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Induction" sheetId="1" r:id="rId4"/>
    <sheet name="Sedation" sheetId="2" r:id="rId5"/>
    <sheet name="TCI" sheetId="3" r:id="rId6"/>
  </sheets>
</workbook>
</file>

<file path=xl/sharedStrings.xml><?xml version="1.0" encoding="utf-8"?>
<sst xmlns="http://schemas.openxmlformats.org/spreadsheetml/2006/main" uniqueCount="52">
  <si>
    <t>Table 1</t>
  </si>
  <si>
    <t>Subject</t>
  </si>
  <si>
    <t>Opioid</t>
  </si>
  <si>
    <t>Pump inf(mg/hr)</t>
  </si>
  <si>
    <t>Time(min)</t>
  </si>
  <si>
    <t>Concentration</t>
  </si>
  <si>
    <t>Target</t>
  </si>
  <si>
    <t>5 min</t>
  </si>
  <si>
    <t>10 min</t>
  </si>
  <si>
    <t>15 min</t>
  </si>
  <si>
    <t>Weight</t>
  </si>
  <si>
    <t>Age</t>
  </si>
  <si>
    <t>Length</t>
  </si>
  <si>
    <t>Male</t>
  </si>
  <si>
    <t>No opioid</t>
  </si>
  <si>
    <t>V1</t>
  </si>
  <si>
    <t>L</t>
  </si>
  <si>
    <t>V2</t>
  </si>
  <si>
    <t>V3</t>
  </si>
  <si>
    <t>Cl</t>
  </si>
  <si>
    <t>L / min</t>
  </si>
  <si>
    <t>Cl2</t>
  </si>
  <si>
    <t>Cl3</t>
  </si>
  <si>
    <t>ml</t>
  </si>
  <si>
    <t>V1 x 1000</t>
  </si>
  <si>
    <t>K21</t>
  </si>
  <si>
    <t>/min</t>
  </si>
  <si>
    <t>Cl2 / V2</t>
  </si>
  <si>
    <t>K31</t>
  </si>
  <si>
    <t>Cl3 / V3</t>
  </si>
  <si>
    <t>K10</t>
  </si>
  <si>
    <t>Cl  / V1</t>
  </si>
  <si>
    <t>K12</t>
  </si>
  <si>
    <t>CL2 / V10</t>
  </si>
  <si>
    <t>K13</t>
  </si>
  <si>
    <t>Cl3 / V1</t>
  </si>
  <si>
    <t>Time(sec)</t>
  </si>
  <si>
    <t>Step(sec)</t>
  </si>
  <si>
    <t>Bolus(mg)</t>
  </si>
  <si>
    <t>A1</t>
  </si>
  <si>
    <t>A2</t>
  </si>
  <si>
    <t>A3</t>
  </si>
  <si>
    <t>45 min</t>
  </si>
  <si>
    <t>60 min</t>
  </si>
  <si>
    <t>75 min</t>
  </si>
  <si>
    <r>
      <rPr>
        <sz val="10"/>
        <color indexed="8"/>
        <rFont val="Helvetica Neue"/>
      </rPr>
      <t xml:space="preserve">Copy concentration </t>
    </r>
    <r>
      <rPr>
        <b val="1"/>
        <u val="single"/>
        <sz val="10"/>
        <color indexed="8"/>
        <rFont val="Helvetica Neue"/>
      </rPr>
      <t>results</t>
    </r>
    <r>
      <rPr>
        <sz val="10"/>
        <color indexed="8"/>
        <rFont val="Helvetica Neue"/>
      </rPr>
      <t xml:space="preserve"> here for graphing</t>
    </r>
  </si>
  <si>
    <t>Inf(mg/hr)</t>
  </si>
  <si>
    <t>Max infusion</t>
  </si>
  <si>
    <t>Dilution</t>
  </si>
  <si>
    <t>A1 change</t>
  </si>
  <si>
    <t>Pumprate(ml/hr)</t>
  </si>
  <si>
    <t>Amount</t>
  </si>
</sst>
</file>

<file path=xl/styles.xml><?xml version="1.0" encoding="utf-8"?>
<styleSheet xmlns="http://schemas.openxmlformats.org/spreadsheetml/2006/main">
  <numFmts count="6">
    <numFmt numFmtId="0" formatCode="General"/>
    <numFmt numFmtId="59" formatCode="0.00000"/>
    <numFmt numFmtId="60" formatCode="0.0"/>
    <numFmt numFmtId="61" formatCode="#,##0.0"/>
    <numFmt numFmtId="62" formatCode="[m]&quot;m&quot;"/>
    <numFmt numFmtId="63" formatCode="0.0000"/>
  </numFmts>
  <fonts count="11">
    <font>
      <sz val="10"/>
      <color indexed="8"/>
      <name val="Helvetica Neue"/>
    </font>
    <font>
      <sz val="12"/>
      <color indexed="8"/>
      <name val="Helvetica Neue"/>
    </font>
    <font>
      <b val="1"/>
      <sz val="10"/>
      <color indexed="8"/>
      <name val="Helvetica Neue"/>
    </font>
    <font>
      <sz val="12"/>
      <color indexed="14"/>
      <name val="Helvetica Neue"/>
    </font>
    <font>
      <sz val="18"/>
      <color indexed="14"/>
      <name val="Helvetica Neue"/>
    </font>
    <font>
      <b val="1"/>
      <i val="1"/>
      <u val="single"/>
      <sz val="18"/>
      <color indexed="14"/>
      <name val="Helvetica Neue"/>
    </font>
    <font>
      <sz val="11"/>
      <color indexed="8"/>
      <name val="Helvetica Neue"/>
    </font>
    <font>
      <b val="1"/>
      <u val="single"/>
      <sz val="10"/>
      <color indexed="8"/>
      <name val="Helvetica Neue"/>
    </font>
    <font>
      <b val="1"/>
      <u val="single"/>
      <sz val="18"/>
      <color indexed="14"/>
      <name val="Helvetica Neue"/>
    </font>
    <font>
      <sz val="10"/>
      <color indexed="18"/>
      <name val="Helvetica Neue"/>
    </font>
    <font>
      <sz val="17"/>
      <color indexed="20"/>
      <name val="Helvetica Neue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</fills>
  <borders count="17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2"/>
      </bottom>
      <diagonal/>
    </border>
    <border>
      <left style="thin">
        <color indexed="11"/>
      </left>
      <right style="thin">
        <color indexed="12"/>
      </right>
      <top style="thin">
        <color indexed="12"/>
      </top>
      <bottom style="thin">
        <color indexed="11"/>
      </bottom>
      <diagonal/>
    </border>
    <border>
      <left style="thin">
        <color indexed="12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thin">
        <color indexed="12"/>
      </right>
      <top style="thin">
        <color indexed="11"/>
      </top>
      <bottom style="thin">
        <color indexed="11"/>
      </bottom>
      <diagonal/>
    </border>
    <border>
      <left style="thin">
        <color indexed="12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2"/>
      </left>
      <right style="thin">
        <color indexed="11"/>
      </right>
      <top style="thin">
        <color indexed="11"/>
      </top>
      <bottom style="medium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medium">
        <color indexed="8"/>
      </bottom>
      <diagonal/>
    </border>
    <border>
      <left style="thin">
        <color indexed="11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medium">
        <color indexed="8"/>
      </bottom>
      <diagonal/>
    </border>
    <border>
      <left style="thin">
        <color indexed="12"/>
      </left>
      <right style="thin">
        <color indexed="11"/>
      </right>
      <top style="medium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medium">
        <color indexed="8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2">
    <xf numFmtId="0" fontId="0" applyNumberFormat="0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1" fillId="2" applyNumberFormat="0" applyFont="1" applyFill="1" applyBorder="0" applyAlignment="1" applyProtection="0">
      <alignment horizontal="center" vertical="center"/>
    </xf>
    <xf numFmtId="0" fontId="2" fillId="3" borderId="1" applyNumberFormat="0" applyFont="1" applyFill="1" applyBorder="1" applyAlignment="1" applyProtection="0">
      <alignment vertical="top" wrapText="1"/>
    </xf>
    <xf numFmtId="49" fontId="2" fillId="3" borderId="1" applyNumberFormat="1" applyFont="1" applyFill="1" applyBorder="1" applyAlignment="1" applyProtection="0">
      <alignment vertical="top" wrapText="1"/>
    </xf>
    <xf numFmtId="49" fontId="2" fillId="3" borderId="1" applyNumberFormat="1" applyFont="1" applyFill="1" applyBorder="1" applyAlignment="1" applyProtection="0">
      <alignment horizontal="center" vertical="top" wrapText="1"/>
    </xf>
    <xf numFmtId="49" fontId="2" fillId="4" borderId="2" applyNumberFormat="1" applyFont="1" applyFill="1" applyBorder="1" applyAlignment="1" applyProtection="0">
      <alignment vertical="top" wrapText="1"/>
    </xf>
    <xf numFmtId="1" fontId="0" fillId="2" borderId="3" applyNumberFormat="1" applyFont="1" applyFill="1" applyBorder="1" applyAlignment="1" applyProtection="0">
      <alignment vertical="top" wrapText="1"/>
    </xf>
    <xf numFmtId="59" fontId="0" fillId="2" borderId="4" applyNumberFormat="1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49" fontId="2" fillId="4" borderId="5" applyNumberFormat="1" applyFont="1" applyFill="1" applyBorder="1" applyAlignment="1" applyProtection="0">
      <alignment vertical="top" wrapText="1"/>
    </xf>
    <xf numFmtId="1" fontId="0" fillId="2" borderId="6" applyNumberFormat="1" applyFont="1" applyFill="1" applyBorder="1" applyAlignment="1" applyProtection="0">
      <alignment vertical="top" wrapText="1"/>
    </xf>
    <xf numFmtId="59" fontId="0" fillId="2" borderId="7" applyNumberFormat="1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1" fontId="0" fillId="2" borderId="8" applyNumberFormat="1" applyFont="1" applyFill="1" applyBorder="1" applyAlignment="1" applyProtection="0">
      <alignment vertical="top" wrapText="1"/>
    </xf>
    <xf numFmtId="59" fontId="0" fillId="2" borderId="9" applyNumberFormat="1" applyFont="1" applyFill="1" applyBorder="1" applyAlignment="1" applyProtection="0">
      <alignment vertical="top" wrapText="1"/>
    </xf>
    <xf numFmtId="0" fontId="2" fillId="4" borderId="10" applyNumberFormat="0" applyFont="1" applyFill="1" applyBorder="1" applyAlignment="1" applyProtection="0">
      <alignment vertical="top" wrapText="1"/>
    </xf>
    <xf numFmtId="49" fontId="2" fillId="3" borderId="11" applyNumberFormat="1" applyFont="1" applyFill="1" applyBorder="1" applyAlignment="1" applyProtection="0">
      <alignment horizontal="center"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2" fillId="4" borderId="10" applyNumberFormat="1" applyFont="1" applyFill="1" applyBorder="1" applyAlignment="1" applyProtection="0">
      <alignment vertical="top" wrapText="1"/>
    </xf>
    <xf numFmtId="59" fontId="0" fillId="2" borderId="13" applyNumberFormat="1" applyFont="1" applyFill="1" applyBorder="1" applyAlignment="1" applyProtection="0">
      <alignment vertical="top" wrapText="1"/>
    </xf>
    <xf numFmtId="49" fontId="0" fillId="2" borderId="12" applyNumberFormat="1" applyFont="1" applyFill="1" applyBorder="1" applyAlignment="1" applyProtection="0">
      <alignment vertical="top" wrapText="1"/>
    </xf>
    <xf numFmtId="49" fontId="0" fillId="2" borderId="7" applyNumberFormat="1" applyFont="1" applyFill="1" applyBorder="1" applyAlignment="1" applyProtection="0">
      <alignment vertical="top" wrapText="1"/>
    </xf>
    <xf numFmtId="59" fontId="0" fillId="2" borderId="14" applyNumberFormat="1" applyFont="1" applyFill="1" applyBorder="1" applyAlignment="1" applyProtection="0">
      <alignment vertical="top" wrapText="1"/>
    </xf>
    <xf numFmtId="0" fontId="2" fillId="4" borderId="5" applyNumberFormat="0" applyFont="1" applyFill="1" applyBorder="1" applyAlignment="1" applyProtection="0">
      <alignment vertical="top" wrapText="1"/>
    </xf>
    <xf numFmtId="59" fontId="0" fillId="2" borderId="15" applyNumberFormat="1" applyFont="1" applyFill="1" applyBorder="1" applyAlignment="1" applyProtection="0">
      <alignment vertical="top" wrapText="1"/>
    </xf>
    <xf numFmtId="59" fontId="0" fillId="2" borderId="16" applyNumberFormat="1" applyFont="1" applyFill="1" applyBorder="1" applyAlignment="1" applyProtection="0">
      <alignment vertical="top" wrapText="1"/>
    </xf>
    <xf numFmtId="59" fontId="0" fillId="2" borderId="6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1" fontId="0" fillId="2" borderId="7" applyNumberFormat="1" applyFont="1" applyFill="1" applyBorder="1" applyAlignment="1" applyProtection="0">
      <alignment vertical="top" wrapText="1"/>
    </xf>
    <xf numFmtId="0" fontId="0" fillId="2" borderId="7" applyNumberFormat="1" applyFont="1" applyFill="1" applyBorder="1" applyAlignment="1" applyProtection="0">
      <alignment vertical="top" wrapText="1"/>
    </xf>
    <xf numFmtId="0" fontId="2" fillId="4" borderId="5" applyNumberFormat="1" applyFont="1" applyFill="1" applyBorder="1" applyAlignment="1" applyProtection="0">
      <alignment vertical="top" wrapText="1"/>
    </xf>
    <xf numFmtId="2" fontId="0" fillId="2" borderId="6" applyNumberFormat="1" applyFont="1" applyFill="1" applyBorder="1" applyAlignment="1" applyProtection="0">
      <alignment vertical="top" wrapText="1"/>
    </xf>
    <xf numFmtId="60" fontId="0" fillId="2" borderId="7" applyNumberFormat="1" applyFont="1" applyFill="1" applyBorder="1" applyAlignment="1" applyProtection="0">
      <alignment vertical="top" wrapText="1"/>
    </xf>
    <xf numFmtId="2" fontId="0" fillId="2" borderId="7" applyNumberFormat="1" applyFont="1" applyFill="1" applyBorder="1" applyAlignment="1" applyProtection="0">
      <alignment vertical="top" wrapText="1"/>
    </xf>
    <xf numFmtId="60" fontId="2" fillId="4" borderId="5" applyNumberFormat="1" applyFont="1" applyFill="1" applyBorder="1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0" fillId="2" applyNumberFormat="1" applyFont="1" applyFill="1" applyBorder="0" applyAlignment="1" applyProtection="0">
      <alignment vertical="top" wrapText="1"/>
    </xf>
    <xf numFmtId="62" fontId="0" fillId="2" borderId="7" applyNumberFormat="1" applyFont="1" applyFill="1" applyBorder="1" applyAlignment="1" applyProtection="0">
      <alignment vertical="top" wrapText="1"/>
    </xf>
    <xf numFmtId="49" fontId="0" fillId="2" borderId="6" applyNumberFormat="1" applyFont="1" applyFill="1" applyBorder="1" applyAlignment="1" applyProtection="0">
      <alignment vertical="top" wrapText="1"/>
    </xf>
    <xf numFmtId="63" fontId="0" fillId="2" borderId="7" applyNumberFormat="1" applyFont="1" applyFill="1" applyBorder="1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5d5d5"/>
      <rgbColor rgb="ffbdc0bf"/>
      <rgbColor rgb="ffa5a5a5"/>
      <rgbColor rgb="ff3f3f3f"/>
      <rgbColor rgb="ffdbdbdb"/>
      <rgbColor rgb="fffefffe"/>
      <rgbColor rgb="ffff2600"/>
      <rgbColor rgb="ff919191"/>
      <rgbColor rgb="fff8ba00"/>
      <rgbColor rgb="ff72fce9"/>
      <rgbColor rgb="ffb8b8b8"/>
      <rgbColor rgb="ffffd931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0448209"/>
          <c:y val="0.14398"/>
          <c:w val="0.944621"/>
          <c:h val="0.781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'Induction'!$L$2</c:f>
              <c:strCache>
                <c:ptCount val="1"/>
                <c:pt idx="0">
                  <c:v>Target</c:v>
                </c:pt>
              </c:strCache>
            </c:strRef>
          </c:tx>
          <c:spPr>
            <a:noFill/>
            <a:ln w="25400" cap="flat">
              <a:solidFill>
                <a:srgbClr val="000000"/>
              </a:solidFill>
              <a:custDash>
                <a:ds d="2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'Induction'!$J$23:$J$745</c:f>
              <c:numCache>
                <c:ptCount val="72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</c:numCache>
            </c:numRef>
          </c:xVal>
          <c:yVal>
            <c:numRef>
              <c:f>'Induction'!$L$23:$L$744,'Induction'!$L$745</c:f>
              <c:numCache>
                <c:ptCount val="722"/>
                <c:pt idx="1">
                  <c:v>0.000000</c:v>
                </c:pt>
                <c:pt idx="2">
                  <c:v>0.000000</c:v>
                </c:pt>
                <c:pt idx="3">
                  <c:v>3.500000</c:v>
                </c:pt>
                <c:pt idx="4">
                  <c:v>3.500000</c:v>
                </c:pt>
                <c:pt idx="5">
                  <c:v>3.500000</c:v>
                </c:pt>
                <c:pt idx="6">
                  <c:v>3.500000</c:v>
                </c:pt>
                <c:pt idx="7">
                  <c:v>3.500000</c:v>
                </c:pt>
                <c:pt idx="8">
                  <c:v>3.500000</c:v>
                </c:pt>
                <c:pt idx="9">
                  <c:v>3.500000</c:v>
                </c:pt>
                <c:pt idx="10">
                  <c:v>3.500000</c:v>
                </c:pt>
                <c:pt idx="11">
                  <c:v>3.500000</c:v>
                </c:pt>
                <c:pt idx="12">
                  <c:v>3.500000</c:v>
                </c:pt>
                <c:pt idx="13">
                  <c:v>3.500000</c:v>
                </c:pt>
                <c:pt idx="14">
                  <c:v>3.500000</c:v>
                </c:pt>
                <c:pt idx="15">
                  <c:v>3.500000</c:v>
                </c:pt>
                <c:pt idx="16">
                  <c:v>3.500000</c:v>
                </c:pt>
                <c:pt idx="17">
                  <c:v>3.500000</c:v>
                </c:pt>
                <c:pt idx="18">
                  <c:v>3.500000</c:v>
                </c:pt>
                <c:pt idx="19">
                  <c:v>3.500000</c:v>
                </c:pt>
                <c:pt idx="20">
                  <c:v>3.500000</c:v>
                </c:pt>
                <c:pt idx="21">
                  <c:v>3.500000</c:v>
                </c:pt>
                <c:pt idx="22">
                  <c:v>3.500000</c:v>
                </c:pt>
                <c:pt idx="23">
                  <c:v>3.500000</c:v>
                </c:pt>
                <c:pt idx="24">
                  <c:v>3.500000</c:v>
                </c:pt>
                <c:pt idx="25">
                  <c:v>3.500000</c:v>
                </c:pt>
                <c:pt idx="26">
                  <c:v>3.500000</c:v>
                </c:pt>
                <c:pt idx="27">
                  <c:v>3.500000</c:v>
                </c:pt>
                <c:pt idx="28">
                  <c:v>3.500000</c:v>
                </c:pt>
                <c:pt idx="29">
                  <c:v>3.500000</c:v>
                </c:pt>
                <c:pt idx="30">
                  <c:v>3.500000</c:v>
                </c:pt>
                <c:pt idx="31">
                  <c:v>3.500000</c:v>
                </c:pt>
                <c:pt idx="32">
                  <c:v>3.500000</c:v>
                </c:pt>
                <c:pt idx="33">
                  <c:v>3.500000</c:v>
                </c:pt>
                <c:pt idx="34">
                  <c:v>3.500000</c:v>
                </c:pt>
                <c:pt idx="35">
                  <c:v>3.500000</c:v>
                </c:pt>
                <c:pt idx="36">
                  <c:v>3.500000</c:v>
                </c:pt>
                <c:pt idx="37">
                  <c:v>3.500000</c:v>
                </c:pt>
                <c:pt idx="38">
                  <c:v>3.500000</c:v>
                </c:pt>
                <c:pt idx="39">
                  <c:v>3.500000</c:v>
                </c:pt>
                <c:pt idx="40">
                  <c:v>3.500000</c:v>
                </c:pt>
                <c:pt idx="41">
                  <c:v>3.500000</c:v>
                </c:pt>
                <c:pt idx="42">
                  <c:v>3.500000</c:v>
                </c:pt>
                <c:pt idx="43">
                  <c:v>3.500000</c:v>
                </c:pt>
                <c:pt idx="44">
                  <c:v>3.500000</c:v>
                </c:pt>
                <c:pt idx="45">
                  <c:v>3.500000</c:v>
                </c:pt>
                <c:pt idx="46">
                  <c:v>3.500000</c:v>
                </c:pt>
                <c:pt idx="47">
                  <c:v>3.500000</c:v>
                </c:pt>
                <c:pt idx="48">
                  <c:v>3.500000</c:v>
                </c:pt>
                <c:pt idx="49">
                  <c:v>3.500000</c:v>
                </c:pt>
                <c:pt idx="50">
                  <c:v>3.500000</c:v>
                </c:pt>
                <c:pt idx="51">
                  <c:v>3.500000</c:v>
                </c:pt>
                <c:pt idx="52">
                  <c:v>3.500000</c:v>
                </c:pt>
                <c:pt idx="53">
                  <c:v>3.500000</c:v>
                </c:pt>
                <c:pt idx="54">
                  <c:v>3.500000</c:v>
                </c:pt>
                <c:pt idx="55">
                  <c:v>3.500000</c:v>
                </c:pt>
                <c:pt idx="56">
                  <c:v>3.500000</c:v>
                </c:pt>
                <c:pt idx="57">
                  <c:v>3.500000</c:v>
                </c:pt>
                <c:pt idx="58">
                  <c:v>3.500000</c:v>
                </c:pt>
                <c:pt idx="59">
                  <c:v>3.500000</c:v>
                </c:pt>
                <c:pt idx="60">
                  <c:v>3.500000</c:v>
                </c:pt>
                <c:pt idx="61">
                  <c:v>3.500000</c:v>
                </c:pt>
                <c:pt idx="62">
                  <c:v>3.500000</c:v>
                </c:pt>
                <c:pt idx="63">
                  <c:v>3.500000</c:v>
                </c:pt>
                <c:pt idx="64">
                  <c:v>3.500000</c:v>
                </c:pt>
                <c:pt idx="65">
                  <c:v>3.500000</c:v>
                </c:pt>
                <c:pt idx="66">
                  <c:v>3.500000</c:v>
                </c:pt>
                <c:pt idx="67">
                  <c:v>3.500000</c:v>
                </c:pt>
                <c:pt idx="68">
                  <c:v>3.500000</c:v>
                </c:pt>
                <c:pt idx="69">
                  <c:v>3.500000</c:v>
                </c:pt>
                <c:pt idx="70">
                  <c:v>3.500000</c:v>
                </c:pt>
                <c:pt idx="71">
                  <c:v>3.500000</c:v>
                </c:pt>
                <c:pt idx="72">
                  <c:v>3.500000</c:v>
                </c:pt>
                <c:pt idx="73">
                  <c:v>3.500000</c:v>
                </c:pt>
                <c:pt idx="74">
                  <c:v>3.500000</c:v>
                </c:pt>
                <c:pt idx="75">
                  <c:v>3.500000</c:v>
                </c:pt>
                <c:pt idx="76">
                  <c:v>3.500000</c:v>
                </c:pt>
                <c:pt idx="77">
                  <c:v>3.500000</c:v>
                </c:pt>
                <c:pt idx="78">
                  <c:v>3.500000</c:v>
                </c:pt>
                <c:pt idx="79">
                  <c:v>3.500000</c:v>
                </c:pt>
                <c:pt idx="80">
                  <c:v>3.500000</c:v>
                </c:pt>
                <c:pt idx="81">
                  <c:v>3.500000</c:v>
                </c:pt>
                <c:pt idx="82">
                  <c:v>3.500000</c:v>
                </c:pt>
                <c:pt idx="83">
                  <c:v>3.500000</c:v>
                </c:pt>
                <c:pt idx="84">
                  <c:v>3.500000</c:v>
                </c:pt>
                <c:pt idx="85">
                  <c:v>3.500000</c:v>
                </c:pt>
                <c:pt idx="86">
                  <c:v>3.500000</c:v>
                </c:pt>
                <c:pt idx="87">
                  <c:v>3.500000</c:v>
                </c:pt>
                <c:pt idx="88">
                  <c:v>3.500000</c:v>
                </c:pt>
                <c:pt idx="89">
                  <c:v>3.500000</c:v>
                </c:pt>
                <c:pt idx="90">
                  <c:v>3.500000</c:v>
                </c:pt>
                <c:pt idx="91">
                  <c:v>3.500000</c:v>
                </c:pt>
                <c:pt idx="92">
                  <c:v>3.500000</c:v>
                </c:pt>
                <c:pt idx="93">
                  <c:v>3.500000</c:v>
                </c:pt>
                <c:pt idx="94">
                  <c:v>3.500000</c:v>
                </c:pt>
                <c:pt idx="95">
                  <c:v>3.500000</c:v>
                </c:pt>
                <c:pt idx="96">
                  <c:v>3.500000</c:v>
                </c:pt>
                <c:pt idx="97">
                  <c:v>3.500000</c:v>
                </c:pt>
                <c:pt idx="98">
                  <c:v>3.500000</c:v>
                </c:pt>
                <c:pt idx="99">
                  <c:v>3.500000</c:v>
                </c:pt>
                <c:pt idx="100">
                  <c:v>3.500000</c:v>
                </c:pt>
                <c:pt idx="101">
                  <c:v>3.500000</c:v>
                </c:pt>
                <c:pt idx="102">
                  <c:v>3.500000</c:v>
                </c:pt>
                <c:pt idx="103">
                  <c:v>3.500000</c:v>
                </c:pt>
                <c:pt idx="104">
                  <c:v>3.500000</c:v>
                </c:pt>
                <c:pt idx="105">
                  <c:v>3.500000</c:v>
                </c:pt>
                <c:pt idx="106">
                  <c:v>3.500000</c:v>
                </c:pt>
                <c:pt idx="107">
                  <c:v>3.500000</c:v>
                </c:pt>
                <c:pt idx="108">
                  <c:v>3.500000</c:v>
                </c:pt>
                <c:pt idx="109">
                  <c:v>3.500000</c:v>
                </c:pt>
                <c:pt idx="110">
                  <c:v>3.500000</c:v>
                </c:pt>
                <c:pt idx="111">
                  <c:v>3.500000</c:v>
                </c:pt>
                <c:pt idx="112">
                  <c:v>3.500000</c:v>
                </c:pt>
                <c:pt idx="113">
                  <c:v>3.500000</c:v>
                </c:pt>
                <c:pt idx="114">
                  <c:v>3.500000</c:v>
                </c:pt>
                <c:pt idx="115">
                  <c:v>3.500000</c:v>
                </c:pt>
                <c:pt idx="116">
                  <c:v>3.500000</c:v>
                </c:pt>
                <c:pt idx="117">
                  <c:v>3.500000</c:v>
                </c:pt>
                <c:pt idx="118">
                  <c:v>3.500000</c:v>
                </c:pt>
                <c:pt idx="119">
                  <c:v>3.500000</c:v>
                </c:pt>
                <c:pt idx="120">
                  <c:v>3.500000</c:v>
                </c:pt>
                <c:pt idx="121">
                  <c:v>3.500000</c:v>
                </c:pt>
                <c:pt idx="122">
                  <c:v>3.500000</c:v>
                </c:pt>
                <c:pt idx="123">
                  <c:v>3.500000</c:v>
                </c:pt>
                <c:pt idx="124">
                  <c:v>3.500000</c:v>
                </c:pt>
                <c:pt idx="125">
                  <c:v>3.500000</c:v>
                </c:pt>
                <c:pt idx="126">
                  <c:v>3.500000</c:v>
                </c:pt>
                <c:pt idx="127">
                  <c:v>3.500000</c:v>
                </c:pt>
                <c:pt idx="128">
                  <c:v>3.500000</c:v>
                </c:pt>
                <c:pt idx="129">
                  <c:v>3.500000</c:v>
                </c:pt>
                <c:pt idx="130">
                  <c:v>3.500000</c:v>
                </c:pt>
                <c:pt idx="131">
                  <c:v>3.500000</c:v>
                </c:pt>
                <c:pt idx="132">
                  <c:v>3.500000</c:v>
                </c:pt>
                <c:pt idx="133">
                  <c:v>3.500000</c:v>
                </c:pt>
                <c:pt idx="134">
                  <c:v>3.500000</c:v>
                </c:pt>
                <c:pt idx="135">
                  <c:v>3.500000</c:v>
                </c:pt>
                <c:pt idx="136">
                  <c:v>3.500000</c:v>
                </c:pt>
                <c:pt idx="137">
                  <c:v>3.500000</c:v>
                </c:pt>
                <c:pt idx="138">
                  <c:v>3.500000</c:v>
                </c:pt>
                <c:pt idx="139">
                  <c:v>3.500000</c:v>
                </c:pt>
                <c:pt idx="140">
                  <c:v>3.500000</c:v>
                </c:pt>
                <c:pt idx="141">
                  <c:v>3.500000</c:v>
                </c:pt>
                <c:pt idx="142">
                  <c:v>3.500000</c:v>
                </c:pt>
                <c:pt idx="143">
                  <c:v>3.500000</c:v>
                </c:pt>
                <c:pt idx="144">
                  <c:v>3.500000</c:v>
                </c:pt>
                <c:pt idx="145">
                  <c:v>3.500000</c:v>
                </c:pt>
                <c:pt idx="146">
                  <c:v>3.500000</c:v>
                </c:pt>
                <c:pt idx="147">
                  <c:v>3.500000</c:v>
                </c:pt>
                <c:pt idx="148">
                  <c:v>3.500000</c:v>
                </c:pt>
                <c:pt idx="149">
                  <c:v>3.500000</c:v>
                </c:pt>
                <c:pt idx="150">
                  <c:v>3.500000</c:v>
                </c:pt>
                <c:pt idx="151">
                  <c:v>3.500000</c:v>
                </c:pt>
                <c:pt idx="152">
                  <c:v>3.500000</c:v>
                </c:pt>
                <c:pt idx="153">
                  <c:v>3.500000</c:v>
                </c:pt>
                <c:pt idx="154">
                  <c:v>3.500000</c:v>
                </c:pt>
                <c:pt idx="155">
                  <c:v>3.500000</c:v>
                </c:pt>
                <c:pt idx="156">
                  <c:v>3.500000</c:v>
                </c:pt>
                <c:pt idx="157">
                  <c:v>3.500000</c:v>
                </c:pt>
                <c:pt idx="158">
                  <c:v>3.500000</c:v>
                </c:pt>
                <c:pt idx="159">
                  <c:v>3.500000</c:v>
                </c:pt>
                <c:pt idx="160">
                  <c:v>3.500000</c:v>
                </c:pt>
                <c:pt idx="161">
                  <c:v>3.500000</c:v>
                </c:pt>
                <c:pt idx="162">
                  <c:v>3.500000</c:v>
                </c:pt>
                <c:pt idx="163">
                  <c:v>3.500000</c:v>
                </c:pt>
                <c:pt idx="164">
                  <c:v>3.500000</c:v>
                </c:pt>
                <c:pt idx="165">
                  <c:v>3.500000</c:v>
                </c:pt>
                <c:pt idx="166">
                  <c:v>3.500000</c:v>
                </c:pt>
                <c:pt idx="167">
                  <c:v>3.500000</c:v>
                </c:pt>
                <c:pt idx="168">
                  <c:v>3.500000</c:v>
                </c:pt>
                <c:pt idx="169">
                  <c:v>3.500000</c:v>
                </c:pt>
                <c:pt idx="170">
                  <c:v>3.500000</c:v>
                </c:pt>
                <c:pt idx="171">
                  <c:v>3.500000</c:v>
                </c:pt>
                <c:pt idx="172">
                  <c:v>3.500000</c:v>
                </c:pt>
                <c:pt idx="173">
                  <c:v>3.500000</c:v>
                </c:pt>
                <c:pt idx="174">
                  <c:v>3.500000</c:v>
                </c:pt>
                <c:pt idx="175">
                  <c:v>3.500000</c:v>
                </c:pt>
                <c:pt idx="176">
                  <c:v>3.500000</c:v>
                </c:pt>
                <c:pt idx="177">
                  <c:v>3.500000</c:v>
                </c:pt>
                <c:pt idx="178">
                  <c:v>3.500000</c:v>
                </c:pt>
                <c:pt idx="179">
                  <c:v>3.500000</c:v>
                </c:pt>
                <c:pt idx="180">
                  <c:v>3.500000</c:v>
                </c:pt>
                <c:pt idx="181">
                  <c:v>3.500000</c:v>
                </c:pt>
                <c:pt idx="182">
                  <c:v>3.500000</c:v>
                </c:pt>
                <c:pt idx="183">
                  <c:v>3.500000</c:v>
                </c:pt>
                <c:pt idx="184">
                  <c:v>3.500000</c:v>
                </c:pt>
                <c:pt idx="185">
                  <c:v>3.500000</c:v>
                </c:pt>
                <c:pt idx="186">
                  <c:v>3.500000</c:v>
                </c:pt>
                <c:pt idx="187">
                  <c:v>3.500000</c:v>
                </c:pt>
                <c:pt idx="188">
                  <c:v>3.500000</c:v>
                </c:pt>
                <c:pt idx="189">
                  <c:v>3.500000</c:v>
                </c:pt>
                <c:pt idx="190">
                  <c:v>3.500000</c:v>
                </c:pt>
                <c:pt idx="191">
                  <c:v>3.500000</c:v>
                </c:pt>
                <c:pt idx="192">
                  <c:v>3.500000</c:v>
                </c:pt>
                <c:pt idx="193">
                  <c:v>3.500000</c:v>
                </c:pt>
                <c:pt idx="194">
                  <c:v>3.500000</c:v>
                </c:pt>
                <c:pt idx="195">
                  <c:v>3.500000</c:v>
                </c:pt>
                <c:pt idx="196">
                  <c:v>3.500000</c:v>
                </c:pt>
                <c:pt idx="197">
                  <c:v>3.500000</c:v>
                </c:pt>
                <c:pt idx="198">
                  <c:v>3.500000</c:v>
                </c:pt>
                <c:pt idx="199">
                  <c:v>3.500000</c:v>
                </c:pt>
                <c:pt idx="200">
                  <c:v>3.500000</c:v>
                </c:pt>
                <c:pt idx="201">
                  <c:v>3.500000</c:v>
                </c:pt>
                <c:pt idx="202">
                  <c:v>3.500000</c:v>
                </c:pt>
                <c:pt idx="203">
                  <c:v>3.500000</c:v>
                </c:pt>
                <c:pt idx="204">
                  <c:v>3.500000</c:v>
                </c:pt>
                <c:pt idx="205">
                  <c:v>3.500000</c:v>
                </c:pt>
                <c:pt idx="206">
                  <c:v>3.500000</c:v>
                </c:pt>
                <c:pt idx="207">
                  <c:v>3.500000</c:v>
                </c:pt>
                <c:pt idx="208">
                  <c:v>3.500000</c:v>
                </c:pt>
                <c:pt idx="209">
                  <c:v>3.500000</c:v>
                </c:pt>
                <c:pt idx="210">
                  <c:v>3.500000</c:v>
                </c:pt>
                <c:pt idx="211">
                  <c:v>3.500000</c:v>
                </c:pt>
                <c:pt idx="212">
                  <c:v>3.500000</c:v>
                </c:pt>
                <c:pt idx="213">
                  <c:v>3.500000</c:v>
                </c:pt>
                <c:pt idx="214">
                  <c:v>3.500000</c:v>
                </c:pt>
                <c:pt idx="215">
                  <c:v>3.500000</c:v>
                </c:pt>
                <c:pt idx="216">
                  <c:v>3.500000</c:v>
                </c:pt>
                <c:pt idx="217">
                  <c:v>3.500000</c:v>
                </c:pt>
                <c:pt idx="218">
                  <c:v>3.500000</c:v>
                </c:pt>
                <c:pt idx="219">
                  <c:v>3.500000</c:v>
                </c:pt>
                <c:pt idx="220">
                  <c:v>3.500000</c:v>
                </c:pt>
                <c:pt idx="221">
                  <c:v>3.500000</c:v>
                </c:pt>
                <c:pt idx="222">
                  <c:v>3.500000</c:v>
                </c:pt>
                <c:pt idx="223">
                  <c:v>3.500000</c:v>
                </c:pt>
                <c:pt idx="224">
                  <c:v>3.500000</c:v>
                </c:pt>
                <c:pt idx="225">
                  <c:v>3.500000</c:v>
                </c:pt>
                <c:pt idx="226">
                  <c:v>3.500000</c:v>
                </c:pt>
                <c:pt idx="227">
                  <c:v>3.500000</c:v>
                </c:pt>
                <c:pt idx="228">
                  <c:v>3.500000</c:v>
                </c:pt>
                <c:pt idx="229">
                  <c:v>3.500000</c:v>
                </c:pt>
                <c:pt idx="230">
                  <c:v>3.500000</c:v>
                </c:pt>
                <c:pt idx="231">
                  <c:v>3.500000</c:v>
                </c:pt>
                <c:pt idx="232">
                  <c:v>3.500000</c:v>
                </c:pt>
                <c:pt idx="233">
                  <c:v>3.500000</c:v>
                </c:pt>
                <c:pt idx="234">
                  <c:v>3.500000</c:v>
                </c:pt>
                <c:pt idx="235">
                  <c:v>3.500000</c:v>
                </c:pt>
                <c:pt idx="236">
                  <c:v>3.500000</c:v>
                </c:pt>
                <c:pt idx="237">
                  <c:v>3.500000</c:v>
                </c:pt>
                <c:pt idx="238">
                  <c:v>3.500000</c:v>
                </c:pt>
                <c:pt idx="239">
                  <c:v>3.500000</c:v>
                </c:pt>
                <c:pt idx="240">
                  <c:v>3.500000</c:v>
                </c:pt>
                <c:pt idx="241">
                  <c:v>3.500000</c:v>
                </c:pt>
                <c:pt idx="242">
                  <c:v>3.500000</c:v>
                </c:pt>
                <c:pt idx="243">
                  <c:v>3.500000</c:v>
                </c:pt>
                <c:pt idx="244">
                  <c:v>3.500000</c:v>
                </c:pt>
                <c:pt idx="245">
                  <c:v>3.500000</c:v>
                </c:pt>
                <c:pt idx="246">
                  <c:v>3.500000</c:v>
                </c:pt>
                <c:pt idx="247">
                  <c:v>3.500000</c:v>
                </c:pt>
                <c:pt idx="248">
                  <c:v>3.500000</c:v>
                </c:pt>
                <c:pt idx="249">
                  <c:v>3.500000</c:v>
                </c:pt>
                <c:pt idx="250">
                  <c:v>3.500000</c:v>
                </c:pt>
                <c:pt idx="251">
                  <c:v>3.500000</c:v>
                </c:pt>
                <c:pt idx="252">
                  <c:v>3.500000</c:v>
                </c:pt>
                <c:pt idx="253">
                  <c:v>3.500000</c:v>
                </c:pt>
                <c:pt idx="254">
                  <c:v>3.500000</c:v>
                </c:pt>
                <c:pt idx="255">
                  <c:v>3.500000</c:v>
                </c:pt>
                <c:pt idx="256">
                  <c:v>3.500000</c:v>
                </c:pt>
                <c:pt idx="257">
                  <c:v>3.500000</c:v>
                </c:pt>
                <c:pt idx="258">
                  <c:v>3.500000</c:v>
                </c:pt>
                <c:pt idx="259">
                  <c:v>3.500000</c:v>
                </c:pt>
                <c:pt idx="260">
                  <c:v>3.500000</c:v>
                </c:pt>
                <c:pt idx="261">
                  <c:v>3.500000</c:v>
                </c:pt>
                <c:pt idx="262">
                  <c:v>3.500000</c:v>
                </c:pt>
                <c:pt idx="263">
                  <c:v>3.500000</c:v>
                </c:pt>
                <c:pt idx="264">
                  <c:v>3.500000</c:v>
                </c:pt>
                <c:pt idx="265">
                  <c:v>3.500000</c:v>
                </c:pt>
                <c:pt idx="266">
                  <c:v>3.500000</c:v>
                </c:pt>
                <c:pt idx="267">
                  <c:v>3.500000</c:v>
                </c:pt>
                <c:pt idx="268">
                  <c:v>3.500000</c:v>
                </c:pt>
                <c:pt idx="269">
                  <c:v>3.500000</c:v>
                </c:pt>
                <c:pt idx="270">
                  <c:v>3.500000</c:v>
                </c:pt>
                <c:pt idx="271">
                  <c:v>3.500000</c:v>
                </c:pt>
                <c:pt idx="272">
                  <c:v>3.500000</c:v>
                </c:pt>
                <c:pt idx="273">
                  <c:v>3.500000</c:v>
                </c:pt>
                <c:pt idx="274">
                  <c:v>3.500000</c:v>
                </c:pt>
                <c:pt idx="275">
                  <c:v>3.500000</c:v>
                </c:pt>
                <c:pt idx="276">
                  <c:v>3.500000</c:v>
                </c:pt>
                <c:pt idx="277">
                  <c:v>3.500000</c:v>
                </c:pt>
                <c:pt idx="278">
                  <c:v>3.500000</c:v>
                </c:pt>
                <c:pt idx="279">
                  <c:v>3.500000</c:v>
                </c:pt>
                <c:pt idx="280">
                  <c:v>3.500000</c:v>
                </c:pt>
                <c:pt idx="281">
                  <c:v>3.500000</c:v>
                </c:pt>
                <c:pt idx="282">
                  <c:v>3.500000</c:v>
                </c:pt>
                <c:pt idx="283">
                  <c:v>3.500000</c:v>
                </c:pt>
                <c:pt idx="284">
                  <c:v>3.500000</c:v>
                </c:pt>
                <c:pt idx="285">
                  <c:v>3.500000</c:v>
                </c:pt>
                <c:pt idx="286">
                  <c:v>3.500000</c:v>
                </c:pt>
                <c:pt idx="287">
                  <c:v>3.500000</c:v>
                </c:pt>
                <c:pt idx="288">
                  <c:v>3.500000</c:v>
                </c:pt>
                <c:pt idx="289">
                  <c:v>3.500000</c:v>
                </c:pt>
                <c:pt idx="290">
                  <c:v>3.500000</c:v>
                </c:pt>
                <c:pt idx="291">
                  <c:v>3.500000</c:v>
                </c:pt>
                <c:pt idx="292">
                  <c:v>3.500000</c:v>
                </c:pt>
                <c:pt idx="293">
                  <c:v>3.500000</c:v>
                </c:pt>
                <c:pt idx="294">
                  <c:v>3.500000</c:v>
                </c:pt>
                <c:pt idx="295">
                  <c:v>3.500000</c:v>
                </c:pt>
                <c:pt idx="296">
                  <c:v>3.500000</c:v>
                </c:pt>
                <c:pt idx="297">
                  <c:v>3.500000</c:v>
                </c:pt>
                <c:pt idx="298">
                  <c:v>3.500000</c:v>
                </c:pt>
                <c:pt idx="299">
                  <c:v>3.500000</c:v>
                </c:pt>
                <c:pt idx="300">
                  <c:v>3.500000</c:v>
                </c:pt>
                <c:pt idx="301">
                  <c:v>3.500000</c:v>
                </c:pt>
                <c:pt idx="302">
                  <c:v>3.500000</c:v>
                </c:pt>
                <c:pt idx="303">
                  <c:v>3.500000</c:v>
                </c:pt>
                <c:pt idx="304">
                  <c:v>3.500000</c:v>
                </c:pt>
                <c:pt idx="305">
                  <c:v>3.500000</c:v>
                </c:pt>
                <c:pt idx="306">
                  <c:v>3.500000</c:v>
                </c:pt>
                <c:pt idx="307">
                  <c:v>3.500000</c:v>
                </c:pt>
                <c:pt idx="308">
                  <c:v>3.500000</c:v>
                </c:pt>
                <c:pt idx="309">
                  <c:v>3.500000</c:v>
                </c:pt>
                <c:pt idx="310">
                  <c:v>3.500000</c:v>
                </c:pt>
                <c:pt idx="311">
                  <c:v>3.500000</c:v>
                </c:pt>
                <c:pt idx="312">
                  <c:v>3.500000</c:v>
                </c:pt>
                <c:pt idx="313">
                  <c:v>3.500000</c:v>
                </c:pt>
                <c:pt idx="314">
                  <c:v>3.500000</c:v>
                </c:pt>
                <c:pt idx="315">
                  <c:v>3.500000</c:v>
                </c:pt>
                <c:pt idx="316">
                  <c:v>3.500000</c:v>
                </c:pt>
                <c:pt idx="317">
                  <c:v>3.500000</c:v>
                </c:pt>
                <c:pt idx="318">
                  <c:v>3.500000</c:v>
                </c:pt>
                <c:pt idx="319">
                  <c:v>3.500000</c:v>
                </c:pt>
                <c:pt idx="320">
                  <c:v>3.500000</c:v>
                </c:pt>
                <c:pt idx="321">
                  <c:v>3.500000</c:v>
                </c:pt>
                <c:pt idx="322">
                  <c:v>3.500000</c:v>
                </c:pt>
                <c:pt idx="323">
                  <c:v>3.500000</c:v>
                </c:pt>
                <c:pt idx="324">
                  <c:v>3.500000</c:v>
                </c:pt>
                <c:pt idx="325">
                  <c:v>3.500000</c:v>
                </c:pt>
                <c:pt idx="326">
                  <c:v>3.500000</c:v>
                </c:pt>
                <c:pt idx="327">
                  <c:v>3.500000</c:v>
                </c:pt>
                <c:pt idx="328">
                  <c:v>3.500000</c:v>
                </c:pt>
                <c:pt idx="329">
                  <c:v>3.500000</c:v>
                </c:pt>
                <c:pt idx="330">
                  <c:v>3.500000</c:v>
                </c:pt>
                <c:pt idx="331">
                  <c:v>3.500000</c:v>
                </c:pt>
                <c:pt idx="332">
                  <c:v>3.500000</c:v>
                </c:pt>
                <c:pt idx="333">
                  <c:v>3.500000</c:v>
                </c:pt>
                <c:pt idx="334">
                  <c:v>3.500000</c:v>
                </c:pt>
                <c:pt idx="335">
                  <c:v>3.500000</c:v>
                </c:pt>
                <c:pt idx="336">
                  <c:v>3.500000</c:v>
                </c:pt>
                <c:pt idx="337">
                  <c:v>3.500000</c:v>
                </c:pt>
                <c:pt idx="338">
                  <c:v>3.500000</c:v>
                </c:pt>
                <c:pt idx="339">
                  <c:v>3.500000</c:v>
                </c:pt>
                <c:pt idx="340">
                  <c:v>3.500000</c:v>
                </c:pt>
                <c:pt idx="341">
                  <c:v>3.500000</c:v>
                </c:pt>
                <c:pt idx="342">
                  <c:v>3.500000</c:v>
                </c:pt>
                <c:pt idx="343">
                  <c:v>3.500000</c:v>
                </c:pt>
                <c:pt idx="344">
                  <c:v>3.500000</c:v>
                </c:pt>
                <c:pt idx="345">
                  <c:v>3.500000</c:v>
                </c:pt>
                <c:pt idx="346">
                  <c:v>3.500000</c:v>
                </c:pt>
                <c:pt idx="347">
                  <c:v>3.500000</c:v>
                </c:pt>
                <c:pt idx="348">
                  <c:v>3.500000</c:v>
                </c:pt>
                <c:pt idx="349">
                  <c:v>3.500000</c:v>
                </c:pt>
                <c:pt idx="350">
                  <c:v>3.500000</c:v>
                </c:pt>
                <c:pt idx="351">
                  <c:v>3.500000</c:v>
                </c:pt>
                <c:pt idx="352">
                  <c:v>3.500000</c:v>
                </c:pt>
                <c:pt idx="353">
                  <c:v>3.500000</c:v>
                </c:pt>
                <c:pt idx="354">
                  <c:v>3.500000</c:v>
                </c:pt>
                <c:pt idx="355">
                  <c:v>3.500000</c:v>
                </c:pt>
                <c:pt idx="356">
                  <c:v>3.500000</c:v>
                </c:pt>
                <c:pt idx="357">
                  <c:v>3.500000</c:v>
                </c:pt>
                <c:pt idx="358">
                  <c:v>3.500000</c:v>
                </c:pt>
                <c:pt idx="359">
                  <c:v>3.500000</c:v>
                </c:pt>
                <c:pt idx="360">
                  <c:v>3.500000</c:v>
                </c:pt>
                <c:pt idx="361">
                  <c:v>3.500000</c:v>
                </c:pt>
                <c:pt idx="362">
                  <c:v>3.500000</c:v>
                </c:pt>
                <c:pt idx="363">
                  <c:v>3.500000</c:v>
                </c:pt>
                <c:pt idx="364">
                  <c:v>3.500000</c:v>
                </c:pt>
                <c:pt idx="365">
                  <c:v>3.500000</c:v>
                </c:pt>
                <c:pt idx="366">
                  <c:v>3.500000</c:v>
                </c:pt>
                <c:pt idx="367">
                  <c:v>3.500000</c:v>
                </c:pt>
                <c:pt idx="368">
                  <c:v>3.500000</c:v>
                </c:pt>
                <c:pt idx="369">
                  <c:v>3.500000</c:v>
                </c:pt>
                <c:pt idx="370">
                  <c:v>3.500000</c:v>
                </c:pt>
                <c:pt idx="371">
                  <c:v>3.500000</c:v>
                </c:pt>
                <c:pt idx="372">
                  <c:v>3.500000</c:v>
                </c:pt>
                <c:pt idx="373">
                  <c:v>3.500000</c:v>
                </c:pt>
                <c:pt idx="374">
                  <c:v>3.500000</c:v>
                </c:pt>
                <c:pt idx="375">
                  <c:v>3.500000</c:v>
                </c:pt>
                <c:pt idx="376">
                  <c:v>3.500000</c:v>
                </c:pt>
                <c:pt idx="377">
                  <c:v>3.500000</c:v>
                </c:pt>
                <c:pt idx="378">
                  <c:v>3.500000</c:v>
                </c:pt>
                <c:pt idx="379">
                  <c:v>3.500000</c:v>
                </c:pt>
                <c:pt idx="380">
                  <c:v>3.500000</c:v>
                </c:pt>
                <c:pt idx="381">
                  <c:v>3.500000</c:v>
                </c:pt>
                <c:pt idx="382">
                  <c:v>3.500000</c:v>
                </c:pt>
                <c:pt idx="383">
                  <c:v>3.500000</c:v>
                </c:pt>
                <c:pt idx="384">
                  <c:v>3.500000</c:v>
                </c:pt>
                <c:pt idx="385">
                  <c:v>3.500000</c:v>
                </c:pt>
                <c:pt idx="386">
                  <c:v>3.500000</c:v>
                </c:pt>
                <c:pt idx="387">
                  <c:v>3.500000</c:v>
                </c:pt>
                <c:pt idx="388">
                  <c:v>3.500000</c:v>
                </c:pt>
                <c:pt idx="389">
                  <c:v>3.500000</c:v>
                </c:pt>
                <c:pt idx="390">
                  <c:v>3.500000</c:v>
                </c:pt>
                <c:pt idx="391">
                  <c:v>3.500000</c:v>
                </c:pt>
                <c:pt idx="392">
                  <c:v>3.500000</c:v>
                </c:pt>
                <c:pt idx="393">
                  <c:v>3.500000</c:v>
                </c:pt>
                <c:pt idx="394">
                  <c:v>3.500000</c:v>
                </c:pt>
                <c:pt idx="395">
                  <c:v>3.500000</c:v>
                </c:pt>
                <c:pt idx="396">
                  <c:v>3.500000</c:v>
                </c:pt>
                <c:pt idx="397">
                  <c:v>3.500000</c:v>
                </c:pt>
                <c:pt idx="398">
                  <c:v>3.500000</c:v>
                </c:pt>
                <c:pt idx="399">
                  <c:v>3.500000</c:v>
                </c:pt>
                <c:pt idx="400">
                  <c:v>3.500000</c:v>
                </c:pt>
                <c:pt idx="401">
                  <c:v>3.500000</c:v>
                </c:pt>
                <c:pt idx="402">
                  <c:v>3.500000</c:v>
                </c:pt>
                <c:pt idx="403">
                  <c:v>3.500000</c:v>
                </c:pt>
                <c:pt idx="404">
                  <c:v>3.500000</c:v>
                </c:pt>
                <c:pt idx="405">
                  <c:v>3.500000</c:v>
                </c:pt>
                <c:pt idx="406">
                  <c:v>3.500000</c:v>
                </c:pt>
                <c:pt idx="407">
                  <c:v>3.500000</c:v>
                </c:pt>
                <c:pt idx="408">
                  <c:v>3.500000</c:v>
                </c:pt>
                <c:pt idx="409">
                  <c:v>3.500000</c:v>
                </c:pt>
                <c:pt idx="410">
                  <c:v>3.500000</c:v>
                </c:pt>
                <c:pt idx="411">
                  <c:v>3.500000</c:v>
                </c:pt>
                <c:pt idx="412">
                  <c:v>3.500000</c:v>
                </c:pt>
                <c:pt idx="413">
                  <c:v>3.500000</c:v>
                </c:pt>
                <c:pt idx="414">
                  <c:v>3.500000</c:v>
                </c:pt>
                <c:pt idx="415">
                  <c:v>3.500000</c:v>
                </c:pt>
                <c:pt idx="416">
                  <c:v>3.500000</c:v>
                </c:pt>
                <c:pt idx="417">
                  <c:v>3.500000</c:v>
                </c:pt>
                <c:pt idx="418">
                  <c:v>3.500000</c:v>
                </c:pt>
                <c:pt idx="419">
                  <c:v>3.500000</c:v>
                </c:pt>
                <c:pt idx="420">
                  <c:v>3.500000</c:v>
                </c:pt>
                <c:pt idx="421">
                  <c:v>3.500000</c:v>
                </c:pt>
                <c:pt idx="422">
                  <c:v>3.500000</c:v>
                </c:pt>
                <c:pt idx="423">
                  <c:v>3.500000</c:v>
                </c:pt>
                <c:pt idx="424">
                  <c:v>3.500000</c:v>
                </c:pt>
                <c:pt idx="425">
                  <c:v>3.500000</c:v>
                </c:pt>
                <c:pt idx="426">
                  <c:v>3.500000</c:v>
                </c:pt>
                <c:pt idx="427">
                  <c:v>3.500000</c:v>
                </c:pt>
                <c:pt idx="428">
                  <c:v>3.500000</c:v>
                </c:pt>
                <c:pt idx="429">
                  <c:v>3.500000</c:v>
                </c:pt>
                <c:pt idx="430">
                  <c:v>3.500000</c:v>
                </c:pt>
                <c:pt idx="431">
                  <c:v>3.500000</c:v>
                </c:pt>
                <c:pt idx="432">
                  <c:v>3.500000</c:v>
                </c:pt>
                <c:pt idx="433">
                  <c:v>3.500000</c:v>
                </c:pt>
                <c:pt idx="434">
                  <c:v>3.500000</c:v>
                </c:pt>
                <c:pt idx="435">
                  <c:v>3.500000</c:v>
                </c:pt>
                <c:pt idx="436">
                  <c:v>3.500000</c:v>
                </c:pt>
                <c:pt idx="437">
                  <c:v>3.500000</c:v>
                </c:pt>
                <c:pt idx="438">
                  <c:v>3.500000</c:v>
                </c:pt>
                <c:pt idx="439">
                  <c:v>3.500000</c:v>
                </c:pt>
                <c:pt idx="440">
                  <c:v>3.500000</c:v>
                </c:pt>
                <c:pt idx="441">
                  <c:v>3.500000</c:v>
                </c:pt>
                <c:pt idx="442">
                  <c:v>3.500000</c:v>
                </c:pt>
                <c:pt idx="443">
                  <c:v>3.500000</c:v>
                </c:pt>
                <c:pt idx="444">
                  <c:v>3.500000</c:v>
                </c:pt>
                <c:pt idx="445">
                  <c:v>3.500000</c:v>
                </c:pt>
                <c:pt idx="446">
                  <c:v>3.500000</c:v>
                </c:pt>
                <c:pt idx="447">
                  <c:v>3.500000</c:v>
                </c:pt>
                <c:pt idx="448">
                  <c:v>3.500000</c:v>
                </c:pt>
                <c:pt idx="449">
                  <c:v>3.500000</c:v>
                </c:pt>
                <c:pt idx="450">
                  <c:v>3.500000</c:v>
                </c:pt>
                <c:pt idx="451">
                  <c:v>3.500000</c:v>
                </c:pt>
                <c:pt idx="452">
                  <c:v>3.500000</c:v>
                </c:pt>
                <c:pt idx="453">
                  <c:v>3.500000</c:v>
                </c:pt>
                <c:pt idx="454">
                  <c:v>3.500000</c:v>
                </c:pt>
                <c:pt idx="455">
                  <c:v>3.500000</c:v>
                </c:pt>
                <c:pt idx="456">
                  <c:v>3.500000</c:v>
                </c:pt>
                <c:pt idx="457">
                  <c:v>3.500000</c:v>
                </c:pt>
                <c:pt idx="458">
                  <c:v>3.500000</c:v>
                </c:pt>
                <c:pt idx="459">
                  <c:v>3.500000</c:v>
                </c:pt>
                <c:pt idx="460">
                  <c:v>3.500000</c:v>
                </c:pt>
                <c:pt idx="461">
                  <c:v>3.500000</c:v>
                </c:pt>
                <c:pt idx="462">
                  <c:v>3.500000</c:v>
                </c:pt>
                <c:pt idx="463">
                  <c:v>3.500000</c:v>
                </c:pt>
                <c:pt idx="464">
                  <c:v>3.500000</c:v>
                </c:pt>
                <c:pt idx="465">
                  <c:v>3.500000</c:v>
                </c:pt>
                <c:pt idx="466">
                  <c:v>3.500000</c:v>
                </c:pt>
                <c:pt idx="467">
                  <c:v>3.500000</c:v>
                </c:pt>
                <c:pt idx="468">
                  <c:v>3.500000</c:v>
                </c:pt>
                <c:pt idx="469">
                  <c:v>3.500000</c:v>
                </c:pt>
                <c:pt idx="470">
                  <c:v>3.500000</c:v>
                </c:pt>
                <c:pt idx="471">
                  <c:v>3.500000</c:v>
                </c:pt>
                <c:pt idx="472">
                  <c:v>3.500000</c:v>
                </c:pt>
                <c:pt idx="473">
                  <c:v>3.500000</c:v>
                </c:pt>
                <c:pt idx="474">
                  <c:v>3.500000</c:v>
                </c:pt>
                <c:pt idx="475">
                  <c:v>3.500000</c:v>
                </c:pt>
                <c:pt idx="476">
                  <c:v>3.500000</c:v>
                </c:pt>
                <c:pt idx="477">
                  <c:v>3.500000</c:v>
                </c:pt>
                <c:pt idx="478">
                  <c:v>3.500000</c:v>
                </c:pt>
                <c:pt idx="479">
                  <c:v>3.500000</c:v>
                </c:pt>
                <c:pt idx="480">
                  <c:v>3.500000</c:v>
                </c:pt>
                <c:pt idx="481">
                  <c:v>3.500000</c:v>
                </c:pt>
                <c:pt idx="482">
                  <c:v>3.500000</c:v>
                </c:pt>
                <c:pt idx="483">
                  <c:v>3.500000</c:v>
                </c:pt>
                <c:pt idx="484">
                  <c:v>3.500000</c:v>
                </c:pt>
                <c:pt idx="485">
                  <c:v>3.500000</c:v>
                </c:pt>
                <c:pt idx="486">
                  <c:v>3.500000</c:v>
                </c:pt>
                <c:pt idx="487">
                  <c:v>3.500000</c:v>
                </c:pt>
                <c:pt idx="488">
                  <c:v>3.500000</c:v>
                </c:pt>
                <c:pt idx="489">
                  <c:v>3.500000</c:v>
                </c:pt>
                <c:pt idx="490">
                  <c:v>3.500000</c:v>
                </c:pt>
                <c:pt idx="491">
                  <c:v>3.500000</c:v>
                </c:pt>
                <c:pt idx="492">
                  <c:v>3.500000</c:v>
                </c:pt>
                <c:pt idx="493">
                  <c:v>3.500000</c:v>
                </c:pt>
                <c:pt idx="494">
                  <c:v>3.500000</c:v>
                </c:pt>
                <c:pt idx="495">
                  <c:v>3.500000</c:v>
                </c:pt>
                <c:pt idx="496">
                  <c:v>3.500000</c:v>
                </c:pt>
                <c:pt idx="497">
                  <c:v>3.500000</c:v>
                </c:pt>
                <c:pt idx="498">
                  <c:v>3.500000</c:v>
                </c:pt>
                <c:pt idx="499">
                  <c:v>3.500000</c:v>
                </c:pt>
                <c:pt idx="500">
                  <c:v>3.500000</c:v>
                </c:pt>
                <c:pt idx="501">
                  <c:v>3.500000</c:v>
                </c:pt>
                <c:pt idx="502">
                  <c:v>3.500000</c:v>
                </c:pt>
                <c:pt idx="503">
                  <c:v>3.500000</c:v>
                </c:pt>
                <c:pt idx="504">
                  <c:v>3.500000</c:v>
                </c:pt>
                <c:pt idx="505">
                  <c:v>3.500000</c:v>
                </c:pt>
                <c:pt idx="506">
                  <c:v>3.500000</c:v>
                </c:pt>
                <c:pt idx="507">
                  <c:v>3.500000</c:v>
                </c:pt>
                <c:pt idx="508">
                  <c:v>3.500000</c:v>
                </c:pt>
                <c:pt idx="509">
                  <c:v>3.500000</c:v>
                </c:pt>
                <c:pt idx="510">
                  <c:v>3.500000</c:v>
                </c:pt>
                <c:pt idx="511">
                  <c:v>3.500000</c:v>
                </c:pt>
                <c:pt idx="512">
                  <c:v>3.500000</c:v>
                </c:pt>
                <c:pt idx="513">
                  <c:v>3.500000</c:v>
                </c:pt>
                <c:pt idx="514">
                  <c:v>3.500000</c:v>
                </c:pt>
                <c:pt idx="515">
                  <c:v>3.500000</c:v>
                </c:pt>
                <c:pt idx="516">
                  <c:v>3.500000</c:v>
                </c:pt>
                <c:pt idx="517">
                  <c:v>3.500000</c:v>
                </c:pt>
                <c:pt idx="518">
                  <c:v>3.500000</c:v>
                </c:pt>
                <c:pt idx="519">
                  <c:v>3.500000</c:v>
                </c:pt>
                <c:pt idx="520">
                  <c:v>3.500000</c:v>
                </c:pt>
                <c:pt idx="521">
                  <c:v>3.500000</c:v>
                </c:pt>
                <c:pt idx="522">
                  <c:v>3.500000</c:v>
                </c:pt>
                <c:pt idx="523">
                  <c:v>3.500000</c:v>
                </c:pt>
                <c:pt idx="524">
                  <c:v>3.500000</c:v>
                </c:pt>
                <c:pt idx="525">
                  <c:v>3.500000</c:v>
                </c:pt>
                <c:pt idx="526">
                  <c:v>3.500000</c:v>
                </c:pt>
                <c:pt idx="527">
                  <c:v>3.500000</c:v>
                </c:pt>
                <c:pt idx="528">
                  <c:v>3.500000</c:v>
                </c:pt>
                <c:pt idx="529">
                  <c:v>3.500000</c:v>
                </c:pt>
                <c:pt idx="530">
                  <c:v>3.500000</c:v>
                </c:pt>
                <c:pt idx="531">
                  <c:v>3.500000</c:v>
                </c:pt>
                <c:pt idx="532">
                  <c:v>3.500000</c:v>
                </c:pt>
                <c:pt idx="533">
                  <c:v>3.500000</c:v>
                </c:pt>
                <c:pt idx="534">
                  <c:v>3.500000</c:v>
                </c:pt>
                <c:pt idx="535">
                  <c:v>3.500000</c:v>
                </c:pt>
                <c:pt idx="536">
                  <c:v>3.500000</c:v>
                </c:pt>
                <c:pt idx="537">
                  <c:v>3.500000</c:v>
                </c:pt>
                <c:pt idx="538">
                  <c:v>3.500000</c:v>
                </c:pt>
                <c:pt idx="539">
                  <c:v>3.500000</c:v>
                </c:pt>
                <c:pt idx="540">
                  <c:v>3.500000</c:v>
                </c:pt>
                <c:pt idx="541">
                  <c:v>3.500000</c:v>
                </c:pt>
                <c:pt idx="542">
                  <c:v>3.500000</c:v>
                </c:pt>
                <c:pt idx="543">
                  <c:v>3.500000</c:v>
                </c:pt>
                <c:pt idx="544">
                  <c:v>3.500000</c:v>
                </c:pt>
                <c:pt idx="545">
                  <c:v>3.500000</c:v>
                </c:pt>
                <c:pt idx="546">
                  <c:v>3.500000</c:v>
                </c:pt>
                <c:pt idx="547">
                  <c:v>3.500000</c:v>
                </c:pt>
                <c:pt idx="548">
                  <c:v>3.500000</c:v>
                </c:pt>
                <c:pt idx="549">
                  <c:v>3.500000</c:v>
                </c:pt>
                <c:pt idx="550">
                  <c:v>3.500000</c:v>
                </c:pt>
                <c:pt idx="551">
                  <c:v>3.500000</c:v>
                </c:pt>
                <c:pt idx="552">
                  <c:v>3.500000</c:v>
                </c:pt>
                <c:pt idx="553">
                  <c:v>3.500000</c:v>
                </c:pt>
                <c:pt idx="554">
                  <c:v>3.500000</c:v>
                </c:pt>
                <c:pt idx="555">
                  <c:v>3.500000</c:v>
                </c:pt>
                <c:pt idx="556">
                  <c:v>3.500000</c:v>
                </c:pt>
                <c:pt idx="557">
                  <c:v>3.500000</c:v>
                </c:pt>
                <c:pt idx="558">
                  <c:v>3.500000</c:v>
                </c:pt>
                <c:pt idx="559">
                  <c:v>3.500000</c:v>
                </c:pt>
                <c:pt idx="560">
                  <c:v>3.500000</c:v>
                </c:pt>
                <c:pt idx="561">
                  <c:v>3.500000</c:v>
                </c:pt>
                <c:pt idx="562">
                  <c:v>3.500000</c:v>
                </c:pt>
                <c:pt idx="563">
                  <c:v>3.500000</c:v>
                </c:pt>
                <c:pt idx="564">
                  <c:v>3.500000</c:v>
                </c:pt>
                <c:pt idx="565">
                  <c:v>3.500000</c:v>
                </c:pt>
                <c:pt idx="566">
                  <c:v>3.500000</c:v>
                </c:pt>
                <c:pt idx="567">
                  <c:v>3.500000</c:v>
                </c:pt>
                <c:pt idx="568">
                  <c:v>3.500000</c:v>
                </c:pt>
                <c:pt idx="569">
                  <c:v>3.500000</c:v>
                </c:pt>
                <c:pt idx="570">
                  <c:v>3.500000</c:v>
                </c:pt>
                <c:pt idx="571">
                  <c:v>3.500000</c:v>
                </c:pt>
                <c:pt idx="572">
                  <c:v>3.500000</c:v>
                </c:pt>
                <c:pt idx="573">
                  <c:v>3.500000</c:v>
                </c:pt>
                <c:pt idx="574">
                  <c:v>3.500000</c:v>
                </c:pt>
                <c:pt idx="575">
                  <c:v>3.500000</c:v>
                </c:pt>
                <c:pt idx="576">
                  <c:v>3.500000</c:v>
                </c:pt>
                <c:pt idx="577">
                  <c:v>3.500000</c:v>
                </c:pt>
                <c:pt idx="578">
                  <c:v>3.500000</c:v>
                </c:pt>
                <c:pt idx="579">
                  <c:v>3.500000</c:v>
                </c:pt>
                <c:pt idx="580">
                  <c:v>3.500000</c:v>
                </c:pt>
                <c:pt idx="581">
                  <c:v>3.500000</c:v>
                </c:pt>
                <c:pt idx="582">
                  <c:v>3.500000</c:v>
                </c:pt>
                <c:pt idx="583">
                  <c:v>3.500000</c:v>
                </c:pt>
                <c:pt idx="584">
                  <c:v>3.500000</c:v>
                </c:pt>
                <c:pt idx="585">
                  <c:v>3.500000</c:v>
                </c:pt>
                <c:pt idx="586">
                  <c:v>3.500000</c:v>
                </c:pt>
                <c:pt idx="587">
                  <c:v>3.500000</c:v>
                </c:pt>
                <c:pt idx="588">
                  <c:v>3.500000</c:v>
                </c:pt>
                <c:pt idx="589">
                  <c:v>3.500000</c:v>
                </c:pt>
                <c:pt idx="590">
                  <c:v>3.500000</c:v>
                </c:pt>
                <c:pt idx="591">
                  <c:v>3.500000</c:v>
                </c:pt>
                <c:pt idx="592">
                  <c:v>3.500000</c:v>
                </c:pt>
                <c:pt idx="593">
                  <c:v>3.500000</c:v>
                </c:pt>
                <c:pt idx="594">
                  <c:v>3.500000</c:v>
                </c:pt>
                <c:pt idx="595">
                  <c:v>3.500000</c:v>
                </c:pt>
                <c:pt idx="596">
                  <c:v>3.500000</c:v>
                </c:pt>
                <c:pt idx="597">
                  <c:v>3.500000</c:v>
                </c:pt>
                <c:pt idx="598">
                  <c:v>3.500000</c:v>
                </c:pt>
                <c:pt idx="599">
                  <c:v>3.500000</c:v>
                </c:pt>
                <c:pt idx="600">
                  <c:v>3.500000</c:v>
                </c:pt>
                <c:pt idx="601">
                  <c:v>3.500000</c:v>
                </c:pt>
                <c:pt idx="602">
                  <c:v>3.500000</c:v>
                </c:pt>
                <c:pt idx="603">
                  <c:v>3.500000</c:v>
                </c:pt>
                <c:pt idx="604">
                  <c:v>3.500000</c:v>
                </c:pt>
                <c:pt idx="605">
                  <c:v>3.500000</c:v>
                </c:pt>
                <c:pt idx="606">
                  <c:v>3.500000</c:v>
                </c:pt>
                <c:pt idx="607">
                  <c:v>3.500000</c:v>
                </c:pt>
                <c:pt idx="608">
                  <c:v>3.500000</c:v>
                </c:pt>
                <c:pt idx="609">
                  <c:v>3.500000</c:v>
                </c:pt>
                <c:pt idx="610">
                  <c:v>3.500000</c:v>
                </c:pt>
                <c:pt idx="611">
                  <c:v>3.500000</c:v>
                </c:pt>
                <c:pt idx="612">
                  <c:v>3.500000</c:v>
                </c:pt>
                <c:pt idx="613">
                  <c:v>3.500000</c:v>
                </c:pt>
                <c:pt idx="614">
                  <c:v>3.500000</c:v>
                </c:pt>
                <c:pt idx="615">
                  <c:v>3.500000</c:v>
                </c:pt>
                <c:pt idx="616">
                  <c:v>3.500000</c:v>
                </c:pt>
                <c:pt idx="617">
                  <c:v>3.500000</c:v>
                </c:pt>
                <c:pt idx="618">
                  <c:v>3.500000</c:v>
                </c:pt>
                <c:pt idx="619">
                  <c:v>3.500000</c:v>
                </c:pt>
                <c:pt idx="620">
                  <c:v>3.500000</c:v>
                </c:pt>
                <c:pt idx="621">
                  <c:v>3.500000</c:v>
                </c:pt>
                <c:pt idx="622">
                  <c:v>3.500000</c:v>
                </c:pt>
                <c:pt idx="623">
                  <c:v>3.500000</c:v>
                </c:pt>
                <c:pt idx="624">
                  <c:v>3.500000</c:v>
                </c:pt>
                <c:pt idx="625">
                  <c:v>3.500000</c:v>
                </c:pt>
                <c:pt idx="626">
                  <c:v>3.500000</c:v>
                </c:pt>
                <c:pt idx="627">
                  <c:v>3.500000</c:v>
                </c:pt>
                <c:pt idx="628">
                  <c:v>3.500000</c:v>
                </c:pt>
                <c:pt idx="629">
                  <c:v>3.500000</c:v>
                </c:pt>
                <c:pt idx="630">
                  <c:v>3.500000</c:v>
                </c:pt>
                <c:pt idx="631">
                  <c:v>3.500000</c:v>
                </c:pt>
                <c:pt idx="632">
                  <c:v>3.500000</c:v>
                </c:pt>
                <c:pt idx="633">
                  <c:v>3.500000</c:v>
                </c:pt>
                <c:pt idx="634">
                  <c:v>3.500000</c:v>
                </c:pt>
                <c:pt idx="635">
                  <c:v>3.500000</c:v>
                </c:pt>
                <c:pt idx="636">
                  <c:v>3.500000</c:v>
                </c:pt>
                <c:pt idx="637">
                  <c:v>3.500000</c:v>
                </c:pt>
                <c:pt idx="638">
                  <c:v>3.500000</c:v>
                </c:pt>
                <c:pt idx="639">
                  <c:v>3.500000</c:v>
                </c:pt>
                <c:pt idx="640">
                  <c:v>3.500000</c:v>
                </c:pt>
                <c:pt idx="641">
                  <c:v>3.500000</c:v>
                </c:pt>
                <c:pt idx="642">
                  <c:v>3.500000</c:v>
                </c:pt>
                <c:pt idx="643">
                  <c:v>3.500000</c:v>
                </c:pt>
                <c:pt idx="644">
                  <c:v>3.500000</c:v>
                </c:pt>
                <c:pt idx="645">
                  <c:v>3.500000</c:v>
                </c:pt>
                <c:pt idx="646">
                  <c:v>3.500000</c:v>
                </c:pt>
                <c:pt idx="647">
                  <c:v>3.500000</c:v>
                </c:pt>
                <c:pt idx="648">
                  <c:v>3.500000</c:v>
                </c:pt>
                <c:pt idx="649">
                  <c:v>3.500000</c:v>
                </c:pt>
                <c:pt idx="650">
                  <c:v>3.500000</c:v>
                </c:pt>
                <c:pt idx="651">
                  <c:v>3.500000</c:v>
                </c:pt>
                <c:pt idx="652">
                  <c:v>3.500000</c:v>
                </c:pt>
                <c:pt idx="653">
                  <c:v>3.500000</c:v>
                </c:pt>
                <c:pt idx="654">
                  <c:v>3.500000</c:v>
                </c:pt>
                <c:pt idx="655">
                  <c:v>3.500000</c:v>
                </c:pt>
                <c:pt idx="656">
                  <c:v>3.500000</c:v>
                </c:pt>
                <c:pt idx="657">
                  <c:v>3.500000</c:v>
                </c:pt>
                <c:pt idx="658">
                  <c:v>3.500000</c:v>
                </c:pt>
                <c:pt idx="659">
                  <c:v>3.500000</c:v>
                </c:pt>
                <c:pt idx="660">
                  <c:v>3.500000</c:v>
                </c:pt>
                <c:pt idx="661">
                  <c:v>3.500000</c:v>
                </c:pt>
                <c:pt idx="662">
                  <c:v>3.500000</c:v>
                </c:pt>
                <c:pt idx="663">
                  <c:v>3.500000</c:v>
                </c:pt>
                <c:pt idx="664">
                  <c:v>3.500000</c:v>
                </c:pt>
                <c:pt idx="665">
                  <c:v>3.500000</c:v>
                </c:pt>
                <c:pt idx="666">
                  <c:v>3.500000</c:v>
                </c:pt>
                <c:pt idx="667">
                  <c:v>3.500000</c:v>
                </c:pt>
                <c:pt idx="668">
                  <c:v>3.500000</c:v>
                </c:pt>
                <c:pt idx="669">
                  <c:v>3.500000</c:v>
                </c:pt>
                <c:pt idx="670">
                  <c:v>3.500000</c:v>
                </c:pt>
                <c:pt idx="671">
                  <c:v>3.500000</c:v>
                </c:pt>
                <c:pt idx="672">
                  <c:v>3.500000</c:v>
                </c:pt>
                <c:pt idx="673">
                  <c:v>3.500000</c:v>
                </c:pt>
                <c:pt idx="674">
                  <c:v>3.500000</c:v>
                </c:pt>
                <c:pt idx="675">
                  <c:v>3.500000</c:v>
                </c:pt>
                <c:pt idx="676">
                  <c:v>3.500000</c:v>
                </c:pt>
                <c:pt idx="677">
                  <c:v>3.500000</c:v>
                </c:pt>
                <c:pt idx="678">
                  <c:v>3.500000</c:v>
                </c:pt>
                <c:pt idx="679">
                  <c:v>3.500000</c:v>
                </c:pt>
                <c:pt idx="680">
                  <c:v>3.500000</c:v>
                </c:pt>
                <c:pt idx="681">
                  <c:v>3.500000</c:v>
                </c:pt>
                <c:pt idx="682">
                  <c:v>3.500000</c:v>
                </c:pt>
                <c:pt idx="683">
                  <c:v>3.500000</c:v>
                </c:pt>
                <c:pt idx="684">
                  <c:v>3.500000</c:v>
                </c:pt>
                <c:pt idx="685">
                  <c:v>3.500000</c:v>
                </c:pt>
                <c:pt idx="686">
                  <c:v>3.500000</c:v>
                </c:pt>
                <c:pt idx="687">
                  <c:v>3.500000</c:v>
                </c:pt>
                <c:pt idx="688">
                  <c:v>3.500000</c:v>
                </c:pt>
                <c:pt idx="689">
                  <c:v>3.500000</c:v>
                </c:pt>
                <c:pt idx="690">
                  <c:v>3.500000</c:v>
                </c:pt>
                <c:pt idx="691">
                  <c:v>3.500000</c:v>
                </c:pt>
                <c:pt idx="692">
                  <c:v>3.500000</c:v>
                </c:pt>
                <c:pt idx="693">
                  <c:v>3.500000</c:v>
                </c:pt>
                <c:pt idx="694">
                  <c:v>3.500000</c:v>
                </c:pt>
                <c:pt idx="695">
                  <c:v>3.500000</c:v>
                </c:pt>
                <c:pt idx="696">
                  <c:v>3.500000</c:v>
                </c:pt>
                <c:pt idx="697">
                  <c:v>3.500000</c:v>
                </c:pt>
                <c:pt idx="698">
                  <c:v>3.500000</c:v>
                </c:pt>
                <c:pt idx="699">
                  <c:v>3.500000</c:v>
                </c:pt>
                <c:pt idx="700">
                  <c:v>3.500000</c:v>
                </c:pt>
                <c:pt idx="701">
                  <c:v>3.500000</c:v>
                </c:pt>
                <c:pt idx="702">
                  <c:v>3.500000</c:v>
                </c:pt>
                <c:pt idx="703">
                  <c:v>3.500000</c:v>
                </c:pt>
                <c:pt idx="704">
                  <c:v>3.500000</c:v>
                </c:pt>
                <c:pt idx="705">
                  <c:v>3.500000</c:v>
                </c:pt>
                <c:pt idx="706">
                  <c:v>3.500000</c:v>
                </c:pt>
                <c:pt idx="707">
                  <c:v>3.500000</c:v>
                </c:pt>
                <c:pt idx="708">
                  <c:v>3.500000</c:v>
                </c:pt>
                <c:pt idx="709">
                  <c:v>3.500000</c:v>
                </c:pt>
                <c:pt idx="710">
                  <c:v>3.500000</c:v>
                </c:pt>
                <c:pt idx="711">
                  <c:v>3.500000</c:v>
                </c:pt>
                <c:pt idx="712">
                  <c:v>3.500000</c:v>
                </c:pt>
                <c:pt idx="713">
                  <c:v>3.500000</c:v>
                </c:pt>
                <c:pt idx="714">
                  <c:v>3.500000</c:v>
                </c:pt>
                <c:pt idx="715">
                  <c:v>3.500000</c:v>
                </c:pt>
                <c:pt idx="716">
                  <c:v>3.500000</c:v>
                </c:pt>
                <c:pt idx="717">
                  <c:v>3.500000</c:v>
                </c:pt>
                <c:pt idx="718">
                  <c:v>3.500000</c:v>
                </c:pt>
                <c:pt idx="719">
                  <c:v>3.500000</c:v>
                </c:pt>
                <c:pt idx="720">
                  <c:v>3.500000</c:v>
                </c:pt>
                <c:pt idx="721">
                  <c:v>3.500000</c:v>
                </c:pt>
                <c:pt idx="722">
                  <c:v>3.500000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'Induction'!$M$2</c:f>
              <c:strCache>
                <c:ptCount val="1"/>
                <c:pt idx="0">
                  <c:v>5 min</c:v>
                </c:pt>
              </c:strCache>
            </c:strRef>
          </c:tx>
          <c:spPr>
            <a:noFill/>
            <a:ln w="25400" cap="flat">
              <a:solidFill>
                <a:srgbClr val="FF2600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FF2600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'Induction'!$J$23:$J$745</c:f>
              <c:numCache>
                <c:ptCount val="72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</c:numCache>
            </c:numRef>
          </c:xVal>
          <c:yVal>
            <c:numRef>
              <c:f>'Induction'!$M$23:$M$745</c:f>
              <c:numCache>
                <c:ptCount val="721"/>
                <c:pt idx="2">
                  <c:v>0.000000</c:v>
                </c:pt>
                <c:pt idx="3">
                  <c:v>2.546336</c:v>
                </c:pt>
                <c:pt idx="4">
                  <c:v>3.480131</c:v>
                </c:pt>
                <c:pt idx="5">
                  <c:v>3.454100</c:v>
                </c:pt>
                <c:pt idx="6">
                  <c:v>3.429741</c:v>
                </c:pt>
                <c:pt idx="7">
                  <c:v>3.406943</c:v>
                </c:pt>
                <c:pt idx="8">
                  <c:v>3.385603</c:v>
                </c:pt>
                <c:pt idx="9">
                  <c:v>3.365624</c:v>
                </c:pt>
                <c:pt idx="10">
                  <c:v>3.346915</c:v>
                </c:pt>
                <c:pt idx="11">
                  <c:v>3.329392</c:v>
                </c:pt>
                <c:pt idx="12">
                  <c:v>3.312977</c:v>
                </c:pt>
                <c:pt idx="13">
                  <c:v>3.297595</c:v>
                </c:pt>
                <c:pt idx="14">
                  <c:v>3.283178</c:v>
                </c:pt>
                <c:pt idx="15">
                  <c:v>3.269662</c:v>
                </c:pt>
                <c:pt idx="16">
                  <c:v>3.256988</c:v>
                </c:pt>
                <c:pt idx="17">
                  <c:v>3.245099</c:v>
                </c:pt>
                <c:pt idx="18">
                  <c:v>3.233943</c:v>
                </c:pt>
                <c:pt idx="19">
                  <c:v>3.223472</c:v>
                </c:pt>
                <c:pt idx="20">
                  <c:v>3.213640</c:v>
                </c:pt>
                <c:pt idx="21">
                  <c:v>3.204406</c:v>
                </c:pt>
                <c:pt idx="22">
                  <c:v>3.195728</c:v>
                </c:pt>
                <c:pt idx="23">
                  <c:v>3.187572</c:v>
                </c:pt>
                <c:pt idx="24">
                  <c:v>3.179901</c:v>
                </c:pt>
                <c:pt idx="25">
                  <c:v>3.172684</c:v>
                </c:pt>
                <c:pt idx="26">
                  <c:v>3.165891</c:v>
                </c:pt>
                <c:pt idx="27">
                  <c:v>3.159494</c:v>
                </c:pt>
                <c:pt idx="28">
                  <c:v>3.153467</c:v>
                </c:pt>
                <c:pt idx="29">
                  <c:v>3.147785</c:v>
                </c:pt>
                <c:pt idx="30">
                  <c:v>3.142425</c:v>
                </c:pt>
                <c:pt idx="31">
                  <c:v>3.137367</c:v>
                </c:pt>
                <c:pt idx="32">
                  <c:v>3.132590</c:v>
                </c:pt>
                <c:pt idx="33">
                  <c:v>3.128076</c:v>
                </c:pt>
                <c:pt idx="34">
                  <c:v>3.123807</c:v>
                </c:pt>
                <c:pt idx="35">
                  <c:v>3.119768</c:v>
                </c:pt>
                <c:pt idx="36">
                  <c:v>3.115943</c:v>
                </c:pt>
                <c:pt idx="37">
                  <c:v>3.112319</c:v>
                </c:pt>
                <c:pt idx="38">
                  <c:v>3.108881</c:v>
                </c:pt>
                <c:pt idx="39">
                  <c:v>3.105618</c:v>
                </c:pt>
                <c:pt idx="40">
                  <c:v>3.102519</c:v>
                </c:pt>
                <c:pt idx="41">
                  <c:v>3.099573</c:v>
                </c:pt>
                <c:pt idx="42">
                  <c:v>3.096769</c:v>
                </c:pt>
                <c:pt idx="43">
                  <c:v>3.094099</c:v>
                </c:pt>
                <c:pt idx="44">
                  <c:v>3.091553</c:v>
                </c:pt>
                <c:pt idx="45">
                  <c:v>3.089124</c:v>
                </c:pt>
                <c:pt idx="46">
                  <c:v>3.086804</c:v>
                </c:pt>
                <c:pt idx="47">
                  <c:v>3.084586</c:v>
                </c:pt>
                <c:pt idx="48">
                  <c:v>3.082464</c:v>
                </c:pt>
                <c:pt idx="49">
                  <c:v>3.080431</c:v>
                </c:pt>
                <c:pt idx="50">
                  <c:v>3.078481</c:v>
                </c:pt>
                <c:pt idx="51">
                  <c:v>3.076609</c:v>
                </c:pt>
                <c:pt idx="52">
                  <c:v>3.074811</c:v>
                </c:pt>
                <c:pt idx="53">
                  <c:v>3.073081</c:v>
                </c:pt>
                <c:pt idx="54">
                  <c:v>3.071415</c:v>
                </c:pt>
                <c:pt idx="55">
                  <c:v>3.069809</c:v>
                </c:pt>
                <c:pt idx="56">
                  <c:v>3.068259</c:v>
                </c:pt>
                <c:pt idx="57">
                  <c:v>3.066761</c:v>
                </c:pt>
                <c:pt idx="58">
                  <c:v>3.065314</c:v>
                </c:pt>
                <c:pt idx="59">
                  <c:v>3.063912</c:v>
                </c:pt>
                <c:pt idx="60">
                  <c:v>3.062553</c:v>
                </c:pt>
                <c:pt idx="61">
                  <c:v>3.061236</c:v>
                </c:pt>
                <c:pt idx="62">
                  <c:v>3.083977</c:v>
                </c:pt>
                <c:pt idx="63">
                  <c:v>3.105386</c:v>
                </c:pt>
                <c:pt idx="64">
                  <c:v>3.125540</c:v>
                </c:pt>
                <c:pt idx="65">
                  <c:v>3.144515</c:v>
                </c:pt>
                <c:pt idx="66">
                  <c:v>3.162380</c:v>
                </c:pt>
                <c:pt idx="67">
                  <c:v>3.179200</c:v>
                </c:pt>
                <c:pt idx="68">
                  <c:v>3.195037</c:v>
                </c:pt>
                <c:pt idx="69">
                  <c:v>3.209949</c:v>
                </c:pt>
                <c:pt idx="70">
                  <c:v>3.223991</c:v>
                </c:pt>
                <c:pt idx="71">
                  <c:v>3.237214</c:v>
                </c:pt>
                <c:pt idx="72">
                  <c:v>3.249666</c:v>
                </c:pt>
                <c:pt idx="73">
                  <c:v>3.261394</c:v>
                </c:pt>
                <c:pt idx="74">
                  <c:v>3.272439</c:v>
                </c:pt>
                <c:pt idx="75">
                  <c:v>3.282843</c:v>
                </c:pt>
                <c:pt idx="76">
                  <c:v>3.292643</c:v>
                </c:pt>
                <c:pt idx="77">
                  <c:v>3.301874</c:v>
                </c:pt>
                <c:pt idx="78">
                  <c:v>3.310571</c:v>
                </c:pt>
                <c:pt idx="79">
                  <c:v>3.318764</c:v>
                </c:pt>
                <c:pt idx="80">
                  <c:v>3.326484</c:v>
                </c:pt>
                <c:pt idx="81">
                  <c:v>3.333759</c:v>
                </c:pt>
                <c:pt idx="82">
                  <c:v>3.340614</c:v>
                </c:pt>
                <c:pt idx="83">
                  <c:v>3.347075</c:v>
                </c:pt>
                <c:pt idx="84">
                  <c:v>3.353165</c:v>
                </c:pt>
                <c:pt idx="85">
                  <c:v>3.358905</c:v>
                </c:pt>
                <c:pt idx="86">
                  <c:v>3.364317</c:v>
                </c:pt>
                <c:pt idx="87">
                  <c:v>3.369419</c:v>
                </c:pt>
                <c:pt idx="88">
                  <c:v>3.374231</c:v>
                </c:pt>
                <c:pt idx="89">
                  <c:v>3.378768</c:v>
                </c:pt>
                <c:pt idx="90">
                  <c:v>3.383048</c:v>
                </c:pt>
                <c:pt idx="91">
                  <c:v>3.387086</c:v>
                </c:pt>
                <c:pt idx="92">
                  <c:v>3.390895</c:v>
                </c:pt>
                <c:pt idx="93">
                  <c:v>3.394489</c:v>
                </c:pt>
                <c:pt idx="94">
                  <c:v>3.397881</c:v>
                </c:pt>
                <c:pt idx="95">
                  <c:v>3.401084</c:v>
                </c:pt>
                <c:pt idx="96">
                  <c:v>3.404107</c:v>
                </c:pt>
                <c:pt idx="97">
                  <c:v>3.406961</c:v>
                </c:pt>
                <c:pt idx="98">
                  <c:v>3.409658</c:v>
                </c:pt>
                <c:pt idx="99">
                  <c:v>3.412205</c:v>
                </c:pt>
                <c:pt idx="100">
                  <c:v>3.414611</c:v>
                </c:pt>
                <c:pt idx="101">
                  <c:v>3.416886</c:v>
                </c:pt>
                <c:pt idx="102">
                  <c:v>3.419036</c:v>
                </c:pt>
                <c:pt idx="103">
                  <c:v>3.421069</c:v>
                </c:pt>
                <c:pt idx="104">
                  <c:v>3.422992</c:v>
                </c:pt>
                <c:pt idx="105">
                  <c:v>3.424811</c:v>
                </c:pt>
                <c:pt idx="106">
                  <c:v>3.426533</c:v>
                </c:pt>
                <c:pt idx="107">
                  <c:v>3.428163</c:v>
                </c:pt>
                <c:pt idx="108">
                  <c:v>3.429707</c:v>
                </c:pt>
                <c:pt idx="109">
                  <c:v>3.431169</c:v>
                </c:pt>
                <c:pt idx="110">
                  <c:v>3.432554</c:v>
                </c:pt>
                <c:pt idx="111">
                  <c:v>3.433868</c:v>
                </c:pt>
                <c:pt idx="112">
                  <c:v>3.435113</c:v>
                </c:pt>
                <c:pt idx="113">
                  <c:v>3.436295</c:v>
                </c:pt>
                <c:pt idx="114">
                  <c:v>3.437416</c:v>
                </c:pt>
                <c:pt idx="115">
                  <c:v>3.438481</c:v>
                </c:pt>
                <c:pt idx="116">
                  <c:v>3.439493</c:v>
                </c:pt>
                <c:pt idx="117">
                  <c:v>3.440454</c:v>
                </c:pt>
                <c:pt idx="118">
                  <c:v>3.441368</c:v>
                </c:pt>
                <c:pt idx="119">
                  <c:v>3.442238</c:v>
                </c:pt>
                <c:pt idx="120">
                  <c:v>3.443066</c:v>
                </c:pt>
                <c:pt idx="121">
                  <c:v>3.443854</c:v>
                </c:pt>
                <c:pt idx="122">
                  <c:v>3.444605</c:v>
                </c:pt>
                <c:pt idx="123">
                  <c:v>3.445321</c:v>
                </c:pt>
                <c:pt idx="124">
                  <c:v>3.446005</c:v>
                </c:pt>
                <c:pt idx="125">
                  <c:v>3.446657</c:v>
                </c:pt>
                <c:pt idx="126">
                  <c:v>3.447280</c:v>
                </c:pt>
                <c:pt idx="127">
                  <c:v>3.447875</c:v>
                </c:pt>
                <c:pt idx="128">
                  <c:v>3.448445</c:v>
                </c:pt>
                <c:pt idx="129">
                  <c:v>3.448990</c:v>
                </c:pt>
                <c:pt idx="130">
                  <c:v>3.449512</c:v>
                </c:pt>
                <c:pt idx="131">
                  <c:v>3.450012</c:v>
                </c:pt>
                <c:pt idx="132">
                  <c:v>3.450492</c:v>
                </c:pt>
                <c:pt idx="133">
                  <c:v>3.450953</c:v>
                </c:pt>
                <c:pt idx="134">
                  <c:v>3.451396</c:v>
                </c:pt>
                <c:pt idx="135">
                  <c:v>3.451821</c:v>
                </c:pt>
                <c:pt idx="136">
                  <c:v>3.452230</c:v>
                </c:pt>
                <c:pt idx="137">
                  <c:v>3.452625</c:v>
                </c:pt>
                <c:pt idx="138">
                  <c:v>3.453004</c:v>
                </c:pt>
                <c:pt idx="139">
                  <c:v>3.453371</c:v>
                </c:pt>
                <c:pt idx="140">
                  <c:v>3.453724</c:v>
                </c:pt>
                <c:pt idx="141">
                  <c:v>3.454066</c:v>
                </c:pt>
                <c:pt idx="142">
                  <c:v>3.454396</c:v>
                </c:pt>
                <c:pt idx="143">
                  <c:v>3.454715</c:v>
                </c:pt>
                <c:pt idx="144">
                  <c:v>3.455025</c:v>
                </c:pt>
                <c:pt idx="145">
                  <c:v>3.455324</c:v>
                </c:pt>
                <c:pt idx="146">
                  <c:v>3.455615</c:v>
                </c:pt>
                <c:pt idx="147">
                  <c:v>3.455898</c:v>
                </c:pt>
                <c:pt idx="148">
                  <c:v>3.456172</c:v>
                </c:pt>
                <c:pt idx="149">
                  <c:v>3.456439</c:v>
                </c:pt>
                <c:pt idx="150">
                  <c:v>3.456698</c:v>
                </c:pt>
                <c:pt idx="151">
                  <c:v>3.456951</c:v>
                </c:pt>
                <c:pt idx="152">
                  <c:v>3.457198</c:v>
                </c:pt>
                <c:pt idx="153">
                  <c:v>3.457438</c:v>
                </c:pt>
                <c:pt idx="154">
                  <c:v>3.457673</c:v>
                </c:pt>
                <c:pt idx="155">
                  <c:v>3.457902</c:v>
                </c:pt>
                <c:pt idx="156">
                  <c:v>3.458126</c:v>
                </c:pt>
                <c:pt idx="157">
                  <c:v>3.458346</c:v>
                </c:pt>
                <c:pt idx="158">
                  <c:v>3.458560</c:v>
                </c:pt>
                <c:pt idx="159">
                  <c:v>3.458771</c:v>
                </c:pt>
                <c:pt idx="160">
                  <c:v>3.458977</c:v>
                </c:pt>
                <c:pt idx="161">
                  <c:v>3.459180</c:v>
                </c:pt>
                <c:pt idx="162">
                  <c:v>3.459378</c:v>
                </c:pt>
                <c:pt idx="163">
                  <c:v>3.459574</c:v>
                </c:pt>
                <c:pt idx="164">
                  <c:v>3.459766</c:v>
                </c:pt>
                <c:pt idx="165">
                  <c:v>3.459954</c:v>
                </c:pt>
                <c:pt idx="166">
                  <c:v>3.460140</c:v>
                </c:pt>
                <c:pt idx="167">
                  <c:v>3.460323</c:v>
                </c:pt>
                <c:pt idx="168">
                  <c:v>3.460503</c:v>
                </c:pt>
                <c:pt idx="169">
                  <c:v>3.460681</c:v>
                </c:pt>
                <c:pt idx="170">
                  <c:v>3.460856</c:v>
                </c:pt>
                <c:pt idx="171">
                  <c:v>3.461029</c:v>
                </c:pt>
                <c:pt idx="172">
                  <c:v>3.461200</c:v>
                </c:pt>
                <c:pt idx="173">
                  <c:v>3.461369</c:v>
                </c:pt>
                <c:pt idx="174">
                  <c:v>3.461535</c:v>
                </c:pt>
                <c:pt idx="175">
                  <c:v>3.461700</c:v>
                </c:pt>
                <c:pt idx="176">
                  <c:v>3.461863</c:v>
                </c:pt>
                <c:pt idx="177">
                  <c:v>3.462024</c:v>
                </c:pt>
                <c:pt idx="178">
                  <c:v>3.462183</c:v>
                </c:pt>
                <c:pt idx="179">
                  <c:v>3.462341</c:v>
                </c:pt>
                <c:pt idx="180">
                  <c:v>3.462497</c:v>
                </c:pt>
                <c:pt idx="181">
                  <c:v>3.462652</c:v>
                </c:pt>
                <c:pt idx="182">
                  <c:v>3.462806</c:v>
                </c:pt>
                <c:pt idx="183">
                  <c:v>3.462958</c:v>
                </c:pt>
                <c:pt idx="184">
                  <c:v>3.463109</c:v>
                </c:pt>
                <c:pt idx="185">
                  <c:v>3.463258</c:v>
                </c:pt>
                <c:pt idx="186">
                  <c:v>3.463406</c:v>
                </c:pt>
                <c:pt idx="187">
                  <c:v>3.463554</c:v>
                </c:pt>
                <c:pt idx="188">
                  <c:v>3.463700</c:v>
                </c:pt>
                <c:pt idx="189">
                  <c:v>3.463845</c:v>
                </c:pt>
                <c:pt idx="190">
                  <c:v>3.463989</c:v>
                </c:pt>
                <c:pt idx="191">
                  <c:v>3.464132</c:v>
                </c:pt>
                <c:pt idx="192">
                  <c:v>3.464274</c:v>
                </c:pt>
                <c:pt idx="193">
                  <c:v>3.464415</c:v>
                </c:pt>
                <c:pt idx="194">
                  <c:v>3.464555</c:v>
                </c:pt>
                <c:pt idx="195">
                  <c:v>3.464694</c:v>
                </c:pt>
                <c:pt idx="196">
                  <c:v>3.464833</c:v>
                </c:pt>
                <c:pt idx="197">
                  <c:v>3.464971</c:v>
                </c:pt>
                <c:pt idx="198">
                  <c:v>3.465108</c:v>
                </c:pt>
                <c:pt idx="199">
                  <c:v>3.465244</c:v>
                </c:pt>
                <c:pt idx="200">
                  <c:v>3.465379</c:v>
                </c:pt>
                <c:pt idx="201">
                  <c:v>3.465514</c:v>
                </c:pt>
                <c:pt idx="202">
                  <c:v>3.465648</c:v>
                </c:pt>
                <c:pt idx="203">
                  <c:v>3.465781</c:v>
                </c:pt>
                <c:pt idx="204">
                  <c:v>3.465913</c:v>
                </c:pt>
                <c:pt idx="205">
                  <c:v>3.466045</c:v>
                </c:pt>
                <c:pt idx="206">
                  <c:v>3.466177</c:v>
                </c:pt>
                <c:pt idx="207">
                  <c:v>3.466307</c:v>
                </c:pt>
                <c:pt idx="208">
                  <c:v>3.466437</c:v>
                </c:pt>
                <c:pt idx="209">
                  <c:v>3.466567</c:v>
                </c:pt>
                <c:pt idx="210">
                  <c:v>3.466696</c:v>
                </c:pt>
                <c:pt idx="211">
                  <c:v>3.466824</c:v>
                </c:pt>
                <c:pt idx="212">
                  <c:v>3.466952</c:v>
                </c:pt>
                <c:pt idx="213">
                  <c:v>3.467079</c:v>
                </c:pt>
                <c:pt idx="214">
                  <c:v>3.467205</c:v>
                </c:pt>
                <c:pt idx="215">
                  <c:v>3.467331</c:v>
                </c:pt>
                <c:pt idx="216">
                  <c:v>3.467457</c:v>
                </c:pt>
                <c:pt idx="217">
                  <c:v>3.467582</c:v>
                </c:pt>
                <c:pt idx="218">
                  <c:v>3.467706</c:v>
                </c:pt>
                <c:pt idx="219">
                  <c:v>3.467830</c:v>
                </c:pt>
                <c:pt idx="220">
                  <c:v>3.467954</c:v>
                </c:pt>
                <c:pt idx="221">
                  <c:v>3.468077</c:v>
                </c:pt>
                <c:pt idx="222">
                  <c:v>3.468199</c:v>
                </c:pt>
                <c:pt idx="223">
                  <c:v>3.468321</c:v>
                </c:pt>
                <c:pt idx="224">
                  <c:v>3.468443</c:v>
                </c:pt>
                <c:pt idx="225">
                  <c:v>3.468564</c:v>
                </c:pt>
                <c:pt idx="226">
                  <c:v>3.468684</c:v>
                </c:pt>
                <c:pt idx="227">
                  <c:v>3.468805</c:v>
                </c:pt>
                <c:pt idx="228">
                  <c:v>3.468924</c:v>
                </c:pt>
                <c:pt idx="229">
                  <c:v>3.469044</c:v>
                </c:pt>
                <c:pt idx="230">
                  <c:v>3.469162</c:v>
                </c:pt>
                <c:pt idx="231">
                  <c:v>3.469281</c:v>
                </c:pt>
                <c:pt idx="232">
                  <c:v>3.469399</c:v>
                </c:pt>
                <c:pt idx="233">
                  <c:v>3.469516</c:v>
                </c:pt>
                <c:pt idx="234">
                  <c:v>3.469633</c:v>
                </c:pt>
                <c:pt idx="235">
                  <c:v>3.469750</c:v>
                </c:pt>
                <c:pt idx="236">
                  <c:v>3.469866</c:v>
                </c:pt>
                <c:pt idx="237">
                  <c:v>3.469982</c:v>
                </c:pt>
                <c:pt idx="238">
                  <c:v>3.470097</c:v>
                </c:pt>
                <c:pt idx="239">
                  <c:v>3.470212</c:v>
                </c:pt>
                <c:pt idx="240">
                  <c:v>3.470327</c:v>
                </c:pt>
                <c:pt idx="241">
                  <c:v>3.470441</c:v>
                </c:pt>
                <c:pt idx="242">
                  <c:v>3.470555</c:v>
                </c:pt>
                <c:pt idx="243">
                  <c:v>3.470668</c:v>
                </c:pt>
                <c:pt idx="244">
                  <c:v>3.470781</c:v>
                </c:pt>
                <c:pt idx="245">
                  <c:v>3.470894</c:v>
                </c:pt>
                <c:pt idx="246">
                  <c:v>3.471006</c:v>
                </c:pt>
                <c:pt idx="247">
                  <c:v>3.471118</c:v>
                </c:pt>
                <c:pt idx="248">
                  <c:v>3.471229</c:v>
                </c:pt>
                <c:pt idx="249">
                  <c:v>3.471340</c:v>
                </c:pt>
                <c:pt idx="250">
                  <c:v>3.471451</c:v>
                </c:pt>
                <c:pt idx="251">
                  <c:v>3.471561</c:v>
                </c:pt>
                <c:pt idx="252">
                  <c:v>3.471671</c:v>
                </c:pt>
                <c:pt idx="253">
                  <c:v>3.471781</c:v>
                </c:pt>
                <c:pt idx="254">
                  <c:v>3.471890</c:v>
                </c:pt>
                <c:pt idx="255">
                  <c:v>3.471999</c:v>
                </c:pt>
                <c:pt idx="256">
                  <c:v>3.472107</c:v>
                </c:pt>
                <c:pt idx="257">
                  <c:v>3.472215</c:v>
                </c:pt>
                <c:pt idx="258">
                  <c:v>3.472323</c:v>
                </c:pt>
                <c:pt idx="259">
                  <c:v>3.472430</c:v>
                </c:pt>
                <c:pt idx="260">
                  <c:v>3.472537</c:v>
                </c:pt>
                <c:pt idx="261">
                  <c:v>3.472644</c:v>
                </c:pt>
                <c:pt idx="262">
                  <c:v>3.472750</c:v>
                </c:pt>
                <c:pt idx="263">
                  <c:v>3.472856</c:v>
                </c:pt>
                <c:pt idx="264">
                  <c:v>3.472961</c:v>
                </c:pt>
                <c:pt idx="265">
                  <c:v>3.473066</c:v>
                </c:pt>
                <c:pt idx="266">
                  <c:v>3.473171</c:v>
                </c:pt>
                <c:pt idx="267">
                  <c:v>3.473276</c:v>
                </c:pt>
                <c:pt idx="268">
                  <c:v>3.473380</c:v>
                </c:pt>
                <c:pt idx="269">
                  <c:v>3.473483</c:v>
                </c:pt>
                <c:pt idx="270">
                  <c:v>3.473587</c:v>
                </c:pt>
                <c:pt idx="271">
                  <c:v>3.473690</c:v>
                </c:pt>
                <c:pt idx="272">
                  <c:v>3.473792</c:v>
                </c:pt>
                <c:pt idx="273">
                  <c:v>3.473895</c:v>
                </c:pt>
                <c:pt idx="274">
                  <c:v>3.473997</c:v>
                </c:pt>
                <c:pt idx="275">
                  <c:v>3.474099</c:v>
                </c:pt>
                <c:pt idx="276">
                  <c:v>3.474200</c:v>
                </c:pt>
                <c:pt idx="277">
                  <c:v>3.474301</c:v>
                </c:pt>
                <c:pt idx="278">
                  <c:v>3.474401</c:v>
                </c:pt>
                <c:pt idx="279">
                  <c:v>3.474502</c:v>
                </c:pt>
                <c:pt idx="280">
                  <c:v>3.474602</c:v>
                </c:pt>
                <c:pt idx="281">
                  <c:v>3.474701</c:v>
                </c:pt>
                <c:pt idx="282">
                  <c:v>3.474801</c:v>
                </c:pt>
                <c:pt idx="283">
                  <c:v>3.474900</c:v>
                </c:pt>
                <c:pt idx="284">
                  <c:v>3.474998</c:v>
                </c:pt>
                <c:pt idx="285">
                  <c:v>3.475097</c:v>
                </c:pt>
                <c:pt idx="286">
                  <c:v>3.475195</c:v>
                </c:pt>
                <c:pt idx="287">
                  <c:v>3.475292</c:v>
                </c:pt>
                <c:pt idx="288">
                  <c:v>3.475390</c:v>
                </c:pt>
                <c:pt idx="289">
                  <c:v>3.475487</c:v>
                </c:pt>
                <c:pt idx="290">
                  <c:v>3.475583</c:v>
                </c:pt>
                <c:pt idx="291">
                  <c:v>3.475680</c:v>
                </c:pt>
                <c:pt idx="292">
                  <c:v>3.475776</c:v>
                </c:pt>
                <c:pt idx="293">
                  <c:v>3.475872</c:v>
                </c:pt>
                <c:pt idx="294">
                  <c:v>3.475967</c:v>
                </c:pt>
                <c:pt idx="295">
                  <c:v>3.476062</c:v>
                </c:pt>
                <c:pt idx="296">
                  <c:v>3.476157</c:v>
                </c:pt>
                <c:pt idx="297">
                  <c:v>3.476251</c:v>
                </c:pt>
                <c:pt idx="298">
                  <c:v>3.476345</c:v>
                </c:pt>
                <c:pt idx="299">
                  <c:v>3.476439</c:v>
                </c:pt>
                <c:pt idx="300">
                  <c:v>3.476533</c:v>
                </c:pt>
                <c:pt idx="301">
                  <c:v>3.476626</c:v>
                </c:pt>
                <c:pt idx="302">
                  <c:v>3.476719</c:v>
                </c:pt>
                <c:pt idx="303">
                  <c:v>3.476811</c:v>
                </c:pt>
                <c:pt idx="304">
                  <c:v>3.476904</c:v>
                </c:pt>
                <c:pt idx="305">
                  <c:v>3.476996</c:v>
                </c:pt>
                <c:pt idx="306">
                  <c:v>3.477087</c:v>
                </c:pt>
                <c:pt idx="307">
                  <c:v>3.477179</c:v>
                </c:pt>
                <c:pt idx="308">
                  <c:v>3.477270</c:v>
                </c:pt>
                <c:pt idx="309">
                  <c:v>3.477360</c:v>
                </c:pt>
                <c:pt idx="310">
                  <c:v>3.477451</c:v>
                </c:pt>
                <c:pt idx="311">
                  <c:v>3.477541</c:v>
                </c:pt>
                <c:pt idx="312">
                  <c:v>3.477631</c:v>
                </c:pt>
                <c:pt idx="313">
                  <c:v>3.477720</c:v>
                </c:pt>
                <c:pt idx="314">
                  <c:v>3.477810</c:v>
                </c:pt>
                <c:pt idx="315">
                  <c:v>3.477899</c:v>
                </c:pt>
                <c:pt idx="316">
                  <c:v>3.477987</c:v>
                </c:pt>
                <c:pt idx="317">
                  <c:v>3.478076</c:v>
                </c:pt>
                <c:pt idx="318">
                  <c:v>3.478164</c:v>
                </c:pt>
                <c:pt idx="319">
                  <c:v>3.478252</c:v>
                </c:pt>
                <c:pt idx="320">
                  <c:v>3.478339</c:v>
                </c:pt>
                <c:pt idx="321">
                  <c:v>3.478426</c:v>
                </c:pt>
                <c:pt idx="322">
                  <c:v>3.478513</c:v>
                </c:pt>
                <c:pt idx="323">
                  <c:v>3.478600</c:v>
                </c:pt>
                <c:pt idx="324">
                  <c:v>3.478686</c:v>
                </c:pt>
                <c:pt idx="325">
                  <c:v>3.478772</c:v>
                </c:pt>
                <c:pt idx="326">
                  <c:v>3.478858</c:v>
                </c:pt>
                <c:pt idx="327">
                  <c:v>3.478943</c:v>
                </c:pt>
                <c:pt idx="328">
                  <c:v>3.479028</c:v>
                </c:pt>
                <c:pt idx="329">
                  <c:v>3.479113</c:v>
                </c:pt>
                <c:pt idx="330">
                  <c:v>3.479198</c:v>
                </c:pt>
                <c:pt idx="331">
                  <c:v>3.479282</c:v>
                </c:pt>
                <c:pt idx="332">
                  <c:v>3.479366</c:v>
                </c:pt>
                <c:pt idx="333">
                  <c:v>3.479450</c:v>
                </c:pt>
                <c:pt idx="334">
                  <c:v>3.479534</c:v>
                </c:pt>
                <c:pt idx="335">
                  <c:v>3.479617</c:v>
                </c:pt>
                <c:pt idx="336">
                  <c:v>3.479700</c:v>
                </c:pt>
                <c:pt idx="337">
                  <c:v>3.479782</c:v>
                </c:pt>
                <c:pt idx="338">
                  <c:v>3.479865</c:v>
                </c:pt>
                <c:pt idx="339">
                  <c:v>3.479947</c:v>
                </c:pt>
                <c:pt idx="340">
                  <c:v>3.480029</c:v>
                </c:pt>
                <c:pt idx="341">
                  <c:v>3.480110</c:v>
                </c:pt>
                <c:pt idx="342">
                  <c:v>3.480192</c:v>
                </c:pt>
                <c:pt idx="343">
                  <c:v>3.480273</c:v>
                </c:pt>
                <c:pt idx="344">
                  <c:v>3.480353</c:v>
                </c:pt>
                <c:pt idx="345">
                  <c:v>3.480434</c:v>
                </c:pt>
                <c:pt idx="346">
                  <c:v>3.480514</c:v>
                </c:pt>
                <c:pt idx="347">
                  <c:v>3.480594</c:v>
                </c:pt>
                <c:pt idx="348">
                  <c:v>3.480674</c:v>
                </c:pt>
                <c:pt idx="349">
                  <c:v>3.480753</c:v>
                </c:pt>
                <c:pt idx="350">
                  <c:v>3.480832</c:v>
                </c:pt>
                <c:pt idx="351">
                  <c:v>3.480911</c:v>
                </c:pt>
                <c:pt idx="352">
                  <c:v>3.480990</c:v>
                </c:pt>
                <c:pt idx="353">
                  <c:v>3.481068</c:v>
                </c:pt>
                <c:pt idx="354">
                  <c:v>3.481146</c:v>
                </c:pt>
                <c:pt idx="355">
                  <c:v>3.481224</c:v>
                </c:pt>
                <c:pt idx="356">
                  <c:v>3.481302</c:v>
                </c:pt>
                <c:pt idx="357">
                  <c:v>3.481379</c:v>
                </c:pt>
                <c:pt idx="358">
                  <c:v>3.481456</c:v>
                </c:pt>
                <c:pt idx="359">
                  <c:v>3.481533</c:v>
                </c:pt>
                <c:pt idx="360">
                  <c:v>3.481609</c:v>
                </c:pt>
                <c:pt idx="361">
                  <c:v>3.481686</c:v>
                </c:pt>
                <c:pt idx="362">
                  <c:v>3.481762</c:v>
                </c:pt>
                <c:pt idx="363">
                  <c:v>3.481838</c:v>
                </c:pt>
                <c:pt idx="364">
                  <c:v>3.481913</c:v>
                </c:pt>
                <c:pt idx="365">
                  <c:v>3.481988</c:v>
                </c:pt>
                <c:pt idx="366">
                  <c:v>3.482063</c:v>
                </c:pt>
                <c:pt idx="367">
                  <c:v>3.482138</c:v>
                </c:pt>
                <c:pt idx="368">
                  <c:v>3.482213</c:v>
                </c:pt>
                <c:pt idx="369">
                  <c:v>3.482287</c:v>
                </c:pt>
                <c:pt idx="370">
                  <c:v>3.482361</c:v>
                </c:pt>
                <c:pt idx="371">
                  <c:v>3.482435</c:v>
                </c:pt>
                <c:pt idx="372">
                  <c:v>3.482508</c:v>
                </c:pt>
                <c:pt idx="373">
                  <c:v>3.482582</c:v>
                </c:pt>
                <c:pt idx="374">
                  <c:v>3.482655</c:v>
                </c:pt>
                <c:pt idx="375">
                  <c:v>3.482728</c:v>
                </c:pt>
                <c:pt idx="376">
                  <c:v>3.482800</c:v>
                </c:pt>
                <c:pt idx="377">
                  <c:v>3.482873</c:v>
                </c:pt>
                <c:pt idx="378">
                  <c:v>3.482945</c:v>
                </c:pt>
                <c:pt idx="379">
                  <c:v>3.483016</c:v>
                </c:pt>
                <c:pt idx="380">
                  <c:v>3.483088</c:v>
                </c:pt>
                <c:pt idx="381">
                  <c:v>3.483159</c:v>
                </c:pt>
                <c:pt idx="382">
                  <c:v>3.483231</c:v>
                </c:pt>
                <c:pt idx="383">
                  <c:v>3.483301</c:v>
                </c:pt>
                <c:pt idx="384">
                  <c:v>3.483372</c:v>
                </c:pt>
                <c:pt idx="385">
                  <c:v>3.483443</c:v>
                </c:pt>
                <c:pt idx="386">
                  <c:v>3.483513</c:v>
                </c:pt>
                <c:pt idx="387">
                  <c:v>3.483583</c:v>
                </c:pt>
                <c:pt idx="388">
                  <c:v>3.483652</c:v>
                </c:pt>
                <c:pt idx="389">
                  <c:v>3.483722</c:v>
                </c:pt>
                <c:pt idx="390">
                  <c:v>3.483791</c:v>
                </c:pt>
                <c:pt idx="391">
                  <c:v>3.483860</c:v>
                </c:pt>
                <c:pt idx="392">
                  <c:v>3.483929</c:v>
                </c:pt>
                <c:pt idx="393">
                  <c:v>3.483998</c:v>
                </c:pt>
                <c:pt idx="394">
                  <c:v>3.484066</c:v>
                </c:pt>
                <c:pt idx="395">
                  <c:v>3.484134</c:v>
                </c:pt>
                <c:pt idx="396">
                  <c:v>3.484202</c:v>
                </c:pt>
                <c:pt idx="397">
                  <c:v>3.484269</c:v>
                </c:pt>
                <c:pt idx="398">
                  <c:v>3.484337</c:v>
                </c:pt>
                <c:pt idx="399">
                  <c:v>3.484404</c:v>
                </c:pt>
                <c:pt idx="400">
                  <c:v>3.484471</c:v>
                </c:pt>
                <c:pt idx="401">
                  <c:v>3.484538</c:v>
                </c:pt>
                <c:pt idx="402">
                  <c:v>3.484604</c:v>
                </c:pt>
                <c:pt idx="403">
                  <c:v>3.484671</c:v>
                </c:pt>
                <c:pt idx="404">
                  <c:v>3.484737</c:v>
                </c:pt>
                <c:pt idx="405">
                  <c:v>3.484803</c:v>
                </c:pt>
                <c:pt idx="406">
                  <c:v>3.484868</c:v>
                </c:pt>
                <c:pt idx="407">
                  <c:v>3.484934</c:v>
                </c:pt>
                <c:pt idx="408">
                  <c:v>3.484999</c:v>
                </c:pt>
                <c:pt idx="409">
                  <c:v>3.485064</c:v>
                </c:pt>
                <c:pt idx="410">
                  <c:v>3.485129</c:v>
                </c:pt>
                <c:pt idx="411">
                  <c:v>3.485193</c:v>
                </c:pt>
                <c:pt idx="412">
                  <c:v>3.485258</c:v>
                </c:pt>
                <c:pt idx="413">
                  <c:v>3.485322</c:v>
                </c:pt>
                <c:pt idx="414">
                  <c:v>3.485386</c:v>
                </c:pt>
                <c:pt idx="415">
                  <c:v>3.485449</c:v>
                </c:pt>
                <c:pt idx="416">
                  <c:v>3.485513</c:v>
                </c:pt>
                <c:pt idx="417">
                  <c:v>3.485576</c:v>
                </c:pt>
                <c:pt idx="418">
                  <c:v>3.485639</c:v>
                </c:pt>
                <c:pt idx="419">
                  <c:v>3.485702</c:v>
                </c:pt>
                <c:pt idx="420">
                  <c:v>3.485765</c:v>
                </c:pt>
                <c:pt idx="421">
                  <c:v>3.485827</c:v>
                </c:pt>
                <c:pt idx="422">
                  <c:v>3.485889</c:v>
                </c:pt>
                <c:pt idx="423">
                  <c:v>3.485951</c:v>
                </c:pt>
                <c:pt idx="424">
                  <c:v>3.486013</c:v>
                </c:pt>
                <c:pt idx="425">
                  <c:v>3.486075</c:v>
                </c:pt>
                <c:pt idx="426">
                  <c:v>3.486136</c:v>
                </c:pt>
                <c:pt idx="427">
                  <c:v>3.486197</c:v>
                </c:pt>
                <c:pt idx="428">
                  <c:v>3.486258</c:v>
                </c:pt>
                <c:pt idx="429">
                  <c:v>3.486319</c:v>
                </c:pt>
                <c:pt idx="430">
                  <c:v>3.486380</c:v>
                </c:pt>
                <c:pt idx="431">
                  <c:v>3.486440</c:v>
                </c:pt>
                <c:pt idx="432">
                  <c:v>3.486500</c:v>
                </c:pt>
                <c:pt idx="433">
                  <c:v>3.486560</c:v>
                </c:pt>
                <c:pt idx="434">
                  <c:v>3.486620</c:v>
                </c:pt>
                <c:pt idx="435">
                  <c:v>3.486679</c:v>
                </c:pt>
                <c:pt idx="436">
                  <c:v>3.486739</c:v>
                </c:pt>
                <c:pt idx="437">
                  <c:v>3.486798</c:v>
                </c:pt>
                <c:pt idx="438">
                  <c:v>3.486857</c:v>
                </c:pt>
                <c:pt idx="439">
                  <c:v>3.486916</c:v>
                </c:pt>
                <c:pt idx="440">
                  <c:v>3.486974</c:v>
                </c:pt>
                <c:pt idx="441">
                  <c:v>3.487033</c:v>
                </c:pt>
                <c:pt idx="442">
                  <c:v>3.487091</c:v>
                </c:pt>
                <c:pt idx="443">
                  <c:v>3.487149</c:v>
                </c:pt>
                <c:pt idx="444">
                  <c:v>3.487207</c:v>
                </c:pt>
                <c:pt idx="445">
                  <c:v>3.487264</c:v>
                </c:pt>
                <c:pt idx="446">
                  <c:v>3.487322</c:v>
                </c:pt>
                <c:pt idx="447">
                  <c:v>3.487379</c:v>
                </c:pt>
                <c:pt idx="448">
                  <c:v>3.487436</c:v>
                </c:pt>
                <c:pt idx="449">
                  <c:v>3.487493</c:v>
                </c:pt>
                <c:pt idx="450">
                  <c:v>3.487549</c:v>
                </c:pt>
                <c:pt idx="451">
                  <c:v>3.487606</c:v>
                </c:pt>
                <c:pt idx="452">
                  <c:v>3.487662</c:v>
                </c:pt>
                <c:pt idx="453">
                  <c:v>3.487718</c:v>
                </c:pt>
                <c:pt idx="454">
                  <c:v>3.487774</c:v>
                </c:pt>
                <c:pt idx="455">
                  <c:v>3.487830</c:v>
                </c:pt>
                <c:pt idx="456">
                  <c:v>3.487885</c:v>
                </c:pt>
                <c:pt idx="457">
                  <c:v>3.487941</c:v>
                </c:pt>
                <c:pt idx="458">
                  <c:v>3.487996</c:v>
                </c:pt>
                <c:pt idx="459">
                  <c:v>3.488051</c:v>
                </c:pt>
                <c:pt idx="460">
                  <c:v>3.488106</c:v>
                </c:pt>
                <c:pt idx="461">
                  <c:v>3.488160</c:v>
                </c:pt>
                <c:pt idx="462">
                  <c:v>3.488215</c:v>
                </c:pt>
                <c:pt idx="463">
                  <c:v>3.488269</c:v>
                </c:pt>
                <c:pt idx="464">
                  <c:v>3.488323</c:v>
                </c:pt>
                <c:pt idx="465">
                  <c:v>3.488377</c:v>
                </c:pt>
                <c:pt idx="466">
                  <c:v>3.488430</c:v>
                </c:pt>
                <c:pt idx="467">
                  <c:v>3.488484</c:v>
                </c:pt>
                <c:pt idx="468">
                  <c:v>3.488537</c:v>
                </c:pt>
                <c:pt idx="469">
                  <c:v>3.488590</c:v>
                </c:pt>
                <c:pt idx="470">
                  <c:v>3.488643</c:v>
                </c:pt>
                <c:pt idx="471">
                  <c:v>3.488696</c:v>
                </c:pt>
                <c:pt idx="472">
                  <c:v>3.488749</c:v>
                </c:pt>
                <c:pt idx="473">
                  <c:v>3.488801</c:v>
                </c:pt>
                <c:pt idx="474">
                  <c:v>3.488853</c:v>
                </c:pt>
                <c:pt idx="475">
                  <c:v>3.488905</c:v>
                </c:pt>
                <c:pt idx="476">
                  <c:v>3.488957</c:v>
                </c:pt>
                <c:pt idx="477">
                  <c:v>3.489009</c:v>
                </c:pt>
                <c:pt idx="478">
                  <c:v>3.489061</c:v>
                </c:pt>
                <c:pt idx="479">
                  <c:v>3.489112</c:v>
                </c:pt>
                <c:pt idx="480">
                  <c:v>3.489163</c:v>
                </c:pt>
                <c:pt idx="481">
                  <c:v>3.489214</c:v>
                </c:pt>
                <c:pt idx="482">
                  <c:v>3.489265</c:v>
                </c:pt>
                <c:pt idx="483">
                  <c:v>3.489316</c:v>
                </c:pt>
                <c:pt idx="484">
                  <c:v>3.489366</c:v>
                </c:pt>
                <c:pt idx="485">
                  <c:v>3.489417</c:v>
                </c:pt>
                <c:pt idx="486">
                  <c:v>3.489467</c:v>
                </c:pt>
                <c:pt idx="487">
                  <c:v>3.489517</c:v>
                </c:pt>
                <c:pt idx="488">
                  <c:v>3.489567</c:v>
                </c:pt>
                <c:pt idx="489">
                  <c:v>3.489617</c:v>
                </c:pt>
                <c:pt idx="490">
                  <c:v>3.489666</c:v>
                </c:pt>
                <c:pt idx="491">
                  <c:v>3.489715</c:v>
                </c:pt>
                <c:pt idx="492">
                  <c:v>3.489765</c:v>
                </c:pt>
                <c:pt idx="493">
                  <c:v>3.489814</c:v>
                </c:pt>
                <c:pt idx="494">
                  <c:v>3.489862</c:v>
                </c:pt>
                <c:pt idx="495">
                  <c:v>3.489911</c:v>
                </c:pt>
                <c:pt idx="496">
                  <c:v>3.489960</c:v>
                </c:pt>
                <c:pt idx="497">
                  <c:v>3.490008</c:v>
                </c:pt>
                <c:pt idx="498">
                  <c:v>3.490056</c:v>
                </c:pt>
                <c:pt idx="499">
                  <c:v>3.490104</c:v>
                </c:pt>
                <c:pt idx="500">
                  <c:v>3.490152</c:v>
                </c:pt>
                <c:pt idx="501">
                  <c:v>3.490200</c:v>
                </c:pt>
                <c:pt idx="502">
                  <c:v>3.490247</c:v>
                </c:pt>
                <c:pt idx="503">
                  <c:v>3.490295</c:v>
                </c:pt>
                <c:pt idx="504">
                  <c:v>3.490342</c:v>
                </c:pt>
                <c:pt idx="505">
                  <c:v>3.490389</c:v>
                </c:pt>
                <c:pt idx="506">
                  <c:v>3.490436</c:v>
                </c:pt>
                <c:pt idx="507">
                  <c:v>3.490483</c:v>
                </c:pt>
                <c:pt idx="508">
                  <c:v>3.490530</c:v>
                </c:pt>
                <c:pt idx="509">
                  <c:v>3.490576</c:v>
                </c:pt>
                <c:pt idx="510">
                  <c:v>3.490622</c:v>
                </c:pt>
                <c:pt idx="511">
                  <c:v>3.490668</c:v>
                </c:pt>
                <c:pt idx="512">
                  <c:v>3.490714</c:v>
                </c:pt>
                <c:pt idx="513">
                  <c:v>3.490760</c:v>
                </c:pt>
                <c:pt idx="514">
                  <c:v>3.490806</c:v>
                </c:pt>
                <c:pt idx="515">
                  <c:v>3.490851</c:v>
                </c:pt>
                <c:pt idx="516">
                  <c:v>3.490897</c:v>
                </c:pt>
                <c:pt idx="517">
                  <c:v>3.490942</c:v>
                </c:pt>
                <c:pt idx="518">
                  <c:v>3.490987</c:v>
                </c:pt>
                <c:pt idx="519">
                  <c:v>3.491032</c:v>
                </c:pt>
                <c:pt idx="520">
                  <c:v>3.491077</c:v>
                </c:pt>
                <c:pt idx="521">
                  <c:v>3.491121</c:v>
                </c:pt>
                <c:pt idx="522">
                  <c:v>3.491166</c:v>
                </c:pt>
                <c:pt idx="523">
                  <c:v>3.491210</c:v>
                </c:pt>
                <c:pt idx="524">
                  <c:v>3.491254</c:v>
                </c:pt>
                <c:pt idx="525">
                  <c:v>3.491298</c:v>
                </c:pt>
                <c:pt idx="526">
                  <c:v>3.491342</c:v>
                </c:pt>
                <c:pt idx="527">
                  <c:v>3.491386</c:v>
                </c:pt>
                <c:pt idx="528">
                  <c:v>3.491429</c:v>
                </c:pt>
                <c:pt idx="529">
                  <c:v>3.491473</c:v>
                </c:pt>
                <c:pt idx="530">
                  <c:v>3.491516</c:v>
                </c:pt>
                <c:pt idx="531">
                  <c:v>3.491559</c:v>
                </c:pt>
                <c:pt idx="532">
                  <c:v>3.491602</c:v>
                </c:pt>
                <c:pt idx="533">
                  <c:v>3.491645</c:v>
                </c:pt>
                <c:pt idx="534">
                  <c:v>3.491688</c:v>
                </c:pt>
                <c:pt idx="535">
                  <c:v>3.491730</c:v>
                </c:pt>
                <c:pt idx="536">
                  <c:v>3.491773</c:v>
                </c:pt>
                <c:pt idx="537">
                  <c:v>3.491815</c:v>
                </c:pt>
                <c:pt idx="538">
                  <c:v>3.491857</c:v>
                </c:pt>
                <c:pt idx="539">
                  <c:v>3.491899</c:v>
                </c:pt>
                <c:pt idx="540">
                  <c:v>3.491941</c:v>
                </c:pt>
                <c:pt idx="541">
                  <c:v>3.491983</c:v>
                </c:pt>
                <c:pt idx="542">
                  <c:v>3.492024</c:v>
                </c:pt>
                <c:pt idx="543">
                  <c:v>3.492066</c:v>
                </c:pt>
                <c:pt idx="544">
                  <c:v>3.492107</c:v>
                </c:pt>
                <c:pt idx="545">
                  <c:v>3.492148</c:v>
                </c:pt>
                <c:pt idx="546">
                  <c:v>3.492189</c:v>
                </c:pt>
                <c:pt idx="547">
                  <c:v>3.492230</c:v>
                </c:pt>
                <c:pt idx="548">
                  <c:v>3.492271</c:v>
                </c:pt>
                <c:pt idx="549">
                  <c:v>3.492311</c:v>
                </c:pt>
                <c:pt idx="550">
                  <c:v>3.492352</c:v>
                </c:pt>
                <c:pt idx="551">
                  <c:v>3.492392</c:v>
                </c:pt>
                <c:pt idx="552">
                  <c:v>3.492432</c:v>
                </c:pt>
                <c:pt idx="553">
                  <c:v>3.492472</c:v>
                </c:pt>
                <c:pt idx="554">
                  <c:v>3.492512</c:v>
                </c:pt>
                <c:pt idx="555">
                  <c:v>3.492552</c:v>
                </c:pt>
                <c:pt idx="556">
                  <c:v>3.492591</c:v>
                </c:pt>
                <c:pt idx="557">
                  <c:v>3.492631</c:v>
                </c:pt>
                <c:pt idx="558">
                  <c:v>3.492670</c:v>
                </c:pt>
                <c:pt idx="559">
                  <c:v>3.492710</c:v>
                </c:pt>
                <c:pt idx="560">
                  <c:v>3.492749</c:v>
                </c:pt>
                <c:pt idx="561">
                  <c:v>3.492788</c:v>
                </c:pt>
                <c:pt idx="562">
                  <c:v>3.492826</c:v>
                </c:pt>
                <c:pt idx="563">
                  <c:v>3.492865</c:v>
                </c:pt>
                <c:pt idx="564">
                  <c:v>3.492904</c:v>
                </c:pt>
                <c:pt idx="565">
                  <c:v>3.492942</c:v>
                </c:pt>
                <c:pt idx="566">
                  <c:v>3.492981</c:v>
                </c:pt>
                <c:pt idx="567">
                  <c:v>3.493019</c:v>
                </c:pt>
                <c:pt idx="568">
                  <c:v>3.493057</c:v>
                </c:pt>
                <c:pt idx="569">
                  <c:v>3.493095</c:v>
                </c:pt>
                <c:pt idx="570">
                  <c:v>3.493132</c:v>
                </c:pt>
                <c:pt idx="571">
                  <c:v>3.493170</c:v>
                </c:pt>
                <c:pt idx="572">
                  <c:v>3.493208</c:v>
                </c:pt>
                <c:pt idx="573">
                  <c:v>3.493245</c:v>
                </c:pt>
                <c:pt idx="574">
                  <c:v>3.493282</c:v>
                </c:pt>
                <c:pt idx="575">
                  <c:v>3.493320</c:v>
                </c:pt>
                <c:pt idx="576">
                  <c:v>3.493357</c:v>
                </c:pt>
                <c:pt idx="577">
                  <c:v>3.493394</c:v>
                </c:pt>
                <c:pt idx="578">
                  <c:v>3.493430</c:v>
                </c:pt>
                <c:pt idx="579">
                  <c:v>3.493467</c:v>
                </c:pt>
                <c:pt idx="580">
                  <c:v>3.493504</c:v>
                </c:pt>
                <c:pt idx="581">
                  <c:v>3.493540</c:v>
                </c:pt>
                <c:pt idx="582">
                  <c:v>3.493576</c:v>
                </c:pt>
                <c:pt idx="583">
                  <c:v>3.493612</c:v>
                </c:pt>
                <c:pt idx="584">
                  <c:v>3.493648</c:v>
                </c:pt>
                <c:pt idx="585">
                  <c:v>3.493684</c:v>
                </c:pt>
                <c:pt idx="586">
                  <c:v>3.493720</c:v>
                </c:pt>
                <c:pt idx="587">
                  <c:v>3.493756</c:v>
                </c:pt>
                <c:pt idx="588">
                  <c:v>3.493791</c:v>
                </c:pt>
                <c:pt idx="589">
                  <c:v>3.493827</c:v>
                </c:pt>
                <c:pt idx="590">
                  <c:v>3.493862</c:v>
                </c:pt>
                <c:pt idx="591">
                  <c:v>3.493897</c:v>
                </c:pt>
                <c:pt idx="592">
                  <c:v>3.493932</c:v>
                </c:pt>
                <c:pt idx="593">
                  <c:v>3.493967</c:v>
                </c:pt>
                <c:pt idx="594">
                  <c:v>3.494002</c:v>
                </c:pt>
                <c:pt idx="595">
                  <c:v>3.494037</c:v>
                </c:pt>
                <c:pt idx="596">
                  <c:v>3.494072</c:v>
                </c:pt>
                <c:pt idx="597">
                  <c:v>3.494106</c:v>
                </c:pt>
                <c:pt idx="598">
                  <c:v>3.494140</c:v>
                </c:pt>
                <c:pt idx="599">
                  <c:v>3.494175</c:v>
                </c:pt>
                <c:pt idx="600">
                  <c:v>3.494209</c:v>
                </c:pt>
                <c:pt idx="601">
                  <c:v>3.494243</c:v>
                </c:pt>
                <c:pt idx="602">
                  <c:v>3.494277</c:v>
                </c:pt>
                <c:pt idx="603">
                  <c:v>3.494311</c:v>
                </c:pt>
                <c:pt idx="604">
                  <c:v>3.494344</c:v>
                </c:pt>
                <c:pt idx="605">
                  <c:v>3.494378</c:v>
                </c:pt>
                <c:pt idx="606">
                  <c:v>3.494411</c:v>
                </c:pt>
                <c:pt idx="607">
                  <c:v>3.494445</c:v>
                </c:pt>
                <c:pt idx="608">
                  <c:v>3.494478</c:v>
                </c:pt>
                <c:pt idx="609">
                  <c:v>3.494511</c:v>
                </c:pt>
                <c:pt idx="610">
                  <c:v>3.494544</c:v>
                </c:pt>
                <c:pt idx="611">
                  <c:v>3.494577</c:v>
                </c:pt>
                <c:pt idx="612">
                  <c:v>3.494610</c:v>
                </c:pt>
                <c:pt idx="613">
                  <c:v>3.494642</c:v>
                </c:pt>
                <c:pt idx="614">
                  <c:v>3.494675</c:v>
                </c:pt>
                <c:pt idx="615">
                  <c:v>3.494707</c:v>
                </c:pt>
                <c:pt idx="616">
                  <c:v>3.494740</c:v>
                </c:pt>
                <c:pt idx="617">
                  <c:v>3.494772</c:v>
                </c:pt>
                <c:pt idx="618">
                  <c:v>3.494804</c:v>
                </c:pt>
                <c:pt idx="619">
                  <c:v>3.494836</c:v>
                </c:pt>
                <c:pt idx="620">
                  <c:v>3.494868</c:v>
                </c:pt>
                <c:pt idx="621">
                  <c:v>3.494900</c:v>
                </c:pt>
                <c:pt idx="622">
                  <c:v>3.494931</c:v>
                </c:pt>
                <c:pt idx="623">
                  <c:v>3.494963</c:v>
                </c:pt>
                <c:pt idx="624">
                  <c:v>3.494994</c:v>
                </c:pt>
                <c:pt idx="625">
                  <c:v>3.495026</c:v>
                </c:pt>
                <c:pt idx="626">
                  <c:v>3.495057</c:v>
                </c:pt>
                <c:pt idx="627">
                  <c:v>3.495088</c:v>
                </c:pt>
                <c:pt idx="628">
                  <c:v>3.495119</c:v>
                </c:pt>
                <c:pt idx="629">
                  <c:v>3.495150</c:v>
                </c:pt>
                <c:pt idx="630">
                  <c:v>3.495181</c:v>
                </c:pt>
                <c:pt idx="631">
                  <c:v>3.495212</c:v>
                </c:pt>
                <c:pt idx="632">
                  <c:v>3.495242</c:v>
                </c:pt>
                <c:pt idx="633">
                  <c:v>3.495273</c:v>
                </c:pt>
                <c:pt idx="634">
                  <c:v>3.495303</c:v>
                </c:pt>
                <c:pt idx="635">
                  <c:v>3.495333</c:v>
                </c:pt>
                <c:pt idx="636">
                  <c:v>3.495364</c:v>
                </c:pt>
                <c:pt idx="637">
                  <c:v>3.495394</c:v>
                </c:pt>
                <c:pt idx="638">
                  <c:v>3.495424</c:v>
                </c:pt>
                <c:pt idx="639">
                  <c:v>3.495454</c:v>
                </c:pt>
                <c:pt idx="640">
                  <c:v>3.495483</c:v>
                </c:pt>
                <c:pt idx="641">
                  <c:v>3.495513</c:v>
                </c:pt>
                <c:pt idx="642">
                  <c:v>3.495543</c:v>
                </c:pt>
                <c:pt idx="643">
                  <c:v>3.495572</c:v>
                </c:pt>
                <c:pt idx="644">
                  <c:v>3.495602</c:v>
                </c:pt>
                <c:pt idx="645">
                  <c:v>3.495631</c:v>
                </c:pt>
                <c:pt idx="646">
                  <c:v>3.495660</c:v>
                </c:pt>
                <c:pt idx="647">
                  <c:v>3.495689</c:v>
                </c:pt>
                <c:pt idx="648">
                  <c:v>3.495718</c:v>
                </c:pt>
                <c:pt idx="649">
                  <c:v>3.495747</c:v>
                </c:pt>
                <c:pt idx="650">
                  <c:v>3.495776</c:v>
                </c:pt>
                <c:pt idx="651">
                  <c:v>3.495805</c:v>
                </c:pt>
                <c:pt idx="652">
                  <c:v>3.495833</c:v>
                </c:pt>
                <c:pt idx="653">
                  <c:v>3.495862</c:v>
                </c:pt>
                <c:pt idx="654">
                  <c:v>3.495890</c:v>
                </c:pt>
                <c:pt idx="655">
                  <c:v>3.495918</c:v>
                </c:pt>
                <c:pt idx="656">
                  <c:v>3.495947</c:v>
                </c:pt>
                <c:pt idx="657">
                  <c:v>3.495975</c:v>
                </c:pt>
                <c:pt idx="658">
                  <c:v>3.496003</c:v>
                </c:pt>
                <c:pt idx="659">
                  <c:v>3.496031</c:v>
                </c:pt>
                <c:pt idx="660">
                  <c:v>3.496058</c:v>
                </c:pt>
                <c:pt idx="661">
                  <c:v>3.496086</c:v>
                </c:pt>
                <c:pt idx="662">
                  <c:v>3.496114</c:v>
                </c:pt>
                <c:pt idx="663">
                  <c:v>3.496141</c:v>
                </c:pt>
                <c:pt idx="664">
                  <c:v>3.496169</c:v>
                </c:pt>
                <c:pt idx="665">
                  <c:v>3.496196</c:v>
                </c:pt>
                <c:pt idx="666">
                  <c:v>3.496223</c:v>
                </c:pt>
                <c:pt idx="667">
                  <c:v>3.496251</c:v>
                </c:pt>
                <c:pt idx="668">
                  <c:v>3.496278</c:v>
                </c:pt>
                <c:pt idx="669">
                  <c:v>3.496305</c:v>
                </c:pt>
                <c:pt idx="670">
                  <c:v>3.496331</c:v>
                </c:pt>
                <c:pt idx="671">
                  <c:v>3.496358</c:v>
                </c:pt>
                <c:pt idx="672">
                  <c:v>3.496385</c:v>
                </c:pt>
                <c:pt idx="673">
                  <c:v>3.496412</c:v>
                </c:pt>
                <c:pt idx="674">
                  <c:v>3.496438</c:v>
                </c:pt>
                <c:pt idx="675">
                  <c:v>3.496465</c:v>
                </c:pt>
                <c:pt idx="676">
                  <c:v>3.496491</c:v>
                </c:pt>
                <c:pt idx="677">
                  <c:v>3.496517</c:v>
                </c:pt>
                <c:pt idx="678">
                  <c:v>3.496543</c:v>
                </c:pt>
                <c:pt idx="679">
                  <c:v>3.496569</c:v>
                </c:pt>
                <c:pt idx="680">
                  <c:v>3.496595</c:v>
                </c:pt>
                <c:pt idx="681">
                  <c:v>3.496621</c:v>
                </c:pt>
                <c:pt idx="682">
                  <c:v>3.496647</c:v>
                </c:pt>
                <c:pt idx="683">
                  <c:v>3.496673</c:v>
                </c:pt>
                <c:pt idx="684">
                  <c:v>3.496698</c:v>
                </c:pt>
                <c:pt idx="685">
                  <c:v>3.496724</c:v>
                </c:pt>
                <c:pt idx="686">
                  <c:v>3.496749</c:v>
                </c:pt>
                <c:pt idx="687">
                  <c:v>3.496775</c:v>
                </c:pt>
                <c:pt idx="688">
                  <c:v>3.496800</c:v>
                </c:pt>
                <c:pt idx="689">
                  <c:v>3.496825</c:v>
                </c:pt>
                <c:pt idx="690">
                  <c:v>3.496850</c:v>
                </c:pt>
                <c:pt idx="691">
                  <c:v>3.496875</c:v>
                </c:pt>
                <c:pt idx="692">
                  <c:v>3.496900</c:v>
                </c:pt>
                <c:pt idx="693">
                  <c:v>3.496925</c:v>
                </c:pt>
                <c:pt idx="694">
                  <c:v>3.496950</c:v>
                </c:pt>
                <c:pt idx="695">
                  <c:v>3.496975</c:v>
                </c:pt>
                <c:pt idx="696">
                  <c:v>3.496999</c:v>
                </c:pt>
                <c:pt idx="697">
                  <c:v>3.497024</c:v>
                </c:pt>
                <c:pt idx="698">
                  <c:v>3.497048</c:v>
                </c:pt>
                <c:pt idx="699">
                  <c:v>3.497072</c:v>
                </c:pt>
                <c:pt idx="700">
                  <c:v>3.497097</c:v>
                </c:pt>
                <c:pt idx="701">
                  <c:v>3.497121</c:v>
                </c:pt>
                <c:pt idx="702">
                  <c:v>3.497145</c:v>
                </c:pt>
                <c:pt idx="703">
                  <c:v>3.497169</c:v>
                </c:pt>
                <c:pt idx="704">
                  <c:v>3.497193</c:v>
                </c:pt>
                <c:pt idx="705">
                  <c:v>3.497217</c:v>
                </c:pt>
                <c:pt idx="706">
                  <c:v>3.497240</c:v>
                </c:pt>
                <c:pt idx="707">
                  <c:v>3.497264</c:v>
                </c:pt>
                <c:pt idx="708">
                  <c:v>3.497288</c:v>
                </c:pt>
                <c:pt idx="709">
                  <c:v>3.497311</c:v>
                </c:pt>
                <c:pt idx="710">
                  <c:v>3.497335</c:v>
                </c:pt>
                <c:pt idx="711">
                  <c:v>3.497358</c:v>
                </c:pt>
                <c:pt idx="712">
                  <c:v>3.497381</c:v>
                </c:pt>
                <c:pt idx="713">
                  <c:v>3.497404</c:v>
                </c:pt>
                <c:pt idx="714">
                  <c:v>3.497428</c:v>
                </c:pt>
                <c:pt idx="715">
                  <c:v>3.497451</c:v>
                </c:pt>
                <c:pt idx="716">
                  <c:v>3.497474</c:v>
                </c:pt>
                <c:pt idx="717">
                  <c:v>3.497496</c:v>
                </c:pt>
                <c:pt idx="718">
                  <c:v>3.497519</c:v>
                </c:pt>
                <c:pt idx="719">
                  <c:v>3.497542</c:v>
                </c:pt>
                <c:pt idx="720">
                  <c:v>3.497565</c:v>
                </c:pt>
                <c:pt idx="721">
                  <c:v>3.497587</c:v>
                </c:pt>
                <c:pt idx="722">
                  <c:v>3.497610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'Induction'!$N$2</c:f>
              <c:strCache>
                <c:ptCount val="1"/>
                <c:pt idx="0">
                  <c:v>10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152895"/>
                  <a:lumOff val="12368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152895"/>
                  <a:lumOff val="12368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'Induction'!$J$23:$J$745</c:f>
              <c:numCache>
                <c:ptCount val="72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</c:numCache>
            </c:numRef>
          </c:xVal>
          <c:yVal>
            <c:numRef>
              <c:f>'Induction'!$N$23:$N$745</c:f>
              <c:numCache>
                <c:ptCount val="721"/>
                <c:pt idx="2">
                  <c:v>0.000000</c:v>
                </c:pt>
                <c:pt idx="3">
                  <c:v>2.546336</c:v>
                </c:pt>
                <c:pt idx="4">
                  <c:v>3.480131</c:v>
                </c:pt>
                <c:pt idx="5">
                  <c:v>3.454100</c:v>
                </c:pt>
                <c:pt idx="6">
                  <c:v>3.429741</c:v>
                </c:pt>
                <c:pt idx="7">
                  <c:v>3.406943</c:v>
                </c:pt>
                <c:pt idx="8">
                  <c:v>3.385603</c:v>
                </c:pt>
                <c:pt idx="9">
                  <c:v>3.365624</c:v>
                </c:pt>
                <c:pt idx="10">
                  <c:v>3.346915</c:v>
                </c:pt>
                <c:pt idx="11">
                  <c:v>3.329392</c:v>
                </c:pt>
                <c:pt idx="12">
                  <c:v>3.312977</c:v>
                </c:pt>
                <c:pt idx="13">
                  <c:v>3.297595</c:v>
                </c:pt>
                <c:pt idx="14">
                  <c:v>3.283178</c:v>
                </c:pt>
                <c:pt idx="15">
                  <c:v>3.269662</c:v>
                </c:pt>
                <c:pt idx="16">
                  <c:v>3.256988</c:v>
                </c:pt>
                <c:pt idx="17">
                  <c:v>3.245099</c:v>
                </c:pt>
                <c:pt idx="18">
                  <c:v>3.233943</c:v>
                </c:pt>
                <c:pt idx="19">
                  <c:v>3.223472</c:v>
                </c:pt>
                <c:pt idx="20">
                  <c:v>3.213640</c:v>
                </c:pt>
                <c:pt idx="21">
                  <c:v>3.204406</c:v>
                </c:pt>
                <c:pt idx="22">
                  <c:v>3.195728</c:v>
                </c:pt>
                <c:pt idx="23">
                  <c:v>3.187572</c:v>
                </c:pt>
                <c:pt idx="24">
                  <c:v>3.179901</c:v>
                </c:pt>
                <c:pt idx="25">
                  <c:v>3.172684</c:v>
                </c:pt>
                <c:pt idx="26">
                  <c:v>3.165891</c:v>
                </c:pt>
                <c:pt idx="27">
                  <c:v>3.159494</c:v>
                </c:pt>
                <c:pt idx="28">
                  <c:v>3.153467</c:v>
                </c:pt>
                <c:pt idx="29">
                  <c:v>3.147785</c:v>
                </c:pt>
                <c:pt idx="30">
                  <c:v>3.142425</c:v>
                </c:pt>
                <c:pt idx="31">
                  <c:v>3.137367</c:v>
                </c:pt>
                <c:pt idx="32">
                  <c:v>3.132590</c:v>
                </c:pt>
                <c:pt idx="33">
                  <c:v>3.128076</c:v>
                </c:pt>
                <c:pt idx="34">
                  <c:v>3.123807</c:v>
                </c:pt>
                <c:pt idx="35">
                  <c:v>3.119768</c:v>
                </c:pt>
                <c:pt idx="36">
                  <c:v>3.115943</c:v>
                </c:pt>
                <c:pt idx="37">
                  <c:v>3.112319</c:v>
                </c:pt>
                <c:pt idx="38">
                  <c:v>3.108881</c:v>
                </c:pt>
                <c:pt idx="39">
                  <c:v>3.105618</c:v>
                </c:pt>
                <c:pt idx="40">
                  <c:v>3.102519</c:v>
                </c:pt>
                <c:pt idx="41">
                  <c:v>3.099573</c:v>
                </c:pt>
                <c:pt idx="42">
                  <c:v>3.096769</c:v>
                </c:pt>
                <c:pt idx="43">
                  <c:v>3.094099</c:v>
                </c:pt>
                <c:pt idx="44">
                  <c:v>3.091553</c:v>
                </c:pt>
                <c:pt idx="45">
                  <c:v>3.089124</c:v>
                </c:pt>
                <c:pt idx="46">
                  <c:v>3.086804</c:v>
                </c:pt>
                <c:pt idx="47">
                  <c:v>3.084586</c:v>
                </c:pt>
                <c:pt idx="48">
                  <c:v>3.082464</c:v>
                </c:pt>
                <c:pt idx="49">
                  <c:v>3.080431</c:v>
                </c:pt>
                <c:pt idx="50">
                  <c:v>3.078481</c:v>
                </c:pt>
                <c:pt idx="51">
                  <c:v>3.076609</c:v>
                </c:pt>
                <c:pt idx="52">
                  <c:v>3.074811</c:v>
                </c:pt>
                <c:pt idx="53">
                  <c:v>3.073081</c:v>
                </c:pt>
                <c:pt idx="54">
                  <c:v>3.071415</c:v>
                </c:pt>
                <c:pt idx="55">
                  <c:v>3.069809</c:v>
                </c:pt>
                <c:pt idx="56">
                  <c:v>3.068259</c:v>
                </c:pt>
                <c:pt idx="57">
                  <c:v>3.066761</c:v>
                </c:pt>
                <c:pt idx="58">
                  <c:v>3.065314</c:v>
                </c:pt>
                <c:pt idx="59">
                  <c:v>3.063912</c:v>
                </c:pt>
                <c:pt idx="60">
                  <c:v>3.062553</c:v>
                </c:pt>
                <c:pt idx="61">
                  <c:v>3.061236</c:v>
                </c:pt>
                <c:pt idx="62">
                  <c:v>3.059956</c:v>
                </c:pt>
                <c:pt idx="63">
                  <c:v>3.058712</c:v>
                </c:pt>
                <c:pt idx="64">
                  <c:v>3.057502</c:v>
                </c:pt>
                <c:pt idx="65">
                  <c:v>3.056323</c:v>
                </c:pt>
                <c:pt idx="66">
                  <c:v>3.055173</c:v>
                </c:pt>
                <c:pt idx="67">
                  <c:v>3.054052</c:v>
                </c:pt>
                <c:pt idx="68">
                  <c:v>3.052956</c:v>
                </c:pt>
                <c:pt idx="69">
                  <c:v>3.051885</c:v>
                </c:pt>
                <c:pt idx="70">
                  <c:v>3.050838</c:v>
                </c:pt>
                <c:pt idx="71">
                  <c:v>3.049812</c:v>
                </c:pt>
                <c:pt idx="72">
                  <c:v>3.048806</c:v>
                </c:pt>
                <c:pt idx="73">
                  <c:v>3.047820</c:v>
                </c:pt>
                <c:pt idx="74">
                  <c:v>3.046852</c:v>
                </c:pt>
                <c:pt idx="75">
                  <c:v>3.045901</c:v>
                </c:pt>
                <c:pt idx="76">
                  <c:v>3.044966</c:v>
                </c:pt>
                <c:pt idx="77">
                  <c:v>3.044047</c:v>
                </c:pt>
                <c:pt idx="78">
                  <c:v>3.043142</c:v>
                </c:pt>
                <c:pt idx="79">
                  <c:v>3.042250</c:v>
                </c:pt>
                <c:pt idx="80">
                  <c:v>3.041372</c:v>
                </c:pt>
                <c:pt idx="81">
                  <c:v>3.040505</c:v>
                </c:pt>
                <c:pt idx="82">
                  <c:v>3.039651</c:v>
                </c:pt>
                <c:pt idx="83">
                  <c:v>3.038807</c:v>
                </c:pt>
                <c:pt idx="84">
                  <c:v>3.037974</c:v>
                </c:pt>
                <c:pt idx="85">
                  <c:v>3.037150</c:v>
                </c:pt>
                <c:pt idx="86">
                  <c:v>3.036336</c:v>
                </c:pt>
                <c:pt idx="87">
                  <c:v>3.035531</c:v>
                </c:pt>
                <c:pt idx="88">
                  <c:v>3.034735</c:v>
                </c:pt>
                <c:pt idx="89">
                  <c:v>3.033946</c:v>
                </c:pt>
                <c:pt idx="90">
                  <c:v>3.033166</c:v>
                </c:pt>
                <c:pt idx="91">
                  <c:v>3.032392</c:v>
                </c:pt>
                <c:pt idx="92">
                  <c:v>3.031626</c:v>
                </c:pt>
                <c:pt idx="93">
                  <c:v>3.030867</c:v>
                </c:pt>
                <c:pt idx="94">
                  <c:v>3.030114</c:v>
                </c:pt>
                <c:pt idx="95">
                  <c:v>3.029367</c:v>
                </c:pt>
                <c:pt idx="96">
                  <c:v>3.028626</c:v>
                </c:pt>
                <c:pt idx="97">
                  <c:v>3.027891</c:v>
                </c:pt>
                <c:pt idx="98">
                  <c:v>3.027161</c:v>
                </c:pt>
                <c:pt idx="99">
                  <c:v>3.026437</c:v>
                </c:pt>
                <c:pt idx="100">
                  <c:v>3.025718</c:v>
                </c:pt>
                <c:pt idx="101">
                  <c:v>3.025004</c:v>
                </c:pt>
                <c:pt idx="102">
                  <c:v>3.024294</c:v>
                </c:pt>
                <c:pt idx="103">
                  <c:v>3.023589</c:v>
                </c:pt>
                <c:pt idx="104">
                  <c:v>3.022889</c:v>
                </c:pt>
                <c:pt idx="105">
                  <c:v>3.022193</c:v>
                </c:pt>
                <c:pt idx="106">
                  <c:v>3.021501</c:v>
                </c:pt>
                <c:pt idx="107">
                  <c:v>3.020813</c:v>
                </c:pt>
                <c:pt idx="108">
                  <c:v>3.020129</c:v>
                </c:pt>
                <c:pt idx="109">
                  <c:v>3.019449</c:v>
                </c:pt>
                <c:pt idx="110">
                  <c:v>3.018773</c:v>
                </c:pt>
                <c:pt idx="111">
                  <c:v>3.018100</c:v>
                </c:pt>
                <c:pt idx="112">
                  <c:v>3.017431</c:v>
                </c:pt>
                <c:pt idx="113">
                  <c:v>3.016765</c:v>
                </c:pt>
                <c:pt idx="114">
                  <c:v>3.016103</c:v>
                </c:pt>
                <c:pt idx="115">
                  <c:v>3.015444</c:v>
                </c:pt>
                <c:pt idx="116">
                  <c:v>3.014788</c:v>
                </c:pt>
                <c:pt idx="117">
                  <c:v>3.014136</c:v>
                </c:pt>
                <c:pt idx="118">
                  <c:v>3.013486</c:v>
                </c:pt>
                <c:pt idx="119">
                  <c:v>3.012840</c:v>
                </c:pt>
                <c:pt idx="120">
                  <c:v>3.012197</c:v>
                </c:pt>
                <c:pt idx="121">
                  <c:v>3.011556</c:v>
                </c:pt>
                <c:pt idx="122">
                  <c:v>3.010919</c:v>
                </c:pt>
                <c:pt idx="123">
                  <c:v>3.034046</c:v>
                </c:pt>
                <c:pt idx="124">
                  <c:v>3.055827</c:v>
                </c:pt>
                <c:pt idx="125">
                  <c:v>3.076341</c:v>
                </c:pt>
                <c:pt idx="126">
                  <c:v>3.095664</c:v>
                </c:pt>
                <c:pt idx="127">
                  <c:v>3.113865</c:v>
                </c:pt>
                <c:pt idx="128">
                  <c:v>3.131011</c:v>
                </c:pt>
                <c:pt idx="129">
                  <c:v>3.147164</c:v>
                </c:pt>
                <c:pt idx="130">
                  <c:v>3.162384</c:v>
                </c:pt>
                <c:pt idx="131">
                  <c:v>3.176723</c:v>
                </c:pt>
                <c:pt idx="132">
                  <c:v>3.190236</c:v>
                </c:pt>
                <c:pt idx="133">
                  <c:v>3.202971</c:v>
                </c:pt>
                <c:pt idx="134">
                  <c:v>3.214973</c:v>
                </c:pt>
                <c:pt idx="135">
                  <c:v>3.226285</c:v>
                </c:pt>
                <c:pt idx="136">
                  <c:v>3.236950</c:v>
                </c:pt>
                <c:pt idx="137">
                  <c:v>3.247004</c:v>
                </c:pt>
                <c:pt idx="138">
                  <c:v>3.256484</c:v>
                </c:pt>
                <c:pt idx="139">
                  <c:v>3.265423</c:v>
                </c:pt>
                <c:pt idx="140">
                  <c:v>3.273854</c:v>
                </c:pt>
                <c:pt idx="141">
                  <c:v>3.281806</c:v>
                </c:pt>
                <c:pt idx="142">
                  <c:v>3.289308</c:v>
                </c:pt>
                <c:pt idx="143">
                  <c:v>3.296387</c:v>
                </c:pt>
                <c:pt idx="144">
                  <c:v>3.303066</c:v>
                </c:pt>
                <c:pt idx="145">
                  <c:v>3.309371</c:v>
                </c:pt>
                <c:pt idx="146">
                  <c:v>3.315322</c:v>
                </c:pt>
                <c:pt idx="147">
                  <c:v>3.320941</c:v>
                </c:pt>
                <c:pt idx="148">
                  <c:v>3.326247</c:v>
                </c:pt>
                <c:pt idx="149">
                  <c:v>3.331259</c:v>
                </c:pt>
                <c:pt idx="150">
                  <c:v>3.335994</c:v>
                </c:pt>
                <c:pt idx="151">
                  <c:v>3.340468</c:v>
                </c:pt>
                <c:pt idx="152">
                  <c:v>3.344697</c:v>
                </c:pt>
                <c:pt idx="153">
                  <c:v>3.348695</c:v>
                </c:pt>
                <c:pt idx="154">
                  <c:v>3.352476</c:v>
                </c:pt>
                <c:pt idx="155">
                  <c:v>3.356052</c:v>
                </c:pt>
                <c:pt idx="156">
                  <c:v>3.359436</c:v>
                </c:pt>
                <c:pt idx="157">
                  <c:v>3.362638</c:v>
                </c:pt>
                <c:pt idx="158">
                  <c:v>3.365670</c:v>
                </c:pt>
                <c:pt idx="159">
                  <c:v>3.368542</c:v>
                </c:pt>
                <c:pt idx="160">
                  <c:v>3.371262</c:v>
                </c:pt>
                <c:pt idx="161">
                  <c:v>3.373840</c:v>
                </c:pt>
                <c:pt idx="162">
                  <c:v>3.376284</c:v>
                </c:pt>
                <c:pt idx="163">
                  <c:v>3.378603</c:v>
                </c:pt>
                <c:pt idx="164">
                  <c:v>3.380802</c:v>
                </c:pt>
                <c:pt idx="165">
                  <c:v>3.382890</c:v>
                </c:pt>
                <c:pt idx="166">
                  <c:v>3.384873</c:v>
                </c:pt>
                <c:pt idx="167">
                  <c:v>3.386757</c:v>
                </c:pt>
                <c:pt idx="168">
                  <c:v>3.388547</c:v>
                </c:pt>
                <c:pt idx="169">
                  <c:v>3.390250</c:v>
                </c:pt>
                <c:pt idx="170">
                  <c:v>3.391870</c:v>
                </c:pt>
                <c:pt idx="171">
                  <c:v>3.393413</c:v>
                </c:pt>
                <c:pt idx="172">
                  <c:v>3.394882</c:v>
                </c:pt>
                <c:pt idx="173">
                  <c:v>3.396282</c:v>
                </c:pt>
                <c:pt idx="174">
                  <c:v>3.397617</c:v>
                </c:pt>
                <c:pt idx="175">
                  <c:v>3.398891</c:v>
                </c:pt>
                <c:pt idx="176">
                  <c:v>3.400107</c:v>
                </c:pt>
                <c:pt idx="177">
                  <c:v>3.401269</c:v>
                </c:pt>
                <c:pt idx="178">
                  <c:v>3.402380</c:v>
                </c:pt>
                <c:pt idx="179">
                  <c:v>3.403443</c:v>
                </c:pt>
                <c:pt idx="180">
                  <c:v>3.404461</c:v>
                </c:pt>
                <c:pt idx="181">
                  <c:v>3.405435</c:v>
                </c:pt>
                <c:pt idx="182">
                  <c:v>3.406370</c:v>
                </c:pt>
                <c:pt idx="183">
                  <c:v>3.407266</c:v>
                </c:pt>
                <c:pt idx="184">
                  <c:v>3.408127</c:v>
                </c:pt>
                <c:pt idx="185">
                  <c:v>3.408954</c:v>
                </c:pt>
                <c:pt idx="186">
                  <c:v>3.409749</c:v>
                </c:pt>
                <c:pt idx="187">
                  <c:v>3.410514</c:v>
                </c:pt>
                <c:pt idx="188">
                  <c:v>3.411251</c:v>
                </c:pt>
                <c:pt idx="189">
                  <c:v>3.411961</c:v>
                </c:pt>
                <c:pt idx="190">
                  <c:v>3.412646</c:v>
                </c:pt>
                <c:pt idx="191">
                  <c:v>3.413308</c:v>
                </c:pt>
                <c:pt idx="192">
                  <c:v>3.413947</c:v>
                </c:pt>
                <c:pt idx="193">
                  <c:v>3.414565</c:v>
                </c:pt>
                <c:pt idx="194">
                  <c:v>3.415163</c:v>
                </c:pt>
                <c:pt idx="195">
                  <c:v>3.415743</c:v>
                </c:pt>
                <c:pt idx="196">
                  <c:v>3.416305</c:v>
                </c:pt>
                <c:pt idx="197">
                  <c:v>3.416850</c:v>
                </c:pt>
                <c:pt idx="198">
                  <c:v>3.417379</c:v>
                </c:pt>
                <c:pt idx="199">
                  <c:v>3.417893</c:v>
                </c:pt>
                <c:pt idx="200">
                  <c:v>3.418394</c:v>
                </c:pt>
                <c:pt idx="201">
                  <c:v>3.418881</c:v>
                </c:pt>
                <c:pt idx="202">
                  <c:v>3.419355</c:v>
                </c:pt>
                <c:pt idx="203">
                  <c:v>3.419817</c:v>
                </c:pt>
                <c:pt idx="204">
                  <c:v>3.420269</c:v>
                </c:pt>
                <c:pt idx="205">
                  <c:v>3.420709</c:v>
                </c:pt>
                <c:pt idx="206">
                  <c:v>3.421140</c:v>
                </c:pt>
                <c:pt idx="207">
                  <c:v>3.421561</c:v>
                </c:pt>
                <c:pt idx="208">
                  <c:v>3.421973</c:v>
                </c:pt>
                <c:pt idx="209">
                  <c:v>3.422377</c:v>
                </c:pt>
                <c:pt idx="210">
                  <c:v>3.422772</c:v>
                </c:pt>
                <c:pt idx="211">
                  <c:v>3.423160</c:v>
                </c:pt>
                <c:pt idx="212">
                  <c:v>3.423541</c:v>
                </c:pt>
                <c:pt idx="213">
                  <c:v>3.423915</c:v>
                </c:pt>
                <c:pt idx="214">
                  <c:v>3.424282</c:v>
                </c:pt>
                <c:pt idx="215">
                  <c:v>3.424643</c:v>
                </c:pt>
                <c:pt idx="216">
                  <c:v>3.424998</c:v>
                </c:pt>
                <c:pt idx="217">
                  <c:v>3.425348</c:v>
                </c:pt>
                <c:pt idx="218">
                  <c:v>3.425693</c:v>
                </c:pt>
                <c:pt idx="219">
                  <c:v>3.426032</c:v>
                </c:pt>
                <c:pt idx="220">
                  <c:v>3.426366</c:v>
                </c:pt>
                <c:pt idx="221">
                  <c:v>3.426696</c:v>
                </c:pt>
                <c:pt idx="222">
                  <c:v>3.427022</c:v>
                </c:pt>
                <c:pt idx="223">
                  <c:v>3.427344</c:v>
                </c:pt>
                <c:pt idx="224">
                  <c:v>3.427661</c:v>
                </c:pt>
                <c:pt idx="225">
                  <c:v>3.427975</c:v>
                </c:pt>
                <c:pt idx="226">
                  <c:v>3.428286</c:v>
                </c:pt>
                <c:pt idx="227">
                  <c:v>3.428592</c:v>
                </c:pt>
                <c:pt idx="228">
                  <c:v>3.428896</c:v>
                </c:pt>
                <c:pt idx="229">
                  <c:v>3.429197</c:v>
                </c:pt>
                <c:pt idx="230">
                  <c:v>3.429494</c:v>
                </c:pt>
                <c:pt idx="231">
                  <c:v>3.429789</c:v>
                </c:pt>
                <c:pt idx="232">
                  <c:v>3.430081</c:v>
                </c:pt>
                <c:pt idx="233">
                  <c:v>3.430370</c:v>
                </c:pt>
                <c:pt idx="234">
                  <c:v>3.430657</c:v>
                </c:pt>
                <c:pt idx="235">
                  <c:v>3.430941</c:v>
                </c:pt>
                <c:pt idx="236">
                  <c:v>3.431223</c:v>
                </c:pt>
                <c:pt idx="237">
                  <c:v>3.431503</c:v>
                </c:pt>
                <c:pt idx="238">
                  <c:v>3.431781</c:v>
                </c:pt>
                <c:pt idx="239">
                  <c:v>3.432056</c:v>
                </c:pt>
                <c:pt idx="240">
                  <c:v>3.432330</c:v>
                </c:pt>
                <c:pt idx="241">
                  <c:v>3.432602</c:v>
                </c:pt>
                <c:pt idx="242">
                  <c:v>3.432871</c:v>
                </c:pt>
                <c:pt idx="243">
                  <c:v>3.433139</c:v>
                </c:pt>
                <c:pt idx="244">
                  <c:v>3.433406</c:v>
                </c:pt>
                <c:pt idx="245">
                  <c:v>3.433670</c:v>
                </c:pt>
                <c:pt idx="246">
                  <c:v>3.433933</c:v>
                </c:pt>
                <c:pt idx="247">
                  <c:v>3.434195</c:v>
                </c:pt>
                <c:pt idx="248">
                  <c:v>3.434455</c:v>
                </c:pt>
                <c:pt idx="249">
                  <c:v>3.434713</c:v>
                </c:pt>
                <c:pt idx="250">
                  <c:v>3.434970</c:v>
                </c:pt>
                <c:pt idx="251">
                  <c:v>3.435226</c:v>
                </c:pt>
                <c:pt idx="252">
                  <c:v>3.435480</c:v>
                </c:pt>
                <c:pt idx="253">
                  <c:v>3.435733</c:v>
                </c:pt>
                <c:pt idx="254">
                  <c:v>3.435984</c:v>
                </c:pt>
                <c:pt idx="255">
                  <c:v>3.436234</c:v>
                </c:pt>
                <c:pt idx="256">
                  <c:v>3.436483</c:v>
                </c:pt>
                <c:pt idx="257">
                  <c:v>3.436731</c:v>
                </c:pt>
                <c:pt idx="258">
                  <c:v>3.436978</c:v>
                </c:pt>
                <c:pt idx="259">
                  <c:v>3.437223</c:v>
                </c:pt>
                <c:pt idx="260">
                  <c:v>3.437468</c:v>
                </c:pt>
                <c:pt idx="261">
                  <c:v>3.437711</c:v>
                </c:pt>
                <c:pt idx="262">
                  <c:v>3.437953</c:v>
                </c:pt>
                <c:pt idx="263">
                  <c:v>3.438194</c:v>
                </c:pt>
                <c:pt idx="264">
                  <c:v>3.438434</c:v>
                </c:pt>
                <c:pt idx="265">
                  <c:v>3.438673</c:v>
                </c:pt>
                <c:pt idx="266">
                  <c:v>3.438911</c:v>
                </c:pt>
                <c:pt idx="267">
                  <c:v>3.439148</c:v>
                </c:pt>
                <c:pt idx="268">
                  <c:v>3.439384</c:v>
                </c:pt>
                <c:pt idx="269">
                  <c:v>3.439619</c:v>
                </c:pt>
                <c:pt idx="270">
                  <c:v>3.439853</c:v>
                </c:pt>
                <c:pt idx="271">
                  <c:v>3.440087</c:v>
                </c:pt>
                <c:pt idx="272">
                  <c:v>3.440319</c:v>
                </c:pt>
                <c:pt idx="273">
                  <c:v>3.440550</c:v>
                </c:pt>
                <c:pt idx="274">
                  <c:v>3.440780</c:v>
                </c:pt>
                <c:pt idx="275">
                  <c:v>3.441010</c:v>
                </c:pt>
                <c:pt idx="276">
                  <c:v>3.441239</c:v>
                </c:pt>
                <c:pt idx="277">
                  <c:v>3.441466</c:v>
                </c:pt>
                <c:pt idx="278">
                  <c:v>3.441693</c:v>
                </c:pt>
                <c:pt idx="279">
                  <c:v>3.441919</c:v>
                </c:pt>
                <c:pt idx="280">
                  <c:v>3.442144</c:v>
                </c:pt>
                <c:pt idx="281">
                  <c:v>3.442369</c:v>
                </c:pt>
                <c:pt idx="282">
                  <c:v>3.442592</c:v>
                </c:pt>
                <c:pt idx="283">
                  <c:v>3.442815</c:v>
                </c:pt>
                <c:pt idx="284">
                  <c:v>3.443037</c:v>
                </c:pt>
                <c:pt idx="285">
                  <c:v>3.443258</c:v>
                </c:pt>
                <c:pt idx="286">
                  <c:v>3.443478</c:v>
                </c:pt>
                <c:pt idx="287">
                  <c:v>3.443698</c:v>
                </c:pt>
                <c:pt idx="288">
                  <c:v>3.443917</c:v>
                </c:pt>
                <c:pt idx="289">
                  <c:v>3.444135</c:v>
                </c:pt>
                <c:pt idx="290">
                  <c:v>3.444352</c:v>
                </c:pt>
                <c:pt idx="291">
                  <c:v>3.444568</c:v>
                </c:pt>
                <c:pt idx="292">
                  <c:v>3.444784</c:v>
                </c:pt>
                <c:pt idx="293">
                  <c:v>3.444999</c:v>
                </c:pt>
                <c:pt idx="294">
                  <c:v>3.445213</c:v>
                </c:pt>
                <c:pt idx="295">
                  <c:v>3.445426</c:v>
                </c:pt>
                <c:pt idx="296">
                  <c:v>3.445639</c:v>
                </c:pt>
                <c:pt idx="297">
                  <c:v>3.445851</c:v>
                </c:pt>
                <c:pt idx="298">
                  <c:v>3.446062</c:v>
                </c:pt>
                <c:pt idx="299">
                  <c:v>3.446272</c:v>
                </c:pt>
                <c:pt idx="300">
                  <c:v>3.446482</c:v>
                </c:pt>
                <c:pt idx="301">
                  <c:v>3.446691</c:v>
                </c:pt>
                <c:pt idx="302">
                  <c:v>3.446899</c:v>
                </c:pt>
                <c:pt idx="303">
                  <c:v>3.447107</c:v>
                </c:pt>
                <c:pt idx="304">
                  <c:v>3.447314</c:v>
                </c:pt>
                <c:pt idx="305">
                  <c:v>3.447520</c:v>
                </c:pt>
                <c:pt idx="306">
                  <c:v>3.447725</c:v>
                </c:pt>
                <c:pt idx="307">
                  <c:v>3.447930</c:v>
                </c:pt>
                <c:pt idx="308">
                  <c:v>3.448134</c:v>
                </c:pt>
                <c:pt idx="309">
                  <c:v>3.448337</c:v>
                </c:pt>
                <c:pt idx="310">
                  <c:v>3.448540</c:v>
                </c:pt>
                <c:pt idx="311">
                  <c:v>3.448742</c:v>
                </c:pt>
                <c:pt idx="312">
                  <c:v>3.448943</c:v>
                </c:pt>
                <c:pt idx="313">
                  <c:v>3.449144</c:v>
                </c:pt>
                <c:pt idx="314">
                  <c:v>3.449343</c:v>
                </c:pt>
                <c:pt idx="315">
                  <c:v>3.449543</c:v>
                </c:pt>
                <c:pt idx="316">
                  <c:v>3.449741</c:v>
                </c:pt>
                <c:pt idx="317">
                  <c:v>3.449939</c:v>
                </c:pt>
                <c:pt idx="318">
                  <c:v>3.450136</c:v>
                </c:pt>
                <c:pt idx="319">
                  <c:v>3.450333</c:v>
                </c:pt>
                <c:pt idx="320">
                  <c:v>3.450529</c:v>
                </c:pt>
                <c:pt idx="321">
                  <c:v>3.450724</c:v>
                </c:pt>
                <c:pt idx="322">
                  <c:v>3.450919</c:v>
                </c:pt>
                <c:pt idx="323">
                  <c:v>3.451113</c:v>
                </c:pt>
                <c:pt idx="324">
                  <c:v>3.451306</c:v>
                </c:pt>
                <c:pt idx="325">
                  <c:v>3.451499</c:v>
                </c:pt>
                <c:pt idx="326">
                  <c:v>3.451691</c:v>
                </c:pt>
                <c:pt idx="327">
                  <c:v>3.451882</c:v>
                </c:pt>
                <c:pt idx="328">
                  <c:v>3.452073</c:v>
                </c:pt>
                <c:pt idx="329">
                  <c:v>3.452263</c:v>
                </c:pt>
                <c:pt idx="330">
                  <c:v>3.452452</c:v>
                </c:pt>
                <c:pt idx="331">
                  <c:v>3.452641</c:v>
                </c:pt>
                <c:pt idx="332">
                  <c:v>3.452829</c:v>
                </c:pt>
                <c:pt idx="333">
                  <c:v>3.453017</c:v>
                </c:pt>
                <c:pt idx="334">
                  <c:v>3.453203</c:v>
                </c:pt>
                <c:pt idx="335">
                  <c:v>3.453390</c:v>
                </c:pt>
                <c:pt idx="336">
                  <c:v>3.453575</c:v>
                </c:pt>
                <c:pt idx="337">
                  <c:v>3.453760</c:v>
                </c:pt>
                <c:pt idx="338">
                  <c:v>3.453945</c:v>
                </c:pt>
                <c:pt idx="339">
                  <c:v>3.454129</c:v>
                </c:pt>
                <c:pt idx="340">
                  <c:v>3.454312</c:v>
                </c:pt>
                <c:pt idx="341">
                  <c:v>3.454494</c:v>
                </c:pt>
                <c:pt idx="342">
                  <c:v>3.454676</c:v>
                </c:pt>
                <c:pt idx="343">
                  <c:v>3.454858</c:v>
                </c:pt>
                <c:pt idx="344">
                  <c:v>3.455039</c:v>
                </c:pt>
                <c:pt idx="345">
                  <c:v>3.455219</c:v>
                </c:pt>
                <c:pt idx="346">
                  <c:v>3.455398</c:v>
                </c:pt>
                <c:pt idx="347">
                  <c:v>3.455577</c:v>
                </c:pt>
                <c:pt idx="348">
                  <c:v>3.455756</c:v>
                </c:pt>
                <c:pt idx="349">
                  <c:v>3.455933</c:v>
                </c:pt>
                <c:pt idx="350">
                  <c:v>3.456110</c:v>
                </c:pt>
                <c:pt idx="351">
                  <c:v>3.456287</c:v>
                </c:pt>
                <c:pt idx="352">
                  <c:v>3.456463</c:v>
                </c:pt>
                <c:pt idx="353">
                  <c:v>3.456638</c:v>
                </c:pt>
                <c:pt idx="354">
                  <c:v>3.456813</c:v>
                </c:pt>
                <c:pt idx="355">
                  <c:v>3.456988</c:v>
                </c:pt>
                <c:pt idx="356">
                  <c:v>3.457161</c:v>
                </c:pt>
                <c:pt idx="357">
                  <c:v>3.457334</c:v>
                </c:pt>
                <c:pt idx="358">
                  <c:v>3.457507</c:v>
                </c:pt>
                <c:pt idx="359">
                  <c:v>3.457679</c:v>
                </c:pt>
                <c:pt idx="360">
                  <c:v>3.457850</c:v>
                </c:pt>
                <c:pt idx="361">
                  <c:v>3.458021</c:v>
                </c:pt>
                <c:pt idx="362">
                  <c:v>3.458191</c:v>
                </c:pt>
                <c:pt idx="363">
                  <c:v>3.458361</c:v>
                </c:pt>
                <c:pt idx="364">
                  <c:v>3.458530</c:v>
                </c:pt>
                <c:pt idx="365">
                  <c:v>3.458698</c:v>
                </c:pt>
                <c:pt idx="366">
                  <c:v>3.458866</c:v>
                </c:pt>
                <c:pt idx="367">
                  <c:v>3.459034</c:v>
                </c:pt>
                <c:pt idx="368">
                  <c:v>3.459201</c:v>
                </c:pt>
                <c:pt idx="369">
                  <c:v>3.459367</c:v>
                </c:pt>
                <c:pt idx="370">
                  <c:v>3.459533</c:v>
                </c:pt>
                <c:pt idx="371">
                  <c:v>3.459698</c:v>
                </c:pt>
                <c:pt idx="372">
                  <c:v>3.459862</c:v>
                </c:pt>
                <c:pt idx="373">
                  <c:v>3.460026</c:v>
                </c:pt>
                <c:pt idx="374">
                  <c:v>3.460190</c:v>
                </c:pt>
                <c:pt idx="375">
                  <c:v>3.460353</c:v>
                </c:pt>
                <c:pt idx="376">
                  <c:v>3.460515</c:v>
                </c:pt>
                <c:pt idx="377">
                  <c:v>3.460677</c:v>
                </c:pt>
                <c:pt idx="378">
                  <c:v>3.460839</c:v>
                </c:pt>
                <c:pt idx="379">
                  <c:v>3.461000</c:v>
                </c:pt>
                <c:pt idx="380">
                  <c:v>3.461160</c:v>
                </c:pt>
                <c:pt idx="381">
                  <c:v>3.461320</c:v>
                </c:pt>
                <c:pt idx="382">
                  <c:v>3.461479</c:v>
                </c:pt>
                <c:pt idx="383">
                  <c:v>3.461637</c:v>
                </c:pt>
                <c:pt idx="384">
                  <c:v>3.461796</c:v>
                </c:pt>
                <c:pt idx="385">
                  <c:v>3.461953</c:v>
                </c:pt>
                <c:pt idx="386">
                  <c:v>3.462110</c:v>
                </c:pt>
                <c:pt idx="387">
                  <c:v>3.462267</c:v>
                </c:pt>
                <c:pt idx="388">
                  <c:v>3.462423</c:v>
                </c:pt>
                <c:pt idx="389">
                  <c:v>3.462579</c:v>
                </c:pt>
                <c:pt idx="390">
                  <c:v>3.462734</c:v>
                </c:pt>
                <c:pt idx="391">
                  <c:v>3.462888</c:v>
                </c:pt>
                <c:pt idx="392">
                  <c:v>3.463042</c:v>
                </c:pt>
                <c:pt idx="393">
                  <c:v>3.463196</c:v>
                </c:pt>
                <c:pt idx="394">
                  <c:v>3.463349</c:v>
                </c:pt>
                <c:pt idx="395">
                  <c:v>3.463501</c:v>
                </c:pt>
                <c:pt idx="396">
                  <c:v>3.463653</c:v>
                </c:pt>
                <c:pt idx="397">
                  <c:v>3.463804</c:v>
                </c:pt>
                <c:pt idx="398">
                  <c:v>3.463955</c:v>
                </c:pt>
                <c:pt idx="399">
                  <c:v>3.464106</c:v>
                </c:pt>
                <c:pt idx="400">
                  <c:v>3.464256</c:v>
                </c:pt>
                <c:pt idx="401">
                  <c:v>3.464405</c:v>
                </c:pt>
                <c:pt idx="402">
                  <c:v>3.464554</c:v>
                </c:pt>
                <c:pt idx="403">
                  <c:v>3.464703</c:v>
                </c:pt>
                <c:pt idx="404">
                  <c:v>3.464851</c:v>
                </c:pt>
                <c:pt idx="405">
                  <c:v>3.464998</c:v>
                </c:pt>
                <c:pt idx="406">
                  <c:v>3.465145</c:v>
                </c:pt>
                <c:pt idx="407">
                  <c:v>3.465291</c:v>
                </c:pt>
                <c:pt idx="408">
                  <c:v>3.465437</c:v>
                </c:pt>
                <c:pt idx="409">
                  <c:v>3.465583</c:v>
                </c:pt>
                <c:pt idx="410">
                  <c:v>3.465728</c:v>
                </c:pt>
                <c:pt idx="411">
                  <c:v>3.465873</c:v>
                </c:pt>
                <c:pt idx="412">
                  <c:v>3.466017</c:v>
                </c:pt>
                <c:pt idx="413">
                  <c:v>3.466160</c:v>
                </c:pt>
                <c:pt idx="414">
                  <c:v>3.466303</c:v>
                </c:pt>
                <c:pt idx="415">
                  <c:v>3.466446</c:v>
                </c:pt>
                <c:pt idx="416">
                  <c:v>3.466588</c:v>
                </c:pt>
                <c:pt idx="417">
                  <c:v>3.466730</c:v>
                </c:pt>
                <c:pt idx="418">
                  <c:v>3.466871</c:v>
                </c:pt>
                <c:pt idx="419">
                  <c:v>3.467012</c:v>
                </c:pt>
                <c:pt idx="420">
                  <c:v>3.467152</c:v>
                </c:pt>
                <c:pt idx="421">
                  <c:v>3.467292</c:v>
                </c:pt>
                <c:pt idx="422">
                  <c:v>3.467431</c:v>
                </c:pt>
                <c:pt idx="423">
                  <c:v>3.467570</c:v>
                </c:pt>
                <c:pt idx="424">
                  <c:v>3.467708</c:v>
                </c:pt>
                <c:pt idx="425">
                  <c:v>3.467846</c:v>
                </c:pt>
                <c:pt idx="426">
                  <c:v>3.467983</c:v>
                </c:pt>
                <c:pt idx="427">
                  <c:v>3.468120</c:v>
                </c:pt>
                <c:pt idx="428">
                  <c:v>3.468257</c:v>
                </c:pt>
                <c:pt idx="429">
                  <c:v>3.468393</c:v>
                </c:pt>
                <c:pt idx="430">
                  <c:v>3.468529</c:v>
                </c:pt>
                <c:pt idx="431">
                  <c:v>3.468664</c:v>
                </c:pt>
                <c:pt idx="432">
                  <c:v>3.468799</c:v>
                </c:pt>
                <c:pt idx="433">
                  <c:v>3.468933</c:v>
                </c:pt>
                <c:pt idx="434">
                  <c:v>3.469067</c:v>
                </c:pt>
                <c:pt idx="435">
                  <c:v>3.469200</c:v>
                </c:pt>
                <c:pt idx="436">
                  <c:v>3.469333</c:v>
                </c:pt>
                <c:pt idx="437">
                  <c:v>3.469466</c:v>
                </c:pt>
                <c:pt idx="438">
                  <c:v>3.469598</c:v>
                </c:pt>
                <c:pt idx="439">
                  <c:v>3.469729</c:v>
                </c:pt>
                <c:pt idx="440">
                  <c:v>3.469860</c:v>
                </c:pt>
                <c:pt idx="441">
                  <c:v>3.469991</c:v>
                </c:pt>
                <c:pt idx="442">
                  <c:v>3.470121</c:v>
                </c:pt>
                <c:pt idx="443">
                  <c:v>3.470251</c:v>
                </c:pt>
                <c:pt idx="444">
                  <c:v>3.470381</c:v>
                </c:pt>
                <c:pt idx="445">
                  <c:v>3.470510</c:v>
                </c:pt>
                <c:pt idx="446">
                  <c:v>3.470638</c:v>
                </c:pt>
                <c:pt idx="447">
                  <c:v>3.470766</c:v>
                </c:pt>
                <c:pt idx="448">
                  <c:v>3.470894</c:v>
                </c:pt>
                <c:pt idx="449">
                  <c:v>3.471021</c:v>
                </c:pt>
                <c:pt idx="450">
                  <c:v>3.471148</c:v>
                </c:pt>
                <c:pt idx="451">
                  <c:v>3.471275</c:v>
                </c:pt>
                <c:pt idx="452">
                  <c:v>3.471401</c:v>
                </c:pt>
                <c:pt idx="453">
                  <c:v>3.471526</c:v>
                </c:pt>
                <c:pt idx="454">
                  <c:v>3.471651</c:v>
                </c:pt>
                <c:pt idx="455">
                  <c:v>3.471776</c:v>
                </c:pt>
                <c:pt idx="456">
                  <c:v>3.471900</c:v>
                </c:pt>
                <c:pt idx="457">
                  <c:v>3.472024</c:v>
                </c:pt>
                <c:pt idx="458">
                  <c:v>3.472148</c:v>
                </c:pt>
                <c:pt idx="459">
                  <c:v>3.472271</c:v>
                </c:pt>
                <c:pt idx="460">
                  <c:v>3.472394</c:v>
                </c:pt>
                <c:pt idx="461">
                  <c:v>3.472516</c:v>
                </c:pt>
                <c:pt idx="462">
                  <c:v>3.472638</c:v>
                </c:pt>
                <c:pt idx="463">
                  <c:v>3.472759</c:v>
                </c:pt>
                <c:pt idx="464">
                  <c:v>3.472880</c:v>
                </c:pt>
                <c:pt idx="465">
                  <c:v>3.473001</c:v>
                </c:pt>
                <c:pt idx="466">
                  <c:v>3.473121</c:v>
                </c:pt>
                <c:pt idx="467">
                  <c:v>3.473241</c:v>
                </c:pt>
                <c:pt idx="468">
                  <c:v>3.473360</c:v>
                </c:pt>
                <c:pt idx="469">
                  <c:v>3.473479</c:v>
                </c:pt>
                <c:pt idx="470">
                  <c:v>3.473598</c:v>
                </c:pt>
                <c:pt idx="471">
                  <c:v>3.473716</c:v>
                </c:pt>
                <c:pt idx="472">
                  <c:v>3.473834</c:v>
                </c:pt>
                <c:pt idx="473">
                  <c:v>3.473951</c:v>
                </c:pt>
                <c:pt idx="474">
                  <c:v>3.474069</c:v>
                </c:pt>
                <c:pt idx="475">
                  <c:v>3.474185</c:v>
                </c:pt>
                <c:pt idx="476">
                  <c:v>3.474301</c:v>
                </c:pt>
                <c:pt idx="477">
                  <c:v>3.474417</c:v>
                </c:pt>
                <c:pt idx="478">
                  <c:v>3.474533</c:v>
                </c:pt>
                <c:pt idx="479">
                  <c:v>3.474648</c:v>
                </c:pt>
                <c:pt idx="480">
                  <c:v>3.474763</c:v>
                </c:pt>
                <c:pt idx="481">
                  <c:v>3.474877</c:v>
                </c:pt>
                <c:pt idx="482">
                  <c:v>3.474991</c:v>
                </c:pt>
                <c:pt idx="483">
                  <c:v>3.475104</c:v>
                </c:pt>
                <c:pt idx="484">
                  <c:v>3.475218</c:v>
                </c:pt>
                <c:pt idx="485">
                  <c:v>3.475330</c:v>
                </c:pt>
                <c:pt idx="486">
                  <c:v>3.475443</c:v>
                </c:pt>
                <c:pt idx="487">
                  <c:v>3.475555</c:v>
                </c:pt>
                <c:pt idx="488">
                  <c:v>3.475667</c:v>
                </c:pt>
                <c:pt idx="489">
                  <c:v>3.475778</c:v>
                </c:pt>
                <c:pt idx="490">
                  <c:v>3.475889</c:v>
                </c:pt>
                <c:pt idx="491">
                  <c:v>3.475999</c:v>
                </c:pt>
                <c:pt idx="492">
                  <c:v>3.476110</c:v>
                </c:pt>
                <c:pt idx="493">
                  <c:v>3.476219</c:v>
                </c:pt>
                <c:pt idx="494">
                  <c:v>3.476329</c:v>
                </c:pt>
                <c:pt idx="495">
                  <c:v>3.476438</c:v>
                </c:pt>
                <c:pt idx="496">
                  <c:v>3.476547</c:v>
                </c:pt>
                <c:pt idx="497">
                  <c:v>3.476655</c:v>
                </c:pt>
                <c:pt idx="498">
                  <c:v>3.476763</c:v>
                </c:pt>
                <c:pt idx="499">
                  <c:v>3.476871</c:v>
                </c:pt>
                <c:pt idx="500">
                  <c:v>3.476978</c:v>
                </c:pt>
                <c:pt idx="501">
                  <c:v>3.477085</c:v>
                </c:pt>
                <c:pt idx="502">
                  <c:v>3.477191</c:v>
                </c:pt>
                <c:pt idx="503">
                  <c:v>3.477297</c:v>
                </c:pt>
                <c:pt idx="504">
                  <c:v>3.477403</c:v>
                </c:pt>
                <c:pt idx="505">
                  <c:v>3.477509</c:v>
                </c:pt>
                <c:pt idx="506">
                  <c:v>3.477614</c:v>
                </c:pt>
                <c:pt idx="507">
                  <c:v>3.477719</c:v>
                </c:pt>
                <c:pt idx="508">
                  <c:v>3.477823</c:v>
                </c:pt>
                <c:pt idx="509">
                  <c:v>3.477927</c:v>
                </c:pt>
                <c:pt idx="510">
                  <c:v>3.478031</c:v>
                </c:pt>
                <c:pt idx="511">
                  <c:v>3.478134</c:v>
                </c:pt>
                <c:pt idx="512">
                  <c:v>3.478237</c:v>
                </c:pt>
                <c:pt idx="513">
                  <c:v>3.478340</c:v>
                </c:pt>
                <c:pt idx="514">
                  <c:v>3.478442</c:v>
                </c:pt>
                <c:pt idx="515">
                  <c:v>3.478544</c:v>
                </c:pt>
                <c:pt idx="516">
                  <c:v>3.478646</c:v>
                </c:pt>
                <c:pt idx="517">
                  <c:v>3.478747</c:v>
                </c:pt>
                <c:pt idx="518">
                  <c:v>3.478848</c:v>
                </c:pt>
                <c:pt idx="519">
                  <c:v>3.478949</c:v>
                </c:pt>
                <c:pt idx="520">
                  <c:v>3.479049</c:v>
                </c:pt>
                <c:pt idx="521">
                  <c:v>3.479149</c:v>
                </c:pt>
                <c:pt idx="522">
                  <c:v>3.479249</c:v>
                </c:pt>
                <c:pt idx="523">
                  <c:v>3.479348</c:v>
                </c:pt>
                <c:pt idx="524">
                  <c:v>3.479447</c:v>
                </c:pt>
                <c:pt idx="525">
                  <c:v>3.479545</c:v>
                </c:pt>
                <c:pt idx="526">
                  <c:v>3.479644</c:v>
                </c:pt>
                <c:pt idx="527">
                  <c:v>3.479742</c:v>
                </c:pt>
                <c:pt idx="528">
                  <c:v>3.479839</c:v>
                </c:pt>
                <c:pt idx="529">
                  <c:v>3.479937</c:v>
                </c:pt>
                <c:pt idx="530">
                  <c:v>3.480034</c:v>
                </c:pt>
                <c:pt idx="531">
                  <c:v>3.480130</c:v>
                </c:pt>
                <c:pt idx="532">
                  <c:v>3.480227</c:v>
                </c:pt>
                <c:pt idx="533">
                  <c:v>3.480323</c:v>
                </c:pt>
                <c:pt idx="534">
                  <c:v>3.480418</c:v>
                </c:pt>
                <c:pt idx="535">
                  <c:v>3.480514</c:v>
                </c:pt>
                <c:pt idx="536">
                  <c:v>3.480609</c:v>
                </c:pt>
                <c:pt idx="537">
                  <c:v>3.480703</c:v>
                </c:pt>
                <c:pt idx="538">
                  <c:v>3.480798</c:v>
                </c:pt>
                <c:pt idx="539">
                  <c:v>3.480892</c:v>
                </c:pt>
                <c:pt idx="540">
                  <c:v>3.480986</c:v>
                </c:pt>
                <c:pt idx="541">
                  <c:v>3.481079</c:v>
                </c:pt>
                <c:pt idx="542">
                  <c:v>3.481172</c:v>
                </c:pt>
                <c:pt idx="543">
                  <c:v>3.481265</c:v>
                </c:pt>
                <c:pt idx="544">
                  <c:v>3.481357</c:v>
                </c:pt>
                <c:pt idx="545">
                  <c:v>3.481450</c:v>
                </c:pt>
                <c:pt idx="546">
                  <c:v>3.481541</c:v>
                </c:pt>
                <c:pt idx="547">
                  <c:v>3.481633</c:v>
                </c:pt>
                <c:pt idx="548">
                  <c:v>3.481724</c:v>
                </c:pt>
                <c:pt idx="549">
                  <c:v>3.481815</c:v>
                </c:pt>
                <c:pt idx="550">
                  <c:v>3.481906</c:v>
                </c:pt>
                <c:pt idx="551">
                  <c:v>3.481996</c:v>
                </c:pt>
                <c:pt idx="552">
                  <c:v>3.482086</c:v>
                </c:pt>
                <c:pt idx="553">
                  <c:v>3.482176</c:v>
                </c:pt>
                <c:pt idx="554">
                  <c:v>3.482265</c:v>
                </c:pt>
                <c:pt idx="555">
                  <c:v>3.482355</c:v>
                </c:pt>
                <c:pt idx="556">
                  <c:v>3.482443</c:v>
                </c:pt>
                <c:pt idx="557">
                  <c:v>3.482532</c:v>
                </c:pt>
                <c:pt idx="558">
                  <c:v>3.482620</c:v>
                </c:pt>
                <c:pt idx="559">
                  <c:v>3.482708</c:v>
                </c:pt>
                <c:pt idx="560">
                  <c:v>3.482796</c:v>
                </c:pt>
                <c:pt idx="561">
                  <c:v>3.482883</c:v>
                </c:pt>
                <c:pt idx="562">
                  <c:v>3.482970</c:v>
                </c:pt>
                <c:pt idx="563">
                  <c:v>3.483057</c:v>
                </c:pt>
                <c:pt idx="564">
                  <c:v>3.483143</c:v>
                </c:pt>
                <c:pt idx="565">
                  <c:v>3.483229</c:v>
                </c:pt>
                <c:pt idx="566">
                  <c:v>3.483315</c:v>
                </c:pt>
                <c:pt idx="567">
                  <c:v>3.483401</c:v>
                </c:pt>
                <c:pt idx="568">
                  <c:v>3.483486</c:v>
                </c:pt>
                <c:pt idx="569">
                  <c:v>3.483571</c:v>
                </c:pt>
                <c:pt idx="570">
                  <c:v>3.483656</c:v>
                </c:pt>
                <c:pt idx="571">
                  <c:v>3.483740</c:v>
                </c:pt>
                <c:pt idx="572">
                  <c:v>3.483825</c:v>
                </c:pt>
                <c:pt idx="573">
                  <c:v>3.483908</c:v>
                </c:pt>
                <c:pt idx="574">
                  <c:v>3.483992</c:v>
                </c:pt>
                <c:pt idx="575">
                  <c:v>3.484075</c:v>
                </c:pt>
                <c:pt idx="576">
                  <c:v>3.484158</c:v>
                </c:pt>
                <c:pt idx="577">
                  <c:v>3.484241</c:v>
                </c:pt>
                <c:pt idx="578">
                  <c:v>3.484324</c:v>
                </c:pt>
                <c:pt idx="579">
                  <c:v>3.484406</c:v>
                </c:pt>
                <c:pt idx="580">
                  <c:v>3.484488</c:v>
                </c:pt>
                <c:pt idx="581">
                  <c:v>3.484569</c:v>
                </c:pt>
                <c:pt idx="582">
                  <c:v>3.484651</c:v>
                </c:pt>
                <c:pt idx="583">
                  <c:v>3.484732</c:v>
                </c:pt>
                <c:pt idx="584">
                  <c:v>3.484813</c:v>
                </c:pt>
                <c:pt idx="585">
                  <c:v>3.484893</c:v>
                </c:pt>
                <c:pt idx="586">
                  <c:v>3.484973</c:v>
                </c:pt>
                <c:pt idx="587">
                  <c:v>3.485053</c:v>
                </c:pt>
                <c:pt idx="588">
                  <c:v>3.485133</c:v>
                </c:pt>
                <c:pt idx="589">
                  <c:v>3.485213</c:v>
                </c:pt>
                <c:pt idx="590">
                  <c:v>3.485292</c:v>
                </c:pt>
                <c:pt idx="591">
                  <c:v>3.485371</c:v>
                </c:pt>
                <c:pt idx="592">
                  <c:v>3.485449</c:v>
                </c:pt>
                <c:pt idx="593">
                  <c:v>3.485528</c:v>
                </c:pt>
                <c:pt idx="594">
                  <c:v>3.485606</c:v>
                </c:pt>
                <c:pt idx="595">
                  <c:v>3.485684</c:v>
                </c:pt>
                <c:pt idx="596">
                  <c:v>3.485761</c:v>
                </c:pt>
                <c:pt idx="597">
                  <c:v>3.485839</c:v>
                </c:pt>
                <c:pt idx="598">
                  <c:v>3.485916</c:v>
                </c:pt>
                <c:pt idx="599">
                  <c:v>3.485993</c:v>
                </c:pt>
                <c:pt idx="600">
                  <c:v>3.486069</c:v>
                </c:pt>
                <c:pt idx="601">
                  <c:v>3.486145</c:v>
                </c:pt>
                <c:pt idx="602">
                  <c:v>3.486221</c:v>
                </c:pt>
                <c:pt idx="603">
                  <c:v>3.486297</c:v>
                </c:pt>
                <c:pt idx="604">
                  <c:v>3.486373</c:v>
                </c:pt>
                <c:pt idx="605">
                  <c:v>3.486448</c:v>
                </c:pt>
                <c:pt idx="606">
                  <c:v>3.486523</c:v>
                </c:pt>
                <c:pt idx="607">
                  <c:v>3.486598</c:v>
                </c:pt>
                <c:pt idx="608">
                  <c:v>3.486672</c:v>
                </c:pt>
                <c:pt idx="609">
                  <c:v>3.486746</c:v>
                </c:pt>
                <c:pt idx="610">
                  <c:v>3.486820</c:v>
                </c:pt>
                <c:pt idx="611">
                  <c:v>3.486894</c:v>
                </c:pt>
                <c:pt idx="612">
                  <c:v>3.486968</c:v>
                </c:pt>
                <c:pt idx="613">
                  <c:v>3.487041</c:v>
                </c:pt>
                <c:pt idx="614">
                  <c:v>3.487114</c:v>
                </c:pt>
                <c:pt idx="615">
                  <c:v>3.487187</c:v>
                </c:pt>
                <c:pt idx="616">
                  <c:v>3.487259</c:v>
                </c:pt>
                <c:pt idx="617">
                  <c:v>3.487332</c:v>
                </c:pt>
                <c:pt idx="618">
                  <c:v>3.487404</c:v>
                </c:pt>
                <c:pt idx="619">
                  <c:v>3.487475</c:v>
                </c:pt>
                <c:pt idx="620">
                  <c:v>3.487547</c:v>
                </c:pt>
                <c:pt idx="621">
                  <c:v>3.487618</c:v>
                </c:pt>
                <c:pt idx="622">
                  <c:v>3.487689</c:v>
                </c:pt>
                <c:pt idx="623">
                  <c:v>3.487760</c:v>
                </c:pt>
                <c:pt idx="624">
                  <c:v>3.487831</c:v>
                </c:pt>
                <c:pt idx="625">
                  <c:v>3.487901</c:v>
                </c:pt>
                <c:pt idx="626">
                  <c:v>3.487971</c:v>
                </c:pt>
                <c:pt idx="627">
                  <c:v>3.488041</c:v>
                </c:pt>
                <c:pt idx="628">
                  <c:v>3.488110</c:v>
                </c:pt>
                <c:pt idx="629">
                  <c:v>3.488180</c:v>
                </c:pt>
                <c:pt idx="630">
                  <c:v>3.488249</c:v>
                </c:pt>
                <c:pt idx="631">
                  <c:v>3.488318</c:v>
                </c:pt>
                <c:pt idx="632">
                  <c:v>3.488387</c:v>
                </c:pt>
                <c:pt idx="633">
                  <c:v>3.488455</c:v>
                </c:pt>
                <c:pt idx="634">
                  <c:v>3.488523</c:v>
                </c:pt>
                <c:pt idx="635">
                  <c:v>3.488591</c:v>
                </c:pt>
                <c:pt idx="636">
                  <c:v>3.488659</c:v>
                </c:pt>
                <c:pt idx="637">
                  <c:v>3.488726</c:v>
                </c:pt>
                <c:pt idx="638">
                  <c:v>3.488794</c:v>
                </c:pt>
                <c:pt idx="639">
                  <c:v>3.488861</c:v>
                </c:pt>
                <c:pt idx="640">
                  <c:v>3.488928</c:v>
                </c:pt>
                <c:pt idx="641">
                  <c:v>3.488994</c:v>
                </c:pt>
                <c:pt idx="642">
                  <c:v>3.489061</c:v>
                </c:pt>
                <c:pt idx="643">
                  <c:v>3.489127</c:v>
                </c:pt>
                <c:pt idx="644">
                  <c:v>3.489193</c:v>
                </c:pt>
                <c:pt idx="645">
                  <c:v>3.489258</c:v>
                </c:pt>
                <c:pt idx="646">
                  <c:v>3.489324</c:v>
                </c:pt>
                <c:pt idx="647">
                  <c:v>3.489389</c:v>
                </c:pt>
                <c:pt idx="648">
                  <c:v>3.489454</c:v>
                </c:pt>
                <c:pt idx="649">
                  <c:v>3.489519</c:v>
                </c:pt>
                <c:pt idx="650">
                  <c:v>3.489584</c:v>
                </c:pt>
                <c:pt idx="651">
                  <c:v>3.489648</c:v>
                </c:pt>
                <c:pt idx="652">
                  <c:v>3.489712</c:v>
                </c:pt>
                <c:pt idx="653">
                  <c:v>3.489776</c:v>
                </c:pt>
                <c:pt idx="654">
                  <c:v>3.489840</c:v>
                </c:pt>
                <c:pt idx="655">
                  <c:v>3.489903</c:v>
                </c:pt>
                <c:pt idx="656">
                  <c:v>3.489966</c:v>
                </c:pt>
                <c:pt idx="657">
                  <c:v>3.490030</c:v>
                </c:pt>
                <c:pt idx="658">
                  <c:v>3.490092</c:v>
                </c:pt>
                <c:pt idx="659">
                  <c:v>3.490155</c:v>
                </c:pt>
                <c:pt idx="660">
                  <c:v>3.490217</c:v>
                </c:pt>
                <c:pt idx="661">
                  <c:v>3.490280</c:v>
                </c:pt>
                <c:pt idx="662">
                  <c:v>3.490342</c:v>
                </c:pt>
                <c:pt idx="663">
                  <c:v>3.490404</c:v>
                </c:pt>
                <c:pt idx="664">
                  <c:v>3.490465</c:v>
                </c:pt>
                <c:pt idx="665">
                  <c:v>3.490526</c:v>
                </c:pt>
                <c:pt idx="666">
                  <c:v>3.490588</c:v>
                </c:pt>
                <c:pt idx="667">
                  <c:v>3.490649</c:v>
                </c:pt>
                <c:pt idx="668">
                  <c:v>3.490709</c:v>
                </c:pt>
                <c:pt idx="669">
                  <c:v>3.490770</c:v>
                </c:pt>
                <c:pt idx="670">
                  <c:v>3.490830</c:v>
                </c:pt>
                <c:pt idx="671">
                  <c:v>3.490890</c:v>
                </c:pt>
                <c:pt idx="672">
                  <c:v>3.490950</c:v>
                </c:pt>
                <c:pt idx="673">
                  <c:v>3.491010</c:v>
                </c:pt>
                <c:pt idx="674">
                  <c:v>3.491070</c:v>
                </c:pt>
                <c:pt idx="675">
                  <c:v>3.491129</c:v>
                </c:pt>
                <c:pt idx="676">
                  <c:v>3.491188</c:v>
                </c:pt>
                <c:pt idx="677">
                  <c:v>3.491247</c:v>
                </c:pt>
                <c:pt idx="678">
                  <c:v>3.491306</c:v>
                </c:pt>
                <c:pt idx="679">
                  <c:v>3.491364</c:v>
                </c:pt>
                <c:pt idx="680">
                  <c:v>3.491422</c:v>
                </c:pt>
                <c:pt idx="681">
                  <c:v>3.491480</c:v>
                </c:pt>
                <c:pt idx="682">
                  <c:v>3.491538</c:v>
                </c:pt>
                <c:pt idx="683">
                  <c:v>3.491596</c:v>
                </c:pt>
                <c:pt idx="684">
                  <c:v>3.491654</c:v>
                </c:pt>
                <c:pt idx="685">
                  <c:v>3.491711</c:v>
                </c:pt>
                <c:pt idx="686">
                  <c:v>3.491768</c:v>
                </c:pt>
                <c:pt idx="687">
                  <c:v>3.491825</c:v>
                </c:pt>
                <c:pt idx="688">
                  <c:v>3.491882</c:v>
                </c:pt>
                <c:pt idx="689">
                  <c:v>3.491938</c:v>
                </c:pt>
                <c:pt idx="690">
                  <c:v>3.491995</c:v>
                </c:pt>
                <c:pt idx="691">
                  <c:v>3.492051</c:v>
                </c:pt>
                <c:pt idx="692">
                  <c:v>3.492107</c:v>
                </c:pt>
                <c:pt idx="693">
                  <c:v>3.492163</c:v>
                </c:pt>
                <c:pt idx="694">
                  <c:v>3.492218</c:v>
                </c:pt>
                <c:pt idx="695">
                  <c:v>3.492273</c:v>
                </c:pt>
                <c:pt idx="696">
                  <c:v>3.492329</c:v>
                </c:pt>
                <c:pt idx="697">
                  <c:v>3.492384</c:v>
                </c:pt>
                <c:pt idx="698">
                  <c:v>3.492439</c:v>
                </c:pt>
                <c:pt idx="699">
                  <c:v>3.492493</c:v>
                </c:pt>
                <c:pt idx="700">
                  <c:v>3.492548</c:v>
                </c:pt>
                <c:pt idx="701">
                  <c:v>3.492602</c:v>
                </c:pt>
                <c:pt idx="702">
                  <c:v>3.492656</c:v>
                </c:pt>
                <c:pt idx="703">
                  <c:v>3.492710</c:v>
                </c:pt>
                <c:pt idx="704">
                  <c:v>3.492764</c:v>
                </c:pt>
                <c:pt idx="705">
                  <c:v>3.492817</c:v>
                </c:pt>
                <c:pt idx="706">
                  <c:v>3.492870</c:v>
                </c:pt>
                <c:pt idx="707">
                  <c:v>3.492924</c:v>
                </c:pt>
                <c:pt idx="708">
                  <c:v>3.492977</c:v>
                </c:pt>
                <c:pt idx="709">
                  <c:v>3.493029</c:v>
                </c:pt>
                <c:pt idx="710">
                  <c:v>3.493082</c:v>
                </c:pt>
                <c:pt idx="711">
                  <c:v>3.493134</c:v>
                </c:pt>
                <c:pt idx="712">
                  <c:v>3.493187</c:v>
                </c:pt>
                <c:pt idx="713">
                  <c:v>3.493239</c:v>
                </c:pt>
                <c:pt idx="714">
                  <c:v>3.493291</c:v>
                </c:pt>
                <c:pt idx="715">
                  <c:v>3.493342</c:v>
                </c:pt>
                <c:pt idx="716">
                  <c:v>3.493394</c:v>
                </c:pt>
                <c:pt idx="717">
                  <c:v>3.493445</c:v>
                </c:pt>
                <c:pt idx="718">
                  <c:v>3.493496</c:v>
                </c:pt>
                <c:pt idx="719">
                  <c:v>3.493548</c:v>
                </c:pt>
                <c:pt idx="720">
                  <c:v>3.493598</c:v>
                </c:pt>
                <c:pt idx="721">
                  <c:v>3.493649</c:v>
                </c:pt>
                <c:pt idx="722">
                  <c:v>3.493700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'Induction'!$O$2</c:f>
              <c:strCache>
                <c:ptCount val="1"/>
                <c:pt idx="0">
                  <c:v>15 min</c:v>
                </c:pt>
              </c:strCache>
            </c:strRef>
          </c:tx>
          <c:spPr>
            <a:noFill/>
            <a:ln w="25400" cap="flat">
              <a:solidFill>
                <a:schemeClr val="accent6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6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'Induction'!$J$23:$J$745</c:f>
              <c:numCache>
                <c:ptCount val="72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</c:numCache>
            </c:numRef>
          </c:xVal>
          <c:yVal>
            <c:numRef>
              <c:f>'Induction'!$O$23:$O$745</c:f>
              <c:numCache>
                <c:ptCount val="721"/>
                <c:pt idx="2">
                  <c:v>0.000000</c:v>
                </c:pt>
                <c:pt idx="3">
                  <c:v>2.546336</c:v>
                </c:pt>
                <c:pt idx="4">
                  <c:v>3.480131</c:v>
                </c:pt>
                <c:pt idx="5">
                  <c:v>3.454100</c:v>
                </c:pt>
                <c:pt idx="6">
                  <c:v>3.429741</c:v>
                </c:pt>
                <c:pt idx="7">
                  <c:v>3.406943</c:v>
                </c:pt>
                <c:pt idx="8">
                  <c:v>3.385603</c:v>
                </c:pt>
                <c:pt idx="9">
                  <c:v>3.365624</c:v>
                </c:pt>
                <c:pt idx="10">
                  <c:v>3.346915</c:v>
                </c:pt>
                <c:pt idx="11">
                  <c:v>3.329392</c:v>
                </c:pt>
                <c:pt idx="12">
                  <c:v>3.312977</c:v>
                </c:pt>
                <c:pt idx="13">
                  <c:v>3.297595</c:v>
                </c:pt>
                <c:pt idx="14">
                  <c:v>3.283178</c:v>
                </c:pt>
                <c:pt idx="15">
                  <c:v>3.269662</c:v>
                </c:pt>
                <c:pt idx="16">
                  <c:v>3.256988</c:v>
                </c:pt>
                <c:pt idx="17">
                  <c:v>3.245099</c:v>
                </c:pt>
                <c:pt idx="18">
                  <c:v>3.233943</c:v>
                </c:pt>
                <c:pt idx="19">
                  <c:v>3.223472</c:v>
                </c:pt>
                <c:pt idx="20">
                  <c:v>3.213640</c:v>
                </c:pt>
                <c:pt idx="21">
                  <c:v>3.204406</c:v>
                </c:pt>
                <c:pt idx="22">
                  <c:v>3.195728</c:v>
                </c:pt>
                <c:pt idx="23">
                  <c:v>3.187572</c:v>
                </c:pt>
                <c:pt idx="24">
                  <c:v>3.179901</c:v>
                </c:pt>
                <c:pt idx="25">
                  <c:v>3.172684</c:v>
                </c:pt>
                <c:pt idx="26">
                  <c:v>3.165891</c:v>
                </c:pt>
                <c:pt idx="27">
                  <c:v>3.159494</c:v>
                </c:pt>
                <c:pt idx="28">
                  <c:v>3.153467</c:v>
                </c:pt>
                <c:pt idx="29">
                  <c:v>3.147785</c:v>
                </c:pt>
                <c:pt idx="30">
                  <c:v>3.142425</c:v>
                </c:pt>
                <c:pt idx="31">
                  <c:v>3.137367</c:v>
                </c:pt>
                <c:pt idx="32">
                  <c:v>3.132590</c:v>
                </c:pt>
                <c:pt idx="33">
                  <c:v>3.128076</c:v>
                </c:pt>
                <c:pt idx="34">
                  <c:v>3.123807</c:v>
                </c:pt>
                <c:pt idx="35">
                  <c:v>3.119768</c:v>
                </c:pt>
                <c:pt idx="36">
                  <c:v>3.115943</c:v>
                </c:pt>
                <c:pt idx="37">
                  <c:v>3.112319</c:v>
                </c:pt>
                <c:pt idx="38">
                  <c:v>3.108881</c:v>
                </c:pt>
                <c:pt idx="39">
                  <c:v>3.105618</c:v>
                </c:pt>
                <c:pt idx="40">
                  <c:v>3.102519</c:v>
                </c:pt>
                <c:pt idx="41">
                  <c:v>3.099573</c:v>
                </c:pt>
                <c:pt idx="42">
                  <c:v>3.096769</c:v>
                </c:pt>
                <c:pt idx="43">
                  <c:v>3.094099</c:v>
                </c:pt>
                <c:pt idx="44">
                  <c:v>3.091553</c:v>
                </c:pt>
                <c:pt idx="45">
                  <c:v>3.089124</c:v>
                </c:pt>
                <c:pt idx="46">
                  <c:v>3.086804</c:v>
                </c:pt>
                <c:pt idx="47">
                  <c:v>3.084586</c:v>
                </c:pt>
                <c:pt idx="48">
                  <c:v>3.082464</c:v>
                </c:pt>
                <c:pt idx="49">
                  <c:v>3.080431</c:v>
                </c:pt>
                <c:pt idx="50">
                  <c:v>3.078481</c:v>
                </c:pt>
                <c:pt idx="51">
                  <c:v>3.076609</c:v>
                </c:pt>
                <c:pt idx="52">
                  <c:v>3.074811</c:v>
                </c:pt>
                <c:pt idx="53">
                  <c:v>3.073081</c:v>
                </c:pt>
                <c:pt idx="54">
                  <c:v>3.071415</c:v>
                </c:pt>
                <c:pt idx="55">
                  <c:v>3.069809</c:v>
                </c:pt>
                <c:pt idx="56">
                  <c:v>3.068259</c:v>
                </c:pt>
                <c:pt idx="57">
                  <c:v>3.066761</c:v>
                </c:pt>
                <c:pt idx="58">
                  <c:v>3.065314</c:v>
                </c:pt>
                <c:pt idx="59">
                  <c:v>3.063912</c:v>
                </c:pt>
                <c:pt idx="60">
                  <c:v>3.062553</c:v>
                </c:pt>
                <c:pt idx="61">
                  <c:v>3.061236</c:v>
                </c:pt>
                <c:pt idx="62">
                  <c:v>3.059956</c:v>
                </c:pt>
                <c:pt idx="63">
                  <c:v>3.058712</c:v>
                </c:pt>
                <c:pt idx="64">
                  <c:v>3.057502</c:v>
                </c:pt>
                <c:pt idx="65">
                  <c:v>3.056323</c:v>
                </c:pt>
                <c:pt idx="66">
                  <c:v>3.055173</c:v>
                </c:pt>
                <c:pt idx="67">
                  <c:v>3.054052</c:v>
                </c:pt>
                <c:pt idx="68">
                  <c:v>3.052956</c:v>
                </c:pt>
                <c:pt idx="69">
                  <c:v>3.051885</c:v>
                </c:pt>
                <c:pt idx="70">
                  <c:v>3.050838</c:v>
                </c:pt>
                <c:pt idx="71">
                  <c:v>3.049812</c:v>
                </c:pt>
                <c:pt idx="72">
                  <c:v>3.048806</c:v>
                </c:pt>
                <c:pt idx="73">
                  <c:v>3.047820</c:v>
                </c:pt>
                <c:pt idx="74">
                  <c:v>3.046852</c:v>
                </c:pt>
                <c:pt idx="75">
                  <c:v>3.045901</c:v>
                </c:pt>
                <c:pt idx="76">
                  <c:v>3.044966</c:v>
                </c:pt>
                <c:pt idx="77">
                  <c:v>3.044047</c:v>
                </c:pt>
                <c:pt idx="78">
                  <c:v>3.043142</c:v>
                </c:pt>
                <c:pt idx="79">
                  <c:v>3.042250</c:v>
                </c:pt>
                <c:pt idx="80">
                  <c:v>3.041372</c:v>
                </c:pt>
                <c:pt idx="81">
                  <c:v>3.040505</c:v>
                </c:pt>
                <c:pt idx="82">
                  <c:v>3.039651</c:v>
                </c:pt>
                <c:pt idx="83">
                  <c:v>3.038807</c:v>
                </c:pt>
                <c:pt idx="84">
                  <c:v>3.037974</c:v>
                </c:pt>
                <c:pt idx="85">
                  <c:v>3.037150</c:v>
                </c:pt>
                <c:pt idx="86">
                  <c:v>3.036336</c:v>
                </c:pt>
                <c:pt idx="87">
                  <c:v>3.035531</c:v>
                </c:pt>
                <c:pt idx="88">
                  <c:v>3.034735</c:v>
                </c:pt>
                <c:pt idx="89">
                  <c:v>3.033946</c:v>
                </c:pt>
                <c:pt idx="90">
                  <c:v>3.033166</c:v>
                </c:pt>
                <c:pt idx="91">
                  <c:v>3.032392</c:v>
                </c:pt>
                <c:pt idx="92">
                  <c:v>3.031626</c:v>
                </c:pt>
                <c:pt idx="93">
                  <c:v>3.030867</c:v>
                </c:pt>
                <c:pt idx="94">
                  <c:v>3.030114</c:v>
                </c:pt>
                <c:pt idx="95">
                  <c:v>3.029367</c:v>
                </c:pt>
                <c:pt idx="96">
                  <c:v>3.028626</c:v>
                </c:pt>
                <c:pt idx="97">
                  <c:v>3.027891</c:v>
                </c:pt>
                <c:pt idx="98">
                  <c:v>3.027161</c:v>
                </c:pt>
                <c:pt idx="99">
                  <c:v>3.026437</c:v>
                </c:pt>
                <c:pt idx="100">
                  <c:v>3.025718</c:v>
                </c:pt>
                <c:pt idx="101">
                  <c:v>3.025004</c:v>
                </c:pt>
                <c:pt idx="102">
                  <c:v>3.024294</c:v>
                </c:pt>
                <c:pt idx="103">
                  <c:v>3.023589</c:v>
                </c:pt>
                <c:pt idx="104">
                  <c:v>3.022889</c:v>
                </c:pt>
                <c:pt idx="105">
                  <c:v>3.022193</c:v>
                </c:pt>
                <c:pt idx="106">
                  <c:v>3.021501</c:v>
                </c:pt>
                <c:pt idx="107">
                  <c:v>3.020813</c:v>
                </c:pt>
                <c:pt idx="108">
                  <c:v>3.020129</c:v>
                </c:pt>
                <c:pt idx="109">
                  <c:v>3.019449</c:v>
                </c:pt>
                <c:pt idx="110">
                  <c:v>3.018773</c:v>
                </c:pt>
                <c:pt idx="111">
                  <c:v>3.018100</c:v>
                </c:pt>
                <c:pt idx="112">
                  <c:v>3.017431</c:v>
                </c:pt>
                <c:pt idx="113">
                  <c:v>3.016765</c:v>
                </c:pt>
                <c:pt idx="114">
                  <c:v>3.016103</c:v>
                </c:pt>
                <c:pt idx="115">
                  <c:v>3.015444</c:v>
                </c:pt>
                <c:pt idx="116">
                  <c:v>3.014788</c:v>
                </c:pt>
                <c:pt idx="117">
                  <c:v>3.014136</c:v>
                </c:pt>
                <c:pt idx="118">
                  <c:v>3.013486</c:v>
                </c:pt>
                <c:pt idx="119">
                  <c:v>3.012840</c:v>
                </c:pt>
                <c:pt idx="120">
                  <c:v>3.012197</c:v>
                </c:pt>
                <c:pt idx="121">
                  <c:v>3.011556</c:v>
                </c:pt>
                <c:pt idx="122">
                  <c:v>3.010919</c:v>
                </c:pt>
                <c:pt idx="123">
                  <c:v>3.010284</c:v>
                </c:pt>
                <c:pt idx="124">
                  <c:v>3.009653</c:v>
                </c:pt>
                <c:pt idx="125">
                  <c:v>3.009024</c:v>
                </c:pt>
                <c:pt idx="126">
                  <c:v>3.008398</c:v>
                </c:pt>
                <c:pt idx="127">
                  <c:v>3.007774</c:v>
                </c:pt>
                <c:pt idx="128">
                  <c:v>3.007153</c:v>
                </c:pt>
                <c:pt idx="129">
                  <c:v>3.006535</c:v>
                </c:pt>
                <c:pt idx="130">
                  <c:v>3.005919</c:v>
                </c:pt>
                <c:pt idx="131">
                  <c:v>3.005306</c:v>
                </c:pt>
                <c:pt idx="132">
                  <c:v>3.004696</c:v>
                </c:pt>
                <c:pt idx="133">
                  <c:v>3.004088</c:v>
                </c:pt>
                <c:pt idx="134">
                  <c:v>3.003483</c:v>
                </c:pt>
                <c:pt idx="135">
                  <c:v>3.002880</c:v>
                </c:pt>
                <c:pt idx="136">
                  <c:v>3.002279</c:v>
                </c:pt>
                <c:pt idx="137">
                  <c:v>3.001681</c:v>
                </c:pt>
                <c:pt idx="138">
                  <c:v>3.001085</c:v>
                </c:pt>
                <c:pt idx="139">
                  <c:v>3.000492</c:v>
                </c:pt>
                <c:pt idx="140">
                  <c:v>2.999901</c:v>
                </c:pt>
                <c:pt idx="141">
                  <c:v>2.999313</c:v>
                </c:pt>
                <c:pt idx="142">
                  <c:v>2.998726</c:v>
                </c:pt>
                <c:pt idx="143">
                  <c:v>2.998142</c:v>
                </c:pt>
                <c:pt idx="144">
                  <c:v>2.997561</c:v>
                </c:pt>
                <c:pt idx="145">
                  <c:v>2.996981</c:v>
                </c:pt>
                <c:pt idx="146">
                  <c:v>2.996404</c:v>
                </c:pt>
                <c:pt idx="147">
                  <c:v>2.995829</c:v>
                </c:pt>
                <c:pt idx="148">
                  <c:v>2.995257</c:v>
                </c:pt>
                <c:pt idx="149">
                  <c:v>2.994686</c:v>
                </c:pt>
                <c:pt idx="150">
                  <c:v>2.994118</c:v>
                </c:pt>
                <c:pt idx="151">
                  <c:v>2.993552</c:v>
                </c:pt>
                <c:pt idx="152">
                  <c:v>2.992988</c:v>
                </c:pt>
                <c:pt idx="153">
                  <c:v>2.992427</c:v>
                </c:pt>
                <c:pt idx="154">
                  <c:v>2.991867</c:v>
                </c:pt>
                <c:pt idx="155">
                  <c:v>2.991310</c:v>
                </c:pt>
                <c:pt idx="156">
                  <c:v>2.990755</c:v>
                </c:pt>
                <c:pt idx="157">
                  <c:v>2.990202</c:v>
                </c:pt>
                <c:pt idx="158">
                  <c:v>2.989651</c:v>
                </c:pt>
                <c:pt idx="159">
                  <c:v>2.989102</c:v>
                </c:pt>
                <c:pt idx="160">
                  <c:v>2.988555</c:v>
                </c:pt>
                <c:pt idx="161">
                  <c:v>2.988010</c:v>
                </c:pt>
                <c:pt idx="162">
                  <c:v>2.987468</c:v>
                </c:pt>
                <c:pt idx="163">
                  <c:v>2.986927</c:v>
                </c:pt>
                <c:pt idx="164">
                  <c:v>2.986389</c:v>
                </c:pt>
                <c:pt idx="165">
                  <c:v>2.985852</c:v>
                </c:pt>
                <c:pt idx="166">
                  <c:v>2.985318</c:v>
                </c:pt>
                <c:pt idx="167">
                  <c:v>2.984785</c:v>
                </c:pt>
                <c:pt idx="168">
                  <c:v>2.984255</c:v>
                </c:pt>
                <c:pt idx="169">
                  <c:v>2.983727</c:v>
                </c:pt>
                <c:pt idx="170">
                  <c:v>2.983200</c:v>
                </c:pt>
                <c:pt idx="171">
                  <c:v>2.982676</c:v>
                </c:pt>
                <c:pt idx="172">
                  <c:v>2.982153</c:v>
                </c:pt>
                <c:pt idx="173">
                  <c:v>2.981633</c:v>
                </c:pt>
                <c:pt idx="174">
                  <c:v>2.981114</c:v>
                </c:pt>
                <c:pt idx="175">
                  <c:v>2.980598</c:v>
                </c:pt>
                <c:pt idx="176">
                  <c:v>2.980083</c:v>
                </c:pt>
                <c:pt idx="177">
                  <c:v>2.979571</c:v>
                </c:pt>
                <c:pt idx="178">
                  <c:v>2.979060</c:v>
                </c:pt>
                <c:pt idx="179">
                  <c:v>2.978551</c:v>
                </c:pt>
                <c:pt idx="180">
                  <c:v>2.978044</c:v>
                </c:pt>
                <c:pt idx="181">
                  <c:v>2.977539</c:v>
                </c:pt>
                <c:pt idx="182">
                  <c:v>2.977036</c:v>
                </c:pt>
                <c:pt idx="183">
                  <c:v>3.000159</c:v>
                </c:pt>
                <c:pt idx="184">
                  <c:v>3.021943</c:v>
                </c:pt>
                <c:pt idx="185">
                  <c:v>3.042468</c:v>
                </c:pt>
                <c:pt idx="186">
                  <c:v>3.061808</c:v>
                </c:pt>
                <c:pt idx="187">
                  <c:v>3.080033</c:v>
                </c:pt>
                <c:pt idx="188">
                  <c:v>3.097209</c:v>
                </c:pt>
                <c:pt idx="189">
                  <c:v>3.113398</c:v>
                </c:pt>
                <c:pt idx="190">
                  <c:v>3.128658</c:v>
                </c:pt>
                <c:pt idx="191">
                  <c:v>3.143044</c:v>
                </c:pt>
                <c:pt idx="192">
                  <c:v>3.156608</c:v>
                </c:pt>
                <c:pt idx="193">
                  <c:v>3.169397</c:v>
                </c:pt>
                <c:pt idx="194">
                  <c:v>3.181458</c:v>
                </c:pt>
                <c:pt idx="195">
                  <c:v>3.192834</c:v>
                </c:pt>
                <c:pt idx="196">
                  <c:v>3.203565</c:v>
                </c:pt>
                <c:pt idx="197">
                  <c:v>3.213688</c:v>
                </c:pt>
                <c:pt idx="198">
                  <c:v>3.223241</c:v>
                </c:pt>
                <c:pt idx="199">
                  <c:v>3.232256</c:v>
                </c:pt>
                <c:pt idx="200">
                  <c:v>3.240766</c:v>
                </c:pt>
                <c:pt idx="201">
                  <c:v>3.248799</c:v>
                </c:pt>
                <c:pt idx="202">
                  <c:v>3.256384</c:v>
                </c:pt>
                <c:pt idx="203">
                  <c:v>3.263548</c:v>
                </c:pt>
                <c:pt idx="204">
                  <c:v>3.270315</c:v>
                </c:pt>
                <c:pt idx="205">
                  <c:v>3.276709</c:v>
                </c:pt>
                <c:pt idx="206">
                  <c:v>3.282752</c:v>
                </c:pt>
                <c:pt idx="207">
                  <c:v>3.288463</c:v>
                </c:pt>
                <c:pt idx="208">
                  <c:v>3.293864</c:v>
                </c:pt>
                <c:pt idx="209">
                  <c:v>3.298971</c:v>
                </c:pt>
                <c:pt idx="210">
                  <c:v>3.303803</c:v>
                </c:pt>
                <c:pt idx="211">
                  <c:v>3.308376</c:v>
                </c:pt>
                <c:pt idx="212">
                  <c:v>3.312704</c:v>
                </c:pt>
                <c:pt idx="213">
                  <c:v>3.316802</c:v>
                </c:pt>
                <c:pt idx="214">
                  <c:v>3.320684</c:v>
                </c:pt>
                <c:pt idx="215">
                  <c:v>3.324362</c:v>
                </c:pt>
                <c:pt idx="216">
                  <c:v>3.327849</c:v>
                </c:pt>
                <c:pt idx="217">
                  <c:v>3.331155</c:v>
                </c:pt>
                <c:pt idx="218">
                  <c:v>3.334291</c:v>
                </c:pt>
                <c:pt idx="219">
                  <c:v>3.337267</c:v>
                </c:pt>
                <c:pt idx="220">
                  <c:v>3.340092</c:v>
                </c:pt>
                <c:pt idx="221">
                  <c:v>3.342776</c:v>
                </c:pt>
                <c:pt idx="222">
                  <c:v>3.345327</c:v>
                </c:pt>
                <c:pt idx="223">
                  <c:v>3.347751</c:v>
                </c:pt>
                <c:pt idx="224">
                  <c:v>3.350058</c:v>
                </c:pt>
                <c:pt idx="225">
                  <c:v>3.352253</c:v>
                </c:pt>
                <c:pt idx="226">
                  <c:v>3.354343</c:v>
                </c:pt>
                <c:pt idx="227">
                  <c:v>3.356334</c:v>
                </c:pt>
                <c:pt idx="228">
                  <c:v>3.358233</c:v>
                </c:pt>
                <c:pt idx="229">
                  <c:v>3.360044</c:v>
                </c:pt>
                <c:pt idx="230">
                  <c:v>3.361772</c:v>
                </c:pt>
                <c:pt idx="231">
                  <c:v>3.363422</c:v>
                </c:pt>
                <c:pt idx="232">
                  <c:v>3.365000</c:v>
                </c:pt>
                <c:pt idx="233">
                  <c:v>3.366508</c:v>
                </c:pt>
                <c:pt idx="234">
                  <c:v>3.367952</c:v>
                </c:pt>
                <c:pt idx="235">
                  <c:v>3.369334</c:v>
                </c:pt>
                <c:pt idx="236">
                  <c:v>3.370658</c:v>
                </c:pt>
                <c:pt idx="237">
                  <c:v>3.371929</c:v>
                </c:pt>
                <c:pt idx="238">
                  <c:v>3.373148</c:v>
                </c:pt>
                <c:pt idx="239">
                  <c:v>3.374318</c:v>
                </c:pt>
                <c:pt idx="240">
                  <c:v>3.375444</c:v>
                </c:pt>
                <c:pt idx="241">
                  <c:v>3.376526</c:v>
                </c:pt>
                <c:pt idx="242">
                  <c:v>3.377568</c:v>
                </c:pt>
                <c:pt idx="243">
                  <c:v>3.378572</c:v>
                </c:pt>
                <c:pt idx="244">
                  <c:v>3.379540</c:v>
                </c:pt>
                <c:pt idx="245">
                  <c:v>3.380474</c:v>
                </c:pt>
                <c:pt idx="246">
                  <c:v>3.381376</c:v>
                </c:pt>
                <c:pt idx="247">
                  <c:v>3.382249</c:v>
                </c:pt>
                <c:pt idx="248">
                  <c:v>3.383092</c:v>
                </c:pt>
                <c:pt idx="249">
                  <c:v>3.383909</c:v>
                </c:pt>
                <c:pt idx="250">
                  <c:v>3.384700</c:v>
                </c:pt>
                <c:pt idx="251">
                  <c:v>3.385468</c:v>
                </c:pt>
                <c:pt idx="252">
                  <c:v>3.386213</c:v>
                </c:pt>
                <c:pt idx="253">
                  <c:v>3.386936</c:v>
                </c:pt>
                <c:pt idx="254">
                  <c:v>3.387640</c:v>
                </c:pt>
                <c:pt idx="255">
                  <c:v>3.388324</c:v>
                </c:pt>
                <c:pt idx="256">
                  <c:v>3.388991</c:v>
                </c:pt>
                <c:pt idx="257">
                  <c:v>3.389641</c:v>
                </c:pt>
                <c:pt idx="258">
                  <c:v>3.390274</c:v>
                </c:pt>
                <c:pt idx="259">
                  <c:v>3.390893</c:v>
                </c:pt>
                <c:pt idx="260">
                  <c:v>3.391497</c:v>
                </c:pt>
                <c:pt idx="261">
                  <c:v>3.392087</c:v>
                </c:pt>
                <c:pt idx="262">
                  <c:v>3.392665</c:v>
                </c:pt>
                <c:pt idx="263">
                  <c:v>3.393230</c:v>
                </c:pt>
                <c:pt idx="264">
                  <c:v>3.393784</c:v>
                </c:pt>
                <c:pt idx="265">
                  <c:v>3.394327</c:v>
                </c:pt>
                <c:pt idx="266">
                  <c:v>3.394860</c:v>
                </c:pt>
                <c:pt idx="267">
                  <c:v>3.395383</c:v>
                </c:pt>
                <c:pt idx="268">
                  <c:v>3.395896</c:v>
                </c:pt>
                <c:pt idx="269">
                  <c:v>3.396401</c:v>
                </c:pt>
                <c:pt idx="270">
                  <c:v>3.396898</c:v>
                </c:pt>
                <c:pt idx="271">
                  <c:v>3.397386</c:v>
                </c:pt>
                <c:pt idx="272">
                  <c:v>3.397867</c:v>
                </c:pt>
                <c:pt idx="273">
                  <c:v>3.398341</c:v>
                </c:pt>
                <c:pt idx="274">
                  <c:v>3.398808</c:v>
                </c:pt>
                <c:pt idx="275">
                  <c:v>3.399268</c:v>
                </c:pt>
                <c:pt idx="276">
                  <c:v>3.399723</c:v>
                </c:pt>
                <c:pt idx="277">
                  <c:v>3.400171</c:v>
                </c:pt>
                <c:pt idx="278">
                  <c:v>3.400614</c:v>
                </c:pt>
                <c:pt idx="279">
                  <c:v>3.401052</c:v>
                </c:pt>
                <c:pt idx="280">
                  <c:v>3.401484</c:v>
                </c:pt>
                <c:pt idx="281">
                  <c:v>3.401912</c:v>
                </c:pt>
                <c:pt idx="282">
                  <c:v>3.402335</c:v>
                </c:pt>
                <c:pt idx="283">
                  <c:v>3.402753</c:v>
                </c:pt>
                <c:pt idx="284">
                  <c:v>3.403168</c:v>
                </c:pt>
                <c:pt idx="285">
                  <c:v>3.403578</c:v>
                </c:pt>
                <c:pt idx="286">
                  <c:v>3.403984</c:v>
                </c:pt>
                <c:pt idx="287">
                  <c:v>3.404387</c:v>
                </c:pt>
                <c:pt idx="288">
                  <c:v>3.404786</c:v>
                </c:pt>
                <c:pt idx="289">
                  <c:v>3.405182</c:v>
                </c:pt>
                <c:pt idx="290">
                  <c:v>3.405574</c:v>
                </c:pt>
                <c:pt idx="291">
                  <c:v>3.405963</c:v>
                </c:pt>
                <c:pt idx="292">
                  <c:v>3.406350</c:v>
                </c:pt>
                <c:pt idx="293">
                  <c:v>3.406733</c:v>
                </c:pt>
                <c:pt idx="294">
                  <c:v>3.407113</c:v>
                </c:pt>
                <c:pt idx="295">
                  <c:v>3.407491</c:v>
                </c:pt>
                <c:pt idx="296">
                  <c:v>3.407866</c:v>
                </c:pt>
                <c:pt idx="297">
                  <c:v>3.408239</c:v>
                </c:pt>
                <c:pt idx="298">
                  <c:v>3.408609</c:v>
                </c:pt>
                <c:pt idx="299">
                  <c:v>3.408976</c:v>
                </c:pt>
                <c:pt idx="300">
                  <c:v>3.409342</c:v>
                </c:pt>
                <c:pt idx="301">
                  <c:v>3.409705</c:v>
                </c:pt>
                <c:pt idx="302">
                  <c:v>3.410066</c:v>
                </c:pt>
                <c:pt idx="303">
                  <c:v>3.410425</c:v>
                </c:pt>
                <c:pt idx="304">
                  <c:v>3.410782</c:v>
                </c:pt>
                <c:pt idx="305">
                  <c:v>3.411137</c:v>
                </c:pt>
                <c:pt idx="306">
                  <c:v>3.411490</c:v>
                </c:pt>
                <c:pt idx="307">
                  <c:v>3.411841</c:v>
                </c:pt>
                <c:pt idx="308">
                  <c:v>3.412191</c:v>
                </c:pt>
                <c:pt idx="309">
                  <c:v>3.412538</c:v>
                </c:pt>
                <c:pt idx="310">
                  <c:v>3.412884</c:v>
                </c:pt>
                <c:pt idx="311">
                  <c:v>3.413228</c:v>
                </c:pt>
                <c:pt idx="312">
                  <c:v>3.413571</c:v>
                </c:pt>
                <c:pt idx="313">
                  <c:v>3.413911</c:v>
                </c:pt>
                <c:pt idx="314">
                  <c:v>3.414251</c:v>
                </c:pt>
                <c:pt idx="315">
                  <c:v>3.414588</c:v>
                </c:pt>
                <c:pt idx="316">
                  <c:v>3.414925</c:v>
                </c:pt>
                <c:pt idx="317">
                  <c:v>3.415259</c:v>
                </c:pt>
                <c:pt idx="318">
                  <c:v>3.415592</c:v>
                </c:pt>
                <c:pt idx="319">
                  <c:v>3.415924</c:v>
                </c:pt>
                <c:pt idx="320">
                  <c:v>3.416255</c:v>
                </c:pt>
                <c:pt idx="321">
                  <c:v>3.416584</c:v>
                </c:pt>
                <c:pt idx="322">
                  <c:v>3.416911</c:v>
                </c:pt>
                <c:pt idx="323">
                  <c:v>3.417237</c:v>
                </c:pt>
                <c:pt idx="324">
                  <c:v>3.417562</c:v>
                </c:pt>
                <c:pt idx="325">
                  <c:v>3.417886</c:v>
                </c:pt>
                <c:pt idx="326">
                  <c:v>3.418208</c:v>
                </c:pt>
                <c:pt idx="327">
                  <c:v>3.418529</c:v>
                </c:pt>
                <c:pt idx="328">
                  <c:v>3.418849</c:v>
                </c:pt>
                <c:pt idx="329">
                  <c:v>3.419167</c:v>
                </c:pt>
                <c:pt idx="330">
                  <c:v>3.419485</c:v>
                </c:pt>
                <c:pt idx="331">
                  <c:v>3.419801</c:v>
                </c:pt>
                <c:pt idx="332">
                  <c:v>3.420116</c:v>
                </c:pt>
                <c:pt idx="333">
                  <c:v>3.420429</c:v>
                </c:pt>
                <c:pt idx="334">
                  <c:v>3.420742</c:v>
                </c:pt>
                <c:pt idx="335">
                  <c:v>3.421053</c:v>
                </c:pt>
                <c:pt idx="336">
                  <c:v>3.421363</c:v>
                </c:pt>
                <c:pt idx="337">
                  <c:v>3.421672</c:v>
                </c:pt>
                <c:pt idx="338">
                  <c:v>3.421980</c:v>
                </c:pt>
                <c:pt idx="339">
                  <c:v>3.422287</c:v>
                </c:pt>
                <c:pt idx="340">
                  <c:v>3.422593</c:v>
                </c:pt>
                <c:pt idx="341">
                  <c:v>3.422897</c:v>
                </c:pt>
                <c:pt idx="342">
                  <c:v>3.423201</c:v>
                </c:pt>
                <c:pt idx="343">
                  <c:v>3.423503</c:v>
                </c:pt>
                <c:pt idx="344">
                  <c:v>3.423804</c:v>
                </c:pt>
                <c:pt idx="345">
                  <c:v>3.424105</c:v>
                </c:pt>
                <c:pt idx="346">
                  <c:v>3.424404</c:v>
                </c:pt>
                <c:pt idx="347">
                  <c:v>3.424702</c:v>
                </c:pt>
                <c:pt idx="348">
                  <c:v>3.424999</c:v>
                </c:pt>
                <c:pt idx="349">
                  <c:v>3.425295</c:v>
                </c:pt>
                <c:pt idx="350">
                  <c:v>3.425590</c:v>
                </c:pt>
                <c:pt idx="351">
                  <c:v>3.425884</c:v>
                </c:pt>
                <c:pt idx="352">
                  <c:v>3.426177</c:v>
                </c:pt>
                <c:pt idx="353">
                  <c:v>3.426469</c:v>
                </c:pt>
                <c:pt idx="354">
                  <c:v>3.426760</c:v>
                </c:pt>
                <c:pt idx="355">
                  <c:v>3.427050</c:v>
                </c:pt>
                <c:pt idx="356">
                  <c:v>3.427339</c:v>
                </c:pt>
                <c:pt idx="357">
                  <c:v>3.427627</c:v>
                </c:pt>
                <c:pt idx="358">
                  <c:v>3.427913</c:v>
                </c:pt>
                <c:pt idx="359">
                  <c:v>3.428199</c:v>
                </c:pt>
                <c:pt idx="360">
                  <c:v>3.428484</c:v>
                </c:pt>
                <c:pt idx="361">
                  <c:v>3.428768</c:v>
                </c:pt>
                <c:pt idx="362">
                  <c:v>3.429051</c:v>
                </c:pt>
                <c:pt idx="363">
                  <c:v>3.429333</c:v>
                </c:pt>
                <c:pt idx="364">
                  <c:v>3.429615</c:v>
                </c:pt>
                <c:pt idx="365">
                  <c:v>3.429895</c:v>
                </c:pt>
                <c:pt idx="366">
                  <c:v>3.430174</c:v>
                </c:pt>
                <c:pt idx="367">
                  <c:v>3.430452</c:v>
                </c:pt>
                <c:pt idx="368">
                  <c:v>3.430730</c:v>
                </c:pt>
                <c:pt idx="369">
                  <c:v>3.431006</c:v>
                </c:pt>
                <c:pt idx="370">
                  <c:v>3.431281</c:v>
                </c:pt>
                <c:pt idx="371">
                  <c:v>3.431556</c:v>
                </c:pt>
                <c:pt idx="372">
                  <c:v>3.431829</c:v>
                </c:pt>
                <c:pt idx="373">
                  <c:v>3.432102</c:v>
                </c:pt>
                <c:pt idx="374">
                  <c:v>3.432374</c:v>
                </c:pt>
                <c:pt idx="375">
                  <c:v>3.432645</c:v>
                </c:pt>
                <c:pt idx="376">
                  <c:v>3.432915</c:v>
                </c:pt>
                <c:pt idx="377">
                  <c:v>3.433184</c:v>
                </c:pt>
                <c:pt idx="378">
                  <c:v>3.433452</c:v>
                </c:pt>
                <c:pt idx="379">
                  <c:v>3.433719</c:v>
                </c:pt>
                <c:pt idx="380">
                  <c:v>3.433985</c:v>
                </c:pt>
                <c:pt idx="381">
                  <c:v>3.434251</c:v>
                </c:pt>
                <c:pt idx="382">
                  <c:v>3.434515</c:v>
                </c:pt>
                <c:pt idx="383">
                  <c:v>3.434779</c:v>
                </c:pt>
                <c:pt idx="384">
                  <c:v>3.435042</c:v>
                </c:pt>
                <c:pt idx="385">
                  <c:v>3.435304</c:v>
                </c:pt>
                <c:pt idx="386">
                  <c:v>3.435565</c:v>
                </c:pt>
                <c:pt idx="387">
                  <c:v>3.435825</c:v>
                </c:pt>
                <c:pt idx="388">
                  <c:v>3.436084</c:v>
                </c:pt>
                <c:pt idx="389">
                  <c:v>3.436342</c:v>
                </c:pt>
                <c:pt idx="390">
                  <c:v>3.436600</c:v>
                </c:pt>
                <c:pt idx="391">
                  <c:v>3.436856</c:v>
                </c:pt>
                <c:pt idx="392">
                  <c:v>3.437112</c:v>
                </c:pt>
                <c:pt idx="393">
                  <c:v>3.437367</c:v>
                </c:pt>
                <c:pt idx="394">
                  <c:v>3.437621</c:v>
                </c:pt>
                <c:pt idx="395">
                  <c:v>3.437875</c:v>
                </c:pt>
                <c:pt idx="396">
                  <c:v>3.438127</c:v>
                </c:pt>
                <c:pt idx="397">
                  <c:v>3.438379</c:v>
                </c:pt>
                <c:pt idx="398">
                  <c:v>3.438629</c:v>
                </c:pt>
                <c:pt idx="399">
                  <c:v>3.438879</c:v>
                </c:pt>
                <c:pt idx="400">
                  <c:v>3.439128</c:v>
                </c:pt>
                <c:pt idx="401">
                  <c:v>3.439376</c:v>
                </c:pt>
                <c:pt idx="402">
                  <c:v>3.439624</c:v>
                </c:pt>
                <c:pt idx="403">
                  <c:v>3.439870</c:v>
                </c:pt>
                <c:pt idx="404">
                  <c:v>3.440116</c:v>
                </c:pt>
                <c:pt idx="405">
                  <c:v>3.440361</c:v>
                </c:pt>
                <c:pt idx="406">
                  <c:v>3.440605</c:v>
                </c:pt>
                <c:pt idx="407">
                  <c:v>3.440848</c:v>
                </c:pt>
                <c:pt idx="408">
                  <c:v>3.441091</c:v>
                </c:pt>
                <c:pt idx="409">
                  <c:v>3.441333</c:v>
                </c:pt>
                <c:pt idx="410">
                  <c:v>3.441573</c:v>
                </c:pt>
                <c:pt idx="411">
                  <c:v>3.441814</c:v>
                </c:pt>
                <c:pt idx="412">
                  <c:v>3.442053</c:v>
                </c:pt>
                <c:pt idx="413">
                  <c:v>3.442291</c:v>
                </c:pt>
                <c:pt idx="414">
                  <c:v>3.442529</c:v>
                </c:pt>
                <c:pt idx="415">
                  <c:v>3.442766</c:v>
                </c:pt>
                <c:pt idx="416">
                  <c:v>3.443002</c:v>
                </c:pt>
                <c:pt idx="417">
                  <c:v>3.443237</c:v>
                </c:pt>
                <c:pt idx="418">
                  <c:v>3.443472</c:v>
                </c:pt>
                <c:pt idx="419">
                  <c:v>3.443705</c:v>
                </c:pt>
                <c:pt idx="420">
                  <c:v>3.443938</c:v>
                </c:pt>
                <c:pt idx="421">
                  <c:v>3.444171</c:v>
                </c:pt>
                <c:pt idx="422">
                  <c:v>3.444402</c:v>
                </c:pt>
                <c:pt idx="423">
                  <c:v>3.444633</c:v>
                </c:pt>
                <c:pt idx="424">
                  <c:v>3.444862</c:v>
                </c:pt>
                <c:pt idx="425">
                  <c:v>3.445092</c:v>
                </c:pt>
                <c:pt idx="426">
                  <c:v>3.445320</c:v>
                </c:pt>
                <c:pt idx="427">
                  <c:v>3.445547</c:v>
                </c:pt>
                <c:pt idx="428">
                  <c:v>3.445774</c:v>
                </c:pt>
                <c:pt idx="429">
                  <c:v>3.446000</c:v>
                </c:pt>
                <c:pt idx="430">
                  <c:v>3.446226</c:v>
                </c:pt>
                <c:pt idx="431">
                  <c:v>3.446450</c:v>
                </c:pt>
                <c:pt idx="432">
                  <c:v>3.446674</c:v>
                </c:pt>
                <c:pt idx="433">
                  <c:v>3.446897</c:v>
                </c:pt>
                <c:pt idx="434">
                  <c:v>3.447119</c:v>
                </c:pt>
                <c:pt idx="435">
                  <c:v>3.447341</c:v>
                </c:pt>
                <c:pt idx="436">
                  <c:v>3.447562</c:v>
                </c:pt>
                <c:pt idx="437">
                  <c:v>3.447782</c:v>
                </c:pt>
                <c:pt idx="438">
                  <c:v>3.448001</c:v>
                </c:pt>
                <c:pt idx="439">
                  <c:v>3.448220</c:v>
                </c:pt>
                <c:pt idx="440">
                  <c:v>3.448438</c:v>
                </c:pt>
                <c:pt idx="441">
                  <c:v>3.448655</c:v>
                </c:pt>
                <c:pt idx="442">
                  <c:v>3.448871</c:v>
                </c:pt>
                <c:pt idx="443">
                  <c:v>3.449087</c:v>
                </c:pt>
                <c:pt idx="444">
                  <c:v>3.449302</c:v>
                </c:pt>
                <c:pt idx="445">
                  <c:v>3.449516</c:v>
                </c:pt>
                <c:pt idx="446">
                  <c:v>3.449730</c:v>
                </c:pt>
                <c:pt idx="447">
                  <c:v>3.449943</c:v>
                </c:pt>
                <c:pt idx="448">
                  <c:v>3.450155</c:v>
                </c:pt>
                <c:pt idx="449">
                  <c:v>3.450366</c:v>
                </c:pt>
                <c:pt idx="450">
                  <c:v>3.450577</c:v>
                </c:pt>
                <c:pt idx="451">
                  <c:v>3.450787</c:v>
                </c:pt>
                <c:pt idx="452">
                  <c:v>3.450996</c:v>
                </c:pt>
                <c:pt idx="453">
                  <c:v>3.451205</c:v>
                </c:pt>
                <c:pt idx="454">
                  <c:v>3.451413</c:v>
                </c:pt>
                <c:pt idx="455">
                  <c:v>3.451620</c:v>
                </c:pt>
                <c:pt idx="456">
                  <c:v>3.451827</c:v>
                </c:pt>
                <c:pt idx="457">
                  <c:v>3.452032</c:v>
                </c:pt>
                <c:pt idx="458">
                  <c:v>3.452238</c:v>
                </c:pt>
                <c:pt idx="459">
                  <c:v>3.452442</c:v>
                </c:pt>
                <c:pt idx="460">
                  <c:v>3.452646</c:v>
                </c:pt>
                <c:pt idx="461">
                  <c:v>3.452849</c:v>
                </c:pt>
                <c:pt idx="462">
                  <c:v>3.453051</c:v>
                </c:pt>
                <c:pt idx="463">
                  <c:v>3.453253</c:v>
                </c:pt>
                <c:pt idx="464">
                  <c:v>3.453454</c:v>
                </c:pt>
                <c:pt idx="465">
                  <c:v>3.453655</c:v>
                </c:pt>
                <c:pt idx="466">
                  <c:v>3.453854</c:v>
                </c:pt>
                <c:pt idx="467">
                  <c:v>3.454054</c:v>
                </c:pt>
                <c:pt idx="468">
                  <c:v>3.454252</c:v>
                </c:pt>
                <c:pt idx="469">
                  <c:v>3.454450</c:v>
                </c:pt>
                <c:pt idx="470">
                  <c:v>3.454647</c:v>
                </c:pt>
                <c:pt idx="471">
                  <c:v>3.454843</c:v>
                </c:pt>
                <c:pt idx="472">
                  <c:v>3.455039</c:v>
                </c:pt>
                <c:pt idx="473">
                  <c:v>3.455234</c:v>
                </c:pt>
                <c:pt idx="474">
                  <c:v>3.455429</c:v>
                </c:pt>
                <c:pt idx="475">
                  <c:v>3.455622</c:v>
                </c:pt>
                <c:pt idx="476">
                  <c:v>3.455816</c:v>
                </c:pt>
                <c:pt idx="477">
                  <c:v>3.456008</c:v>
                </c:pt>
                <c:pt idx="478">
                  <c:v>3.456200</c:v>
                </c:pt>
                <c:pt idx="479">
                  <c:v>3.456391</c:v>
                </c:pt>
                <c:pt idx="480">
                  <c:v>3.456582</c:v>
                </c:pt>
                <c:pt idx="481">
                  <c:v>3.456772</c:v>
                </c:pt>
                <c:pt idx="482">
                  <c:v>3.456961</c:v>
                </c:pt>
                <c:pt idx="483">
                  <c:v>3.457150</c:v>
                </c:pt>
                <c:pt idx="484">
                  <c:v>3.457338</c:v>
                </c:pt>
                <c:pt idx="485">
                  <c:v>3.457525</c:v>
                </c:pt>
                <c:pt idx="486">
                  <c:v>3.457712</c:v>
                </c:pt>
                <c:pt idx="487">
                  <c:v>3.457898</c:v>
                </c:pt>
                <c:pt idx="488">
                  <c:v>3.458084</c:v>
                </c:pt>
                <c:pt idx="489">
                  <c:v>3.458269</c:v>
                </c:pt>
                <c:pt idx="490">
                  <c:v>3.458453</c:v>
                </c:pt>
                <c:pt idx="491">
                  <c:v>3.458637</c:v>
                </c:pt>
                <c:pt idx="492">
                  <c:v>3.458820</c:v>
                </c:pt>
                <c:pt idx="493">
                  <c:v>3.459002</c:v>
                </c:pt>
                <c:pt idx="494">
                  <c:v>3.459184</c:v>
                </c:pt>
                <c:pt idx="495">
                  <c:v>3.459366</c:v>
                </c:pt>
                <c:pt idx="496">
                  <c:v>3.459546</c:v>
                </c:pt>
                <c:pt idx="497">
                  <c:v>3.459726</c:v>
                </c:pt>
                <c:pt idx="498">
                  <c:v>3.459906</c:v>
                </c:pt>
                <c:pt idx="499">
                  <c:v>3.460085</c:v>
                </c:pt>
                <c:pt idx="500">
                  <c:v>3.460263</c:v>
                </c:pt>
                <c:pt idx="501">
                  <c:v>3.460440</c:v>
                </c:pt>
                <c:pt idx="502">
                  <c:v>3.460617</c:v>
                </c:pt>
                <c:pt idx="503">
                  <c:v>3.460794</c:v>
                </c:pt>
                <c:pt idx="504">
                  <c:v>3.460970</c:v>
                </c:pt>
                <c:pt idx="505">
                  <c:v>3.461145</c:v>
                </c:pt>
                <c:pt idx="506">
                  <c:v>3.461320</c:v>
                </c:pt>
                <c:pt idx="507">
                  <c:v>3.461494</c:v>
                </c:pt>
                <c:pt idx="508">
                  <c:v>3.461667</c:v>
                </c:pt>
                <c:pt idx="509">
                  <c:v>3.461840</c:v>
                </c:pt>
                <c:pt idx="510">
                  <c:v>3.462013</c:v>
                </c:pt>
                <c:pt idx="511">
                  <c:v>3.462185</c:v>
                </c:pt>
                <c:pt idx="512">
                  <c:v>3.462356</c:v>
                </c:pt>
                <c:pt idx="513">
                  <c:v>3.462526</c:v>
                </c:pt>
                <c:pt idx="514">
                  <c:v>3.462696</c:v>
                </c:pt>
                <c:pt idx="515">
                  <c:v>3.462866</c:v>
                </c:pt>
                <c:pt idx="516">
                  <c:v>3.463035</c:v>
                </c:pt>
                <c:pt idx="517">
                  <c:v>3.463203</c:v>
                </c:pt>
                <c:pt idx="518">
                  <c:v>3.463371</c:v>
                </c:pt>
                <c:pt idx="519">
                  <c:v>3.463538</c:v>
                </c:pt>
                <c:pt idx="520">
                  <c:v>3.463705</c:v>
                </c:pt>
                <c:pt idx="521">
                  <c:v>3.463871</c:v>
                </c:pt>
                <c:pt idx="522">
                  <c:v>3.464037</c:v>
                </c:pt>
                <c:pt idx="523">
                  <c:v>3.464202</c:v>
                </c:pt>
                <c:pt idx="524">
                  <c:v>3.464366</c:v>
                </c:pt>
                <c:pt idx="525">
                  <c:v>3.464530</c:v>
                </c:pt>
                <c:pt idx="526">
                  <c:v>3.464693</c:v>
                </c:pt>
                <c:pt idx="527">
                  <c:v>3.464856</c:v>
                </c:pt>
                <c:pt idx="528">
                  <c:v>3.465018</c:v>
                </c:pt>
                <c:pt idx="529">
                  <c:v>3.465180</c:v>
                </c:pt>
                <c:pt idx="530">
                  <c:v>3.465341</c:v>
                </c:pt>
                <c:pt idx="531">
                  <c:v>3.465502</c:v>
                </c:pt>
                <c:pt idx="532">
                  <c:v>3.465662</c:v>
                </c:pt>
                <c:pt idx="533">
                  <c:v>3.465822</c:v>
                </c:pt>
                <c:pt idx="534">
                  <c:v>3.465981</c:v>
                </c:pt>
                <c:pt idx="535">
                  <c:v>3.466139</c:v>
                </c:pt>
                <c:pt idx="536">
                  <c:v>3.466297</c:v>
                </c:pt>
                <c:pt idx="537">
                  <c:v>3.466455</c:v>
                </c:pt>
                <c:pt idx="538">
                  <c:v>3.466611</c:v>
                </c:pt>
                <c:pt idx="539">
                  <c:v>3.466768</c:v>
                </c:pt>
                <c:pt idx="540">
                  <c:v>3.466924</c:v>
                </c:pt>
                <c:pt idx="541">
                  <c:v>3.467079</c:v>
                </c:pt>
                <c:pt idx="542">
                  <c:v>3.467234</c:v>
                </c:pt>
                <c:pt idx="543">
                  <c:v>3.467388</c:v>
                </c:pt>
                <c:pt idx="544">
                  <c:v>3.467542</c:v>
                </c:pt>
                <c:pt idx="545">
                  <c:v>3.467695</c:v>
                </c:pt>
                <c:pt idx="546">
                  <c:v>3.467848</c:v>
                </c:pt>
                <c:pt idx="547">
                  <c:v>3.468000</c:v>
                </c:pt>
                <c:pt idx="548">
                  <c:v>3.468152</c:v>
                </c:pt>
                <c:pt idx="549">
                  <c:v>3.468303</c:v>
                </c:pt>
                <c:pt idx="550">
                  <c:v>3.468454</c:v>
                </c:pt>
                <c:pt idx="551">
                  <c:v>3.468604</c:v>
                </c:pt>
                <c:pt idx="552">
                  <c:v>3.468753</c:v>
                </c:pt>
                <c:pt idx="553">
                  <c:v>3.468903</c:v>
                </c:pt>
                <c:pt idx="554">
                  <c:v>3.469051</c:v>
                </c:pt>
                <c:pt idx="555">
                  <c:v>3.469199</c:v>
                </c:pt>
                <c:pt idx="556">
                  <c:v>3.469347</c:v>
                </c:pt>
                <c:pt idx="557">
                  <c:v>3.469494</c:v>
                </c:pt>
                <c:pt idx="558">
                  <c:v>3.469641</c:v>
                </c:pt>
                <c:pt idx="559">
                  <c:v>3.469787</c:v>
                </c:pt>
                <c:pt idx="560">
                  <c:v>3.469933</c:v>
                </c:pt>
                <c:pt idx="561">
                  <c:v>3.470078</c:v>
                </c:pt>
                <c:pt idx="562">
                  <c:v>3.470223</c:v>
                </c:pt>
                <c:pt idx="563">
                  <c:v>3.470367</c:v>
                </c:pt>
                <c:pt idx="564">
                  <c:v>3.470511</c:v>
                </c:pt>
                <c:pt idx="565">
                  <c:v>3.470654</c:v>
                </c:pt>
                <c:pt idx="566">
                  <c:v>3.470797</c:v>
                </c:pt>
                <c:pt idx="567">
                  <c:v>3.470939</c:v>
                </c:pt>
                <c:pt idx="568">
                  <c:v>3.471081</c:v>
                </c:pt>
                <c:pt idx="569">
                  <c:v>3.471222</c:v>
                </c:pt>
                <c:pt idx="570">
                  <c:v>3.471363</c:v>
                </c:pt>
                <c:pt idx="571">
                  <c:v>3.471504</c:v>
                </c:pt>
                <c:pt idx="572">
                  <c:v>3.471644</c:v>
                </c:pt>
                <c:pt idx="573">
                  <c:v>3.471783</c:v>
                </c:pt>
                <c:pt idx="574">
                  <c:v>3.471922</c:v>
                </c:pt>
                <c:pt idx="575">
                  <c:v>3.472061</c:v>
                </c:pt>
                <c:pt idx="576">
                  <c:v>3.472199</c:v>
                </c:pt>
                <c:pt idx="577">
                  <c:v>3.472336</c:v>
                </c:pt>
                <c:pt idx="578">
                  <c:v>3.472473</c:v>
                </c:pt>
                <c:pt idx="579">
                  <c:v>3.472610</c:v>
                </c:pt>
                <c:pt idx="580">
                  <c:v>3.472746</c:v>
                </c:pt>
                <c:pt idx="581">
                  <c:v>3.472882</c:v>
                </c:pt>
                <c:pt idx="582">
                  <c:v>3.473017</c:v>
                </c:pt>
                <c:pt idx="583">
                  <c:v>3.473152</c:v>
                </c:pt>
                <c:pt idx="584">
                  <c:v>3.473287</c:v>
                </c:pt>
                <c:pt idx="585">
                  <c:v>3.473420</c:v>
                </c:pt>
                <c:pt idx="586">
                  <c:v>3.473554</c:v>
                </c:pt>
                <c:pt idx="587">
                  <c:v>3.473687</c:v>
                </c:pt>
                <c:pt idx="588">
                  <c:v>3.473820</c:v>
                </c:pt>
                <c:pt idx="589">
                  <c:v>3.473952</c:v>
                </c:pt>
                <c:pt idx="590">
                  <c:v>3.474083</c:v>
                </c:pt>
                <c:pt idx="591">
                  <c:v>3.474215</c:v>
                </c:pt>
                <c:pt idx="592">
                  <c:v>3.474345</c:v>
                </c:pt>
                <c:pt idx="593">
                  <c:v>3.474476</c:v>
                </c:pt>
                <c:pt idx="594">
                  <c:v>3.474606</c:v>
                </c:pt>
                <c:pt idx="595">
                  <c:v>3.474735</c:v>
                </c:pt>
                <c:pt idx="596">
                  <c:v>3.474864</c:v>
                </c:pt>
                <c:pt idx="597">
                  <c:v>3.474993</c:v>
                </c:pt>
                <c:pt idx="598">
                  <c:v>3.475121</c:v>
                </c:pt>
                <c:pt idx="599">
                  <c:v>3.475249</c:v>
                </c:pt>
                <c:pt idx="600">
                  <c:v>3.475376</c:v>
                </c:pt>
                <c:pt idx="601">
                  <c:v>3.475503</c:v>
                </c:pt>
                <c:pt idx="602">
                  <c:v>3.475629</c:v>
                </c:pt>
                <c:pt idx="603">
                  <c:v>3.475755</c:v>
                </c:pt>
                <c:pt idx="604">
                  <c:v>3.475881</c:v>
                </c:pt>
                <c:pt idx="605">
                  <c:v>3.476006</c:v>
                </c:pt>
                <c:pt idx="606">
                  <c:v>3.476131</c:v>
                </c:pt>
                <c:pt idx="607">
                  <c:v>3.476255</c:v>
                </c:pt>
                <c:pt idx="608">
                  <c:v>3.476379</c:v>
                </c:pt>
                <c:pt idx="609">
                  <c:v>3.476503</c:v>
                </c:pt>
                <c:pt idx="610">
                  <c:v>3.476626</c:v>
                </c:pt>
                <c:pt idx="611">
                  <c:v>3.476749</c:v>
                </c:pt>
                <c:pt idx="612">
                  <c:v>3.476871</c:v>
                </c:pt>
                <c:pt idx="613">
                  <c:v>3.476993</c:v>
                </c:pt>
                <c:pt idx="614">
                  <c:v>3.477114</c:v>
                </c:pt>
                <c:pt idx="615">
                  <c:v>3.477235</c:v>
                </c:pt>
                <c:pt idx="616">
                  <c:v>3.477356</c:v>
                </c:pt>
                <c:pt idx="617">
                  <c:v>3.477476</c:v>
                </c:pt>
                <c:pt idx="618">
                  <c:v>3.477596</c:v>
                </c:pt>
                <c:pt idx="619">
                  <c:v>3.477715</c:v>
                </c:pt>
                <c:pt idx="620">
                  <c:v>3.477834</c:v>
                </c:pt>
                <c:pt idx="621">
                  <c:v>3.477953</c:v>
                </c:pt>
                <c:pt idx="622">
                  <c:v>3.478071</c:v>
                </c:pt>
                <c:pt idx="623">
                  <c:v>3.478189</c:v>
                </c:pt>
                <c:pt idx="624">
                  <c:v>3.478306</c:v>
                </c:pt>
                <c:pt idx="625">
                  <c:v>3.478423</c:v>
                </c:pt>
                <c:pt idx="626">
                  <c:v>3.478540</c:v>
                </c:pt>
                <c:pt idx="627">
                  <c:v>3.478656</c:v>
                </c:pt>
                <c:pt idx="628">
                  <c:v>3.478772</c:v>
                </c:pt>
                <c:pt idx="629">
                  <c:v>3.478887</c:v>
                </c:pt>
                <c:pt idx="630">
                  <c:v>3.479002</c:v>
                </c:pt>
                <c:pt idx="631">
                  <c:v>3.479117</c:v>
                </c:pt>
                <c:pt idx="632">
                  <c:v>3.479231</c:v>
                </c:pt>
                <c:pt idx="633">
                  <c:v>3.479345</c:v>
                </c:pt>
                <c:pt idx="634">
                  <c:v>3.479458</c:v>
                </c:pt>
                <c:pt idx="635">
                  <c:v>3.479571</c:v>
                </c:pt>
                <c:pt idx="636">
                  <c:v>3.479684</c:v>
                </c:pt>
                <c:pt idx="637">
                  <c:v>3.479796</c:v>
                </c:pt>
                <c:pt idx="638">
                  <c:v>3.479908</c:v>
                </c:pt>
                <c:pt idx="639">
                  <c:v>3.480020</c:v>
                </c:pt>
                <c:pt idx="640">
                  <c:v>3.480131</c:v>
                </c:pt>
                <c:pt idx="641">
                  <c:v>3.480242</c:v>
                </c:pt>
                <c:pt idx="642">
                  <c:v>3.480352</c:v>
                </c:pt>
                <c:pt idx="643">
                  <c:v>3.480463</c:v>
                </c:pt>
                <c:pt idx="644">
                  <c:v>3.480572</c:v>
                </c:pt>
                <c:pt idx="645">
                  <c:v>3.480682</c:v>
                </c:pt>
                <c:pt idx="646">
                  <c:v>3.480790</c:v>
                </c:pt>
                <c:pt idx="647">
                  <c:v>3.480899</c:v>
                </c:pt>
                <c:pt idx="648">
                  <c:v>3.481007</c:v>
                </c:pt>
                <c:pt idx="649">
                  <c:v>3.481115</c:v>
                </c:pt>
                <c:pt idx="650">
                  <c:v>3.481223</c:v>
                </c:pt>
                <c:pt idx="651">
                  <c:v>3.481330</c:v>
                </c:pt>
                <c:pt idx="652">
                  <c:v>3.481437</c:v>
                </c:pt>
                <c:pt idx="653">
                  <c:v>3.481543</c:v>
                </c:pt>
                <c:pt idx="654">
                  <c:v>3.481649</c:v>
                </c:pt>
                <c:pt idx="655">
                  <c:v>3.481755</c:v>
                </c:pt>
                <c:pt idx="656">
                  <c:v>3.481860</c:v>
                </c:pt>
                <c:pt idx="657">
                  <c:v>3.481965</c:v>
                </c:pt>
                <c:pt idx="658">
                  <c:v>3.482070</c:v>
                </c:pt>
                <c:pt idx="659">
                  <c:v>3.482174</c:v>
                </c:pt>
                <c:pt idx="660">
                  <c:v>3.482278</c:v>
                </c:pt>
                <c:pt idx="661">
                  <c:v>3.482381</c:v>
                </c:pt>
                <c:pt idx="662">
                  <c:v>3.482484</c:v>
                </c:pt>
                <c:pt idx="663">
                  <c:v>3.482587</c:v>
                </c:pt>
                <c:pt idx="664">
                  <c:v>3.482690</c:v>
                </c:pt>
                <c:pt idx="665">
                  <c:v>3.482792</c:v>
                </c:pt>
                <c:pt idx="666">
                  <c:v>3.482894</c:v>
                </c:pt>
                <c:pt idx="667">
                  <c:v>3.482995</c:v>
                </c:pt>
                <c:pt idx="668">
                  <c:v>3.483096</c:v>
                </c:pt>
                <c:pt idx="669">
                  <c:v>3.483197</c:v>
                </c:pt>
                <c:pt idx="670">
                  <c:v>3.483297</c:v>
                </c:pt>
                <c:pt idx="671">
                  <c:v>3.483398</c:v>
                </c:pt>
                <c:pt idx="672">
                  <c:v>3.483497</c:v>
                </c:pt>
                <c:pt idx="673">
                  <c:v>3.483597</c:v>
                </c:pt>
                <c:pt idx="674">
                  <c:v>3.483696</c:v>
                </c:pt>
                <c:pt idx="675">
                  <c:v>3.483794</c:v>
                </c:pt>
                <c:pt idx="676">
                  <c:v>3.483893</c:v>
                </c:pt>
                <c:pt idx="677">
                  <c:v>3.483991</c:v>
                </c:pt>
                <c:pt idx="678">
                  <c:v>3.484089</c:v>
                </c:pt>
                <c:pt idx="679">
                  <c:v>3.484186</c:v>
                </c:pt>
                <c:pt idx="680">
                  <c:v>3.484283</c:v>
                </c:pt>
                <c:pt idx="681">
                  <c:v>3.484380</c:v>
                </c:pt>
                <c:pt idx="682">
                  <c:v>3.484476</c:v>
                </c:pt>
                <c:pt idx="683">
                  <c:v>3.484572</c:v>
                </c:pt>
                <c:pt idx="684">
                  <c:v>3.484668</c:v>
                </c:pt>
                <c:pt idx="685">
                  <c:v>3.484764</c:v>
                </c:pt>
                <c:pt idx="686">
                  <c:v>3.484859</c:v>
                </c:pt>
                <c:pt idx="687">
                  <c:v>3.484953</c:v>
                </c:pt>
                <c:pt idx="688">
                  <c:v>3.485048</c:v>
                </c:pt>
                <c:pt idx="689">
                  <c:v>3.485142</c:v>
                </c:pt>
                <c:pt idx="690">
                  <c:v>3.485236</c:v>
                </c:pt>
                <c:pt idx="691">
                  <c:v>3.485329</c:v>
                </c:pt>
                <c:pt idx="692">
                  <c:v>3.485422</c:v>
                </c:pt>
                <c:pt idx="693">
                  <c:v>3.485515</c:v>
                </c:pt>
                <c:pt idx="694">
                  <c:v>3.485608</c:v>
                </c:pt>
                <c:pt idx="695">
                  <c:v>3.485700</c:v>
                </c:pt>
                <c:pt idx="696">
                  <c:v>3.485792</c:v>
                </c:pt>
                <c:pt idx="697">
                  <c:v>3.485884</c:v>
                </c:pt>
                <c:pt idx="698">
                  <c:v>3.485975</c:v>
                </c:pt>
                <c:pt idx="699">
                  <c:v>3.486066</c:v>
                </c:pt>
                <c:pt idx="700">
                  <c:v>3.486157</c:v>
                </c:pt>
                <c:pt idx="701">
                  <c:v>3.486247</c:v>
                </c:pt>
                <c:pt idx="702">
                  <c:v>3.486337</c:v>
                </c:pt>
                <c:pt idx="703">
                  <c:v>3.486427</c:v>
                </c:pt>
                <c:pt idx="704">
                  <c:v>3.486516</c:v>
                </c:pt>
                <c:pt idx="705">
                  <c:v>3.486605</c:v>
                </c:pt>
                <c:pt idx="706">
                  <c:v>3.486694</c:v>
                </c:pt>
                <c:pt idx="707">
                  <c:v>3.486783</c:v>
                </c:pt>
                <c:pt idx="708">
                  <c:v>3.486871</c:v>
                </c:pt>
                <c:pt idx="709">
                  <c:v>3.486959</c:v>
                </c:pt>
                <c:pt idx="710">
                  <c:v>3.487046</c:v>
                </c:pt>
                <c:pt idx="711">
                  <c:v>3.487134</c:v>
                </c:pt>
                <c:pt idx="712">
                  <c:v>3.487221</c:v>
                </c:pt>
                <c:pt idx="713">
                  <c:v>3.487307</c:v>
                </c:pt>
                <c:pt idx="714">
                  <c:v>3.487394</c:v>
                </c:pt>
                <c:pt idx="715">
                  <c:v>3.487480</c:v>
                </c:pt>
                <c:pt idx="716">
                  <c:v>3.487566</c:v>
                </c:pt>
                <c:pt idx="717">
                  <c:v>3.487651</c:v>
                </c:pt>
                <c:pt idx="718">
                  <c:v>3.487737</c:v>
                </c:pt>
                <c:pt idx="719">
                  <c:v>3.487822</c:v>
                </c:pt>
                <c:pt idx="720">
                  <c:v>3.487906</c:v>
                </c:pt>
                <c:pt idx="721">
                  <c:v>3.487991</c:v>
                </c:pt>
                <c:pt idx="722">
                  <c:v>3.488075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3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  <c:max val="5"/>
        </c:scaling>
        <c:delete val="0"/>
        <c:axPos val="l"/>
        <c:majorGridlines>
          <c:spPr>
            <a:ln w="12700" cap="flat">
              <a:solidFill>
                <a:srgbClr val="D5D5D5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0.5"/>
        <c:minorUnit val="0.2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55826"/>
          <c:y val="0"/>
          <c:w val="0.881618"/>
          <c:h val="0.070478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0448209"/>
          <c:y val="0.14398"/>
          <c:w val="0.944621"/>
          <c:h val="0.781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'Sedation'!$L$2</c:f>
              <c:strCache>
                <c:ptCount val="1"/>
                <c:pt idx="0">
                  <c:v>Target</c:v>
                </c:pt>
              </c:strCache>
            </c:strRef>
          </c:tx>
          <c:spPr>
            <a:noFill/>
            <a:ln w="25400" cap="flat">
              <a:solidFill>
                <a:srgbClr val="000000"/>
              </a:solidFill>
              <a:custDash>
                <a:ds d="2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'Sedation'!$J$23:$J$1125</c:f>
              <c:numCache>
                <c:ptCount val="110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  <c:pt idx="723">
                  <c:v>60.083333</c:v>
                </c:pt>
                <c:pt idx="724">
                  <c:v>60.166667</c:v>
                </c:pt>
                <c:pt idx="725">
                  <c:v>60.250000</c:v>
                </c:pt>
                <c:pt idx="726">
                  <c:v>60.333333</c:v>
                </c:pt>
                <c:pt idx="727">
                  <c:v>60.416667</c:v>
                </c:pt>
                <c:pt idx="728">
                  <c:v>60.500000</c:v>
                </c:pt>
                <c:pt idx="729">
                  <c:v>60.583333</c:v>
                </c:pt>
                <c:pt idx="730">
                  <c:v>60.666667</c:v>
                </c:pt>
                <c:pt idx="731">
                  <c:v>60.750000</c:v>
                </c:pt>
                <c:pt idx="732">
                  <c:v>60.833333</c:v>
                </c:pt>
                <c:pt idx="733">
                  <c:v>60.916667</c:v>
                </c:pt>
                <c:pt idx="734">
                  <c:v>61.000000</c:v>
                </c:pt>
                <c:pt idx="735">
                  <c:v>61.083333</c:v>
                </c:pt>
                <c:pt idx="736">
                  <c:v>61.166667</c:v>
                </c:pt>
                <c:pt idx="737">
                  <c:v>61.250000</c:v>
                </c:pt>
                <c:pt idx="738">
                  <c:v>61.333333</c:v>
                </c:pt>
                <c:pt idx="739">
                  <c:v>61.416667</c:v>
                </c:pt>
                <c:pt idx="740">
                  <c:v>61.500000</c:v>
                </c:pt>
                <c:pt idx="741">
                  <c:v>61.583333</c:v>
                </c:pt>
                <c:pt idx="742">
                  <c:v>61.666667</c:v>
                </c:pt>
                <c:pt idx="743">
                  <c:v>61.750000</c:v>
                </c:pt>
                <c:pt idx="744">
                  <c:v>61.833333</c:v>
                </c:pt>
                <c:pt idx="745">
                  <c:v>61.916667</c:v>
                </c:pt>
                <c:pt idx="746">
                  <c:v>62.000000</c:v>
                </c:pt>
                <c:pt idx="747">
                  <c:v>62.083333</c:v>
                </c:pt>
                <c:pt idx="748">
                  <c:v>62.166667</c:v>
                </c:pt>
                <c:pt idx="749">
                  <c:v>62.250000</c:v>
                </c:pt>
                <c:pt idx="750">
                  <c:v>62.333333</c:v>
                </c:pt>
                <c:pt idx="751">
                  <c:v>62.416667</c:v>
                </c:pt>
                <c:pt idx="752">
                  <c:v>62.500000</c:v>
                </c:pt>
                <c:pt idx="753">
                  <c:v>62.583333</c:v>
                </c:pt>
                <c:pt idx="754">
                  <c:v>62.666667</c:v>
                </c:pt>
                <c:pt idx="755">
                  <c:v>62.750000</c:v>
                </c:pt>
                <c:pt idx="756">
                  <c:v>62.833333</c:v>
                </c:pt>
                <c:pt idx="757">
                  <c:v>62.916667</c:v>
                </c:pt>
                <c:pt idx="758">
                  <c:v>63.000000</c:v>
                </c:pt>
                <c:pt idx="759">
                  <c:v>63.083333</c:v>
                </c:pt>
                <c:pt idx="760">
                  <c:v>63.166667</c:v>
                </c:pt>
                <c:pt idx="761">
                  <c:v>63.250000</c:v>
                </c:pt>
                <c:pt idx="762">
                  <c:v>63.333333</c:v>
                </c:pt>
                <c:pt idx="763">
                  <c:v>63.416667</c:v>
                </c:pt>
                <c:pt idx="764">
                  <c:v>63.500000</c:v>
                </c:pt>
                <c:pt idx="765">
                  <c:v>63.583333</c:v>
                </c:pt>
                <c:pt idx="766">
                  <c:v>63.666667</c:v>
                </c:pt>
                <c:pt idx="767">
                  <c:v>63.750000</c:v>
                </c:pt>
                <c:pt idx="768">
                  <c:v>63.833333</c:v>
                </c:pt>
                <c:pt idx="769">
                  <c:v>63.916667</c:v>
                </c:pt>
                <c:pt idx="770">
                  <c:v>64.000000</c:v>
                </c:pt>
                <c:pt idx="771">
                  <c:v>64.083333</c:v>
                </c:pt>
                <c:pt idx="772">
                  <c:v>64.166667</c:v>
                </c:pt>
                <c:pt idx="773">
                  <c:v>64.250000</c:v>
                </c:pt>
                <c:pt idx="774">
                  <c:v>64.333333</c:v>
                </c:pt>
                <c:pt idx="775">
                  <c:v>64.416667</c:v>
                </c:pt>
                <c:pt idx="776">
                  <c:v>64.500000</c:v>
                </c:pt>
                <c:pt idx="777">
                  <c:v>64.583333</c:v>
                </c:pt>
                <c:pt idx="778">
                  <c:v>64.666667</c:v>
                </c:pt>
                <c:pt idx="779">
                  <c:v>64.750000</c:v>
                </c:pt>
                <c:pt idx="780">
                  <c:v>64.833333</c:v>
                </c:pt>
                <c:pt idx="781">
                  <c:v>64.916667</c:v>
                </c:pt>
                <c:pt idx="782">
                  <c:v>65.000000</c:v>
                </c:pt>
                <c:pt idx="783">
                  <c:v>65.083333</c:v>
                </c:pt>
                <c:pt idx="784">
                  <c:v>65.166667</c:v>
                </c:pt>
                <c:pt idx="785">
                  <c:v>65.250000</c:v>
                </c:pt>
                <c:pt idx="786">
                  <c:v>65.333333</c:v>
                </c:pt>
                <c:pt idx="787">
                  <c:v>65.416667</c:v>
                </c:pt>
                <c:pt idx="788">
                  <c:v>65.500000</c:v>
                </c:pt>
                <c:pt idx="789">
                  <c:v>65.583333</c:v>
                </c:pt>
                <c:pt idx="790">
                  <c:v>65.666667</c:v>
                </c:pt>
                <c:pt idx="791">
                  <c:v>65.750000</c:v>
                </c:pt>
                <c:pt idx="792">
                  <c:v>65.833333</c:v>
                </c:pt>
                <c:pt idx="793">
                  <c:v>65.916667</c:v>
                </c:pt>
                <c:pt idx="794">
                  <c:v>66.000000</c:v>
                </c:pt>
                <c:pt idx="795">
                  <c:v>66.083333</c:v>
                </c:pt>
                <c:pt idx="796">
                  <c:v>66.166667</c:v>
                </c:pt>
                <c:pt idx="797">
                  <c:v>66.250000</c:v>
                </c:pt>
                <c:pt idx="798">
                  <c:v>66.333333</c:v>
                </c:pt>
                <c:pt idx="799">
                  <c:v>66.416667</c:v>
                </c:pt>
                <c:pt idx="800">
                  <c:v>66.500000</c:v>
                </c:pt>
                <c:pt idx="801">
                  <c:v>66.583333</c:v>
                </c:pt>
                <c:pt idx="802">
                  <c:v>66.666667</c:v>
                </c:pt>
                <c:pt idx="803">
                  <c:v>66.750000</c:v>
                </c:pt>
                <c:pt idx="804">
                  <c:v>66.833333</c:v>
                </c:pt>
                <c:pt idx="805">
                  <c:v>66.916667</c:v>
                </c:pt>
                <c:pt idx="806">
                  <c:v>67.000000</c:v>
                </c:pt>
                <c:pt idx="807">
                  <c:v>67.083333</c:v>
                </c:pt>
                <c:pt idx="808">
                  <c:v>67.166667</c:v>
                </c:pt>
                <c:pt idx="809">
                  <c:v>67.250000</c:v>
                </c:pt>
                <c:pt idx="810">
                  <c:v>67.333333</c:v>
                </c:pt>
                <c:pt idx="811">
                  <c:v>67.416667</c:v>
                </c:pt>
                <c:pt idx="812">
                  <c:v>67.500000</c:v>
                </c:pt>
                <c:pt idx="813">
                  <c:v>67.583333</c:v>
                </c:pt>
                <c:pt idx="814">
                  <c:v>67.666667</c:v>
                </c:pt>
                <c:pt idx="815">
                  <c:v>67.750000</c:v>
                </c:pt>
                <c:pt idx="816">
                  <c:v>67.833333</c:v>
                </c:pt>
                <c:pt idx="817">
                  <c:v>67.916667</c:v>
                </c:pt>
                <c:pt idx="818">
                  <c:v>68.000000</c:v>
                </c:pt>
                <c:pt idx="819">
                  <c:v>68.083333</c:v>
                </c:pt>
                <c:pt idx="820">
                  <c:v>68.166667</c:v>
                </c:pt>
                <c:pt idx="821">
                  <c:v>68.250000</c:v>
                </c:pt>
                <c:pt idx="822">
                  <c:v>68.333333</c:v>
                </c:pt>
                <c:pt idx="823">
                  <c:v>68.416667</c:v>
                </c:pt>
                <c:pt idx="824">
                  <c:v>68.500000</c:v>
                </c:pt>
                <c:pt idx="825">
                  <c:v>68.583333</c:v>
                </c:pt>
                <c:pt idx="826">
                  <c:v>68.666667</c:v>
                </c:pt>
                <c:pt idx="827">
                  <c:v>68.750000</c:v>
                </c:pt>
                <c:pt idx="828">
                  <c:v>68.833333</c:v>
                </c:pt>
                <c:pt idx="829">
                  <c:v>68.916667</c:v>
                </c:pt>
                <c:pt idx="830">
                  <c:v>69.000000</c:v>
                </c:pt>
                <c:pt idx="831">
                  <c:v>69.083333</c:v>
                </c:pt>
                <c:pt idx="832">
                  <c:v>69.166667</c:v>
                </c:pt>
                <c:pt idx="833">
                  <c:v>69.250000</c:v>
                </c:pt>
                <c:pt idx="834">
                  <c:v>69.333333</c:v>
                </c:pt>
                <c:pt idx="835">
                  <c:v>69.416667</c:v>
                </c:pt>
                <c:pt idx="836">
                  <c:v>69.500000</c:v>
                </c:pt>
                <c:pt idx="837">
                  <c:v>69.583333</c:v>
                </c:pt>
                <c:pt idx="838">
                  <c:v>69.666667</c:v>
                </c:pt>
                <c:pt idx="839">
                  <c:v>69.750000</c:v>
                </c:pt>
                <c:pt idx="840">
                  <c:v>69.833333</c:v>
                </c:pt>
                <c:pt idx="841">
                  <c:v>69.916667</c:v>
                </c:pt>
                <c:pt idx="842">
                  <c:v>70.000000</c:v>
                </c:pt>
                <c:pt idx="843">
                  <c:v>70.083333</c:v>
                </c:pt>
                <c:pt idx="844">
                  <c:v>70.166667</c:v>
                </c:pt>
                <c:pt idx="845">
                  <c:v>70.250000</c:v>
                </c:pt>
                <c:pt idx="846">
                  <c:v>70.333333</c:v>
                </c:pt>
                <c:pt idx="847">
                  <c:v>70.416667</c:v>
                </c:pt>
                <c:pt idx="848">
                  <c:v>70.500000</c:v>
                </c:pt>
                <c:pt idx="849">
                  <c:v>70.583333</c:v>
                </c:pt>
                <c:pt idx="850">
                  <c:v>70.666667</c:v>
                </c:pt>
                <c:pt idx="851">
                  <c:v>70.750000</c:v>
                </c:pt>
                <c:pt idx="852">
                  <c:v>70.833333</c:v>
                </c:pt>
                <c:pt idx="853">
                  <c:v>70.916667</c:v>
                </c:pt>
                <c:pt idx="854">
                  <c:v>71.000000</c:v>
                </c:pt>
                <c:pt idx="855">
                  <c:v>71.083333</c:v>
                </c:pt>
                <c:pt idx="856">
                  <c:v>71.166667</c:v>
                </c:pt>
                <c:pt idx="857">
                  <c:v>71.250000</c:v>
                </c:pt>
                <c:pt idx="858">
                  <c:v>71.333333</c:v>
                </c:pt>
                <c:pt idx="859">
                  <c:v>71.416667</c:v>
                </c:pt>
                <c:pt idx="860">
                  <c:v>71.500000</c:v>
                </c:pt>
                <c:pt idx="861">
                  <c:v>71.583333</c:v>
                </c:pt>
                <c:pt idx="862">
                  <c:v>71.666667</c:v>
                </c:pt>
                <c:pt idx="863">
                  <c:v>71.750000</c:v>
                </c:pt>
                <c:pt idx="864">
                  <c:v>71.833333</c:v>
                </c:pt>
                <c:pt idx="865">
                  <c:v>71.916667</c:v>
                </c:pt>
                <c:pt idx="866">
                  <c:v>72.000000</c:v>
                </c:pt>
                <c:pt idx="867">
                  <c:v>72.083333</c:v>
                </c:pt>
                <c:pt idx="868">
                  <c:v>72.166667</c:v>
                </c:pt>
                <c:pt idx="869">
                  <c:v>72.250000</c:v>
                </c:pt>
                <c:pt idx="870">
                  <c:v>72.333333</c:v>
                </c:pt>
                <c:pt idx="871">
                  <c:v>72.416667</c:v>
                </c:pt>
                <c:pt idx="872">
                  <c:v>72.500000</c:v>
                </c:pt>
                <c:pt idx="873">
                  <c:v>72.583333</c:v>
                </c:pt>
                <c:pt idx="874">
                  <c:v>72.666667</c:v>
                </c:pt>
                <c:pt idx="875">
                  <c:v>72.750000</c:v>
                </c:pt>
                <c:pt idx="876">
                  <c:v>72.833333</c:v>
                </c:pt>
                <c:pt idx="877">
                  <c:v>72.916667</c:v>
                </c:pt>
                <c:pt idx="878">
                  <c:v>73.000000</c:v>
                </c:pt>
                <c:pt idx="879">
                  <c:v>73.083333</c:v>
                </c:pt>
                <c:pt idx="880">
                  <c:v>73.166667</c:v>
                </c:pt>
                <c:pt idx="881">
                  <c:v>73.250000</c:v>
                </c:pt>
                <c:pt idx="882">
                  <c:v>73.333333</c:v>
                </c:pt>
                <c:pt idx="883">
                  <c:v>73.416667</c:v>
                </c:pt>
                <c:pt idx="884">
                  <c:v>73.500000</c:v>
                </c:pt>
                <c:pt idx="885">
                  <c:v>73.583333</c:v>
                </c:pt>
                <c:pt idx="886">
                  <c:v>73.666667</c:v>
                </c:pt>
                <c:pt idx="887">
                  <c:v>73.750000</c:v>
                </c:pt>
                <c:pt idx="888">
                  <c:v>73.833333</c:v>
                </c:pt>
                <c:pt idx="889">
                  <c:v>73.916667</c:v>
                </c:pt>
                <c:pt idx="890">
                  <c:v>74.000000</c:v>
                </c:pt>
                <c:pt idx="891">
                  <c:v>74.083333</c:v>
                </c:pt>
                <c:pt idx="892">
                  <c:v>74.166667</c:v>
                </c:pt>
                <c:pt idx="893">
                  <c:v>74.250000</c:v>
                </c:pt>
                <c:pt idx="894">
                  <c:v>74.333333</c:v>
                </c:pt>
                <c:pt idx="895">
                  <c:v>74.416667</c:v>
                </c:pt>
                <c:pt idx="896">
                  <c:v>74.500000</c:v>
                </c:pt>
                <c:pt idx="897">
                  <c:v>74.583333</c:v>
                </c:pt>
                <c:pt idx="898">
                  <c:v>74.666667</c:v>
                </c:pt>
                <c:pt idx="899">
                  <c:v>74.750000</c:v>
                </c:pt>
                <c:pt idx="900">
                  <c:v>74.833333</c:v>
                </c:pt>
                <c:pt idx="901">
                  <c:v>74.916667</c:v>
                </c:pt>
                <c:pt idx="902">
                  <c:v>75.000000</c:v>
                </c:pt>
                <c:pt idx="903">
                  <c:v>75.083333</c:v>
                </c:pt>
                <c:pt idx="904">
                  <c:v>75.166667</c:v>
                </c:pt>
                <c:pt idx="905">
                  <c:v>75.250000</c:v>
                </c:pt>
                <c:pt idx="906">
                  <c:v>75.333333</c:v>
                </c:pt>
                <c:pt idx="907">
                  <c:v>75.416667</c:v>
                </c:pt>
                <c:pt idx="908">
                  <c:v>75.500000</c:v>
                </c:pt>
                <c:pt idx="909">
                  <c:v>75.583333</c:v>
                </c:pt>
                <c:pt idx="910">
                  <c:v>75.666667</c:v>
                </c:pt>
                <c:pt idx="911">
                  <c:v>75.750000</c:v>
                </c:pt>
                <c:pt idx="912">
                  <c:v>75.833333</c:v>
                </c:pt>
                <c:pt idx="913">
                  <c:v>75.916667</c:v>
                </c:pt>
                <c:pt idx="914">
                  <c:v>76.000000</c:v>
                </c:pt>
                <c:pt idx="915">
                  <c:v>76.083333</c:v>
                </c:pt>
                <c:pt idx="916">
                  <c:v>76.166667</c:v>
                </c:pt>
                <c:pt idx="917">
                  <c:v>76.250000</c:v>
                </c:pt>
                <c:pt idx="918">
                  <c:v>76.333333</c:v>
                </c:pt>
                <c:pt idx="919">
                  <c:v>76.416667</c:v>
                </c:pt>
                <c:pt idx="920">
                  <c:v>76.500000</c:v>
                </c:pt>
                <c:pt idx="921">
                  <c:v>76.583333</c:v>
                </c:pt>
                <c:pt idx="922">
                  <c:v>76.666667</c:v>
                </c:pt>
                <c:pt idx="923">
                  <c:v>76.750000</c:v>
                </c:pt>
                <c:pt idx="924">
                  <c:v>76.833333</c:v>
                </c:pt>
                <c:pt idx="925">
                  <c:v>76.916667</c:v>
                </c:pt>
                <c:pt idx="926">
                  <c:v>77.000000</c:v>
                </c:pt>
                <c:pt idx="927">
                  <c:v>77.083333</c:v>
                </c:pt>
                <c:pt idx="928">
                  <c:v>77.166667</c:v>
                </c:pt>
                <c:pt idx="929">
                  <c:v>77.250000</c:v>
                </c:pt>
                <c:pt idx="930">
                  <c:v>77.333333</c:v>
                </c:pt>
                <c:pt idx="931">
                  <c:v>77.416667</c:v>
                </c:pt>
                <c:pt idx="932">
                  <c:v>77.500000</c:v>
                </c:pt>
                <c:pt idx="933">
                  <c:v>77.583333</c:v>
                </c:pt>
                <c:pt idx="934">
                  <c:v>77.666667</c:v>
                </c:pt>
                <c:pt idx="935">
                  <c:v>77.750000</c:v>
                </c:pt>
                <c:pt idx="936">
                  <c:v>77.833333</c:v>
                </c:pt>
                <c:pt idx="937">
                  <c:v>77.916667</c:v>
                </c:pt>
                <c:pt idx="938">
                  <c:v>78.000000</c:v>
                </c:pt>
                <c:pt idx="939">
                  <c:v>78.083333</c:v>
                </c:pt>
                <c:pt idx="940">
                  <c:v>78.166667</c:v>
                </c:pt>
                <c:pt idx="941">
                  <c:v>78.250000</c:v>
                </c:pt>
                <c:pt idx="942">
                  <c:v>78.333333</c:v>
                </c:pt>
                <c:pt idx="943">
                  <c:v>78.416667</c:v>
                </c:pt>
                <c:pt idx="944">
                  <c:v>78.500000</c:v>
                </c:pt>
                <c:pt idx="945">
                  <c:v>78.583333</c:v>
                </c:pt>
                <c:pt idx="946">
                  <c:v>78.666667</c:v>
                </c:pt>
                <c:pt idx="947">
                  <c:v>78.750000</c:v>
                </c:pt>
                <c:pt idx="948">
                  <c:v>78.833333</c:v>
                </c:pt>
                <c:pt idx="949">
                  <c:v>78.916667</c:v>
                </c:pt>
                <c:pt idx="950">
                  <c:v>79.000000</c:v>
                </c:pt>
                <c:pt idx="951">
                  <c:v>79.083333</c:v>
                </c:pt>
                <c:pt idx="952">
                  <c:v>79.166667</c:v>
                </c:pt>
                <c:pt idx="953">
                  <c:v>79.250000</c:v>
                </c:pt>
                <c:pt idx="954">
                  <c:v>79.333333</c:v>
                </c:pt>
                <c:pt idx="955">
                  <c:v>79.416667</c:v>
                </c:pt>
                <c:pt idx="956">
                  <c:v>79.500000</c:v>
                </c:pt>
                <c:pt idx="957">
                  <c:v>79.583333</c:v>
                </c:pt>
                <c:pt idx="958">
                  <c:v>79.666667</c:v>
                </c:pt>
                <c:pt idx="959">
                  <c:v>79.750000</c:v>
                </c:pt>
                <c:pt idx="960">
                  <c:v>79.833333</c:v>
                </c:pt>
                <c:pt idx="961">
                  <c:v>79.916667</c:v>
                </c:pt>
                <c:pt idx="962">
                  <c:v>80.000000</c:v>
                </c:pt>
                <c:pt idx="963">
                  <c:v>80.083333</c:v>
                </c:pt>
                <c:pt idx="964">
                  <c:v>80.166667</c:v>
                </c:pt>
                <c:pt idx="965">
                  <c:v>80.250000</c:v>
                </c:pt>
                <c:pt idx="966">
                  <c:v>80.333333</c:v>
                </c:pt>
                <c:pt idx="967">
                  <c:v>80.416667</c:v>
                </c:pt>
                <c:pt idx="968">
                  <c:v>80.500000</c:v>
                </c:pt>
                <c:pt idx="969">
                  <c:v>80.583333</c:v>
                </c:pt>
                <c:pt idx="970">
                  <c:v>80.666667</c:v>
                </c:pt>
                <c:pt idx="971">
                  <c:v>80.750000</c:v>
                </c:pt>
                <c:pt idx="972">
                  <c:v>80.833333</c:v>
                </c:pt>
                <c:pt idx="973">
                  <c:v>80.916667</c:v>
                </c:pt>
                <c:pt idx="974">
                  <c:v>81.000000</c:v>
                </c:pt>
                <c:pt idx="975">
                  <c:v>81.083333</c:v>
                </c:pt>
                <c:pt idx="976">
                  <c:v>81.166667</c:v>
                </c:pt>
                <c:pt idx="977">
                  <c:v>81.250000</c:v>
                </c:pt>
                <c:pt idx="978">
                  <c:v>81.333333</c:v>
                </c:pt>
                <c:pt idx="979">
                  <c:v>81.416667</c:v>
                </c:pt>
                <c:pt idx="980">
                  <c:v>81.500000</c:v>
                </c:pt>
                <c:pt idx="981">
                  <c:v>81.583333</c:v>
                </c:pt>
                <c:pt idx="982">
                  <c:v>81.666667</c:v>
                </c:pt>
                <c:pt idx="983">
                  <c:v>81.750000</c:v>
                </c:pt>
                <c:pt idx="984">
                  <c:v>81.833333</c:v>
                </c:pt>
                <c:pt idx="985">
                  <c:v>81.916667</c:v>
                </c:pt>
                <c:pt idx="986">
                  <c:v>82.000000</c:v>
                </c:pt>
                <c:pt idx="987">
                  <c:v>82.083333</c:v>
                </c:pt>
                <c:pt idx="988">
                  <c:v>82.166667</c:v>
                </c:pt>
                <c:pt idx="989">
                  <c:v>82.250000</c:v>
                </c:pt>
                <c:pt idx="990">
                  <c:v>82.333333</c:v>
                </c:pt>
                <c:pt idx="991">
                  <c:v>82.416667</c:v>
                </c:pt>
                <c:pt idx="992">
                  <c:v>82.500000</c:v>
                </c:pt>
                <c:pt idx="993">
                  <c:v>82.583333</c:v>
                </c:pt>
                <c:pt idx="994">
                  <c:v>82.666667</c:v>
                </c:pt>
                <c:pt idx="995">
                  <c:v>82.750000</c:v>
                </c:pt>
                <c:pt idx="996">
                  <c:v>82.833333</c:v>
                </c:pt>
                <c:pt idx="997">
                  <c:v>82.916667</c:v>
                </c:pt>
                <c:pt idx="998">
                  <c:v>83.000000</c:v>
                </c:pt>
                <c:pt idx="999">
                  <c:v>83.083333</c:v>
                </c:pt>
                <c:pt idx="1000">
                  <c:v>83.166667</c:v>
                </c:pt>
                <c:pt idx="1001">
                  <c:v>83.250000</c:v>
                </c:pt>
                <c:pt idx="1002">
                  <c:v>83.333333</c:v>
                </c:pt>
                <c:pt idx="1003">
                  <c:v>83.416667</c:v>
                </c:pt>
                <c:pt idx="1004">
                  <c:v>83.500000</c:v>
                </c:pt>
                <c:pt idx="1005">
                  <c:v>83.583333</c:v>
                </c:pt>
                <c:pt idx="1006">
                  <c:v>83.666667</c:v>
                </c:pt>
                <c:pt idx="1007">
                  <c:v>83.750000</c:v>
                </c:pt>
                <c:pt idx="1008">
                  <c:v>83.833333</c:v>
                </c:pt>
                <c:pt idx="1009">
                  <c:v>83.916667</c:v>
                </c:pt>
                <c:pt idx="1010">
                  <c:v>84.000000</c:v>
                </c:pt>
                <c:pt idx="1011">
                  <c:v>84.083333</c:v>
                </c:pt>
                <c:pt idx="1012">
                  <c:v>84.166667</c:v>
                </c:pt>
                <c:pt idx="1013">
                  <c:v>84.250000</c:v>
                </c:pt>
                <c:pt idx="1014">
                  <c:v>84.333333</c:v>
                </c:pt>
                <c:pt idx="1015">
                  <c:v>84.416667</c:v>
                </c:pt>
                <c:pt idx="1016">
                  <c:v>84.500000</c:v>
                </c:pt>
                <c:pt idx="1017">
                  <c:v>84.583333</c:v>
                </c:pt>
                <c:pt idx="1018">
                  <c:v>84.666667</c:v>
                </c:pt>
                <c:pt idx="1019">
                  <c:v>84.750000</c:v>
                </c:pt>
                <c:pt idx="1020">
                  <c:v>84.833333</c:v>
                </c:pt>
                <c:pt idx="1021">
                  <c:v>84.916667</c:v>
                </c:pt>
                <c:pt idx="1022">
                  <c:v>85.000000</c:v>
                </c:pt>
                <c:pt idx="1023">
                  <c:v>85.083333</c:v>
                </c:pt>
                <c:pt idx="1024">
                  <c:v>85.166667</c:v>
                </c:pt>
                <c:pt idx="1025">
                  <c:v>85.250000</c:v>
                </c:pt>
                <c:pt idx="1026">
                  <c:v>85.333333</c:v>
                </c:pt>
                <c:pt idx="1027">
                  <c:v>85.416667</c:v>
                </c:pt>
                <c:pt idx="1028">
                  <c:v>85.500000</c:v>
                </c:pt>
                <c:pt idx="1029">
                  <c:v>85.583333</c:v>
                </c:pt>
                <c:pt idx="1030">
                  <c:v>85.666667</c:v>
                </c:pt>
                <c:pt idx="1031">
                  <c:v>85.750000</c:v>
                </c:pt>
                <c:pt idx="1032">
                  <c:v>85.833333</c:v>
                </c:pt>
                <c:pt idx="1033">
                  <c:v>85.916667</c:v>
                </c:pt>
                <c:pt idx="1034">
                  <c:v>86.000000</c:v>
                </c:pt>
                <c:pt idx="1035">
                  <c:v>86.083333</c:v>
                </c:pt>
                <c:pt idx="1036">
                  <c:v>86.166667</c:v>
                </c:pt>
                <c:pt idx="1037">
                  <c:v>86.250000</c:v>
                </c:pt>
                <c:pt idx="1038">
                  <c:v>86.333333</c:v>
                </c:pt>
                <c:pt idx="1039">
                  <c:v>86.416667</c:v>
                </c:pt>
                <c:pt idx="1040">
                  <c:v>86.500000</c:v>
                </c:pt>
                <c:pt idx="1041">
                  <c:v>86.583333</c:v>
                </c:pt>
                <c:pt idx="1042">
                  <c:v>86.666667</c:v>
                </c:pt>
                <c:pt idx="1043">
                  <c:v>86.750000</c:v>
                </c:pt>
                <c:pt idx="1044">
                  <c:v>86.833333</c:v>
                </c:pt>
                <c:pt idx="1045">
                  <c:v>86.916667</c:v>
                </c:pt>
                <c:pt idx="1046">
                  <c:v>87.000000</c:v>
                </c:pt>
                <c:pt idx="1047">
                  <c:v>87.083333</c:v>
                </c:pt>
                <c:pt idx="1048">
                  <c:v>87.166667</c:v>
                </c:pt>
                <c:pt idx="1049">
                  <c:v>87.250000</c:v>
                </c:pt>
                <c:pt idx="1050">
                  <c:v>87.333333</c:v>
                </c:pt>
                <c:pt idx="1051">
                  <c:v>87.416667</c:v>
                </c:pt>
                <c:pt idx="1052">
                  <c:v>87.500000</c:v>
                </c:pt>
                <c:pt idx="1053">
                  <c:v>87.583333</c:v>
                </c:pt>
                <c:pt idx="1054">
                  <c:v>87.666667</c:v>
                </c:pt>
                <c:pt idx="1055">
                  <c:v>87.750000</c:v>
                </c:pt>
                <c:pt idx="1056">
                  <c:v>87.833333</c:v>
                </c:pt>
                <c:pt idx="1057">
                  <c:v>87.916667</c:v>
                </c:pt>
                <c:pt idx="1058">
                  <c:v>88.000000</c:v>
                </c:pt>
                <c:pt idx="1059">
                  <c:v>88.083333</c:v>
                </c:pt>
                <c:pt idx="1060">
                  <c:v>88.166667</c:v>
                </c:pt>
                <c:pt idx="1061">
                  <c:v>88.250000</c:v>
                </c:pt>
                <c:pt idx="1062">
                  <c:v>88.333333</c:v>
                </c:pt>
                <c:pt idx="1063">
                  <c:v>88.416667</c:v>
                </c:pt>
                <c:pt idx="1064">
                  <c:v>88.500000</c:v>
                </c:pt>
                <c:pt idx="1065">
                  <c:v>88.583333</c:v>
                </c:pt>
                <c:pt idx="1066">
                  <c:v>88.666667</c:v>
                </c:pt>
                <c:pt idx="1067">
                  <c:v>88.750000</c:v>
                </c:pt>
                <c:pt idx="1068">
                  <c:v>88.833333</c:v>
                </c:pt>
                <c:pt idx="1069">
                  <c:v>88.916667</c:v>
                </c:pt>
                <c:pt idx="1070">
                  <c:v>89.000000</c:v>
                </c:pt>
                <c:pt idx="1071">
                  <c:v>89.083333</c:v>
                </c:pt>
                <c:pt idx="1072">
                  <c:v>89.166667</c:v>
                </c:pt>
                <c:pt idx="1073">
                  <c:v>89.250000</c:v>
                </c:pt>
                <c:pt idx="1074">
                  <c:v>89.333333</c:v>
                </c:pt>
                <c:pt idx="1075">
                  <c:v>89.416667</c:v>
                </c:pt>
                <c:pt idx="1076">
                  <c:v>89.500000</c:v>
                </c:pt>
                <c:pt idx="1077">
                  <c:v>89.583333</c:v>
                </c:pt>
                <c:pt idx="1078">
                  <c:v>89.666667</c:v>
                </c:pt>
                <c:pt idx="1079">
                  <c:v>89.750000</c:v>
                </c:pt>
                <c:pt idx="1080">
                  <c:v>89.833333</c:v>
                </c:pt>
                <c:pt idx="1081">
                  <c:v>89.916667</c:v>
                </c:pt>
                <c:pt idx="1082">
                  <c:v>90.000000</c:v>
                </c:pt>
                <c:pt idx="1083">
                  <c:v>90.083333</c:v>
                </c:pt>
                <c:pt idx="1084">
                  <c:v>90.166667</c:v>
                </c:pt>
                <c:pt idx="1085">
                  <c:v>90.250000</c:v>
                </c:pt>
                <c:pt idx="1086">
                  <c:v>90.333333</c:v>
                </c:pt>
                <c:pt idx="1087">
                  <c:v>90.416667</c:v>
                </c:pt>
                <c:pt idx="1088">
                  <c:v>90.500000</c:v>
                </c:pt>
                <c:pt idx="1089">
                  <c:v>90.583333</c:v>
                </c:pt>
                <c:pt idx="1090">
                  <c:v>90.666667</c:v>
                </c:pt>
                <c:pt idx="1091">
                  <c:v>90.750000</c:v>
                </c:pt>
                <c:pt idx="1092">
                  <c:v>90.833333</c:v>
                </c:pt>
                <c:pt idx="1093">
                  <c:v>90.916667</c:v>
                </c:pt>
                <c:pt idx="1094">
                  <c:v>91.000000</c:v>
                </c:pt>
                <c:pt idx="1095">
                  <c:v>91.083333</c:v>
                </c:pt>
                <c:pt idx="1096">
                  <c:v>91.166667</c:v>
                </c:pt>
                <c:pt idx="1097">
                  <c:v>91.250000</c:v>
                </c:pt>
                <c:pt idx="1098">
                  <c:v>91.333333</c:v>
                </c:pt>
                <c:pt idx="1099">
                  <c:v>91.416667</c:v>
                </c:pt>
                <c:pt idx="1100">
                  <c:v>91.500000</c:v>
                </c:pt>
                <c:pt idx="1101">
                  <c:v>91.583333</c:v>
                </c:pt>
                <c:pt idx="1102">
                  <c:v>91.666667</c:v>
                </c:pt>
              </c:numCache>
            </c:numRef>
          </c:xVal>
          <c:yVal>
            <c:numRef>
              <c:f>'Sedation'!$L$23:$L$1125,'Sedation'!$L$745:$L$1125</c:f>
              <c:numCache>
                <c:ptCount val="1483"/>
                <c:pt idx="1">
                  <c:v>0.000000</c:v>
                </c:pt>
                <c:pt idx="2">
                  <c:v>0.000000</c:v>
                </c:pt>
                <c:pt idx="3">
                  <c:v>2.500000</c:v>
                </c:pt>
                <c:pt idx="4">
                  <c:v>2.500000</c:v>
                </c:pt>
                <c:pt idx="5">
                  <c:v>2.500000</c:v>
                </c:pt>
                <c:pt idx="6">
                  <c:v>2.500000</c:v>
                </c:pt>
                <c:pt idx="7">
                  <c:v>2.500000</c:v>
                </c:pt>
                <c:pt idx="8">
                  <c:v>2.500000</c:v>
                </c:pt>
                <c:pt idx="9">
                  <c:v>2.500000</c:v>
                </c:pt>
                <c:pt idx="10">
                  <c:v>2.500000</c:v>
                </c:pt>
                <c:pt idx="11">
                  <c:v>2.500000</c:v>
                </c:pt>
                <c:pt idx="12">
                  <c:v>2.500000</c:v>
                </c:pt>
                <c:pt idx="13">
                  <c:v>2.500000</c:v>
                </c:pt>
                <c:pt idx="14">
                  <c:v>2.500000</c:v>
                </c:pt>
                <c:pt idx="15">
                  <c:v>2.500000</c:v>
                </c:pt>
                <c:pt idx="16">
                  <c:v>2.500000</c:v>
                </c:pt>
                <c:pt idx="17">
                  <c:v>2.500000</c:v>
                </c:pt>
                <c:pt idx="18">
                  <c:v>2.500000</c:v>
                </c:pt>
                <c:pt idx="19">
                  <c:v>2.500000</c:v>
                </c:pt>
                <c:pt idx="20">
                  <c:v>2.500000</c:v>
                </c:pt>
                <c:pt idx="21">
                  <c:v>2.500000</c:v>
                </c:pt>
                <c:pt idx="22">
                  <c:v>2.500000</c:v>
                </c:pt>
                <c:pt idx="23">
                  <c:v>2.500000</c:v>
                </c:pt>
                <c:pt idx="24">
                  <c:v>2.500000</c:v>
                </c:pt>
                <c:pt idx="25">
                  <c:v>2.500000</c:v>
                </c:pt>
                <c:pt idx="26">
                  <c:v>2.500000</c:v>
                </c:pt>
                <c:pt idx="27">
                  <c:v>2.500000</c:v>
                </c:pt>
                <c:pt idx="28">
                  <c:v>2.500000</c:v>
                </c:pt>
                <c:pt idx="29">
                  <c:v>2.500000</c:v>
                </c:pt>
                <c:pt idx="30">
                  <c:v>2.500000</c:v>
                </c:pt>
                <c:pt idx="31">
                  <c:v>2.500000</c:v>
                </c:pt>
                <c:pt idx="32">
                  <c:v>2.500000</c:v>
                </c:pt>
                <c:pt idx="33">
                  <c:v>2.500000</c:v>
                </c:pt>
                <c:pt idx="34">
                  <c:v>2.500000</c:v>
                </c:pt>
                <c:pt idx="35">
                  <c:v>2.500000</c:v>
                </c:pt>
                <c:pt idx="36">
                  <c:v>2.500000</c:v>
                </c:pt>
                <c:pt idx="37">
                  <c:v>2.500000</c:v>
                </c:pt>
                <c:pt idx="38">
                  <c:v>2.500000</c:v>
                </c:pt>
                <c:pt idx="39">
                  <c:v>2.500000</c:v>
                </c:pt>
                <c:pt idx="40">
                  <c:v>2.500000</c:v>
                </c:pt>
                <c:pt idx="41">
                  <c:v>2.500000</c:v>
                </c:pt>
                <c:pt idx="42">
                  <c:v>2.500000</c:v>
                </c:pt>
                <c:pt idx="43">
                  <c:v>2.500000</c:v>
                </c:pt>
                <c:pt idx="44">
                  <c:v>2.500000</c:v>
                </c:pt>
                <c:pt idx="45">
                  <c:v>2.500000</c:v>
                </c:pt>
                <c:pt idx="46">
                  <c:v>2.500000</c:v>
                </c:pt>
                <c:pt idx="47">
                  <c:v>2.500000</c:v>
                </c:pt>
                <c:pt idx="48">
                  <c:v>2.500000</c:v>
                </c:pt>
                <c:pt idx="49">
                  <c:v>2.500000</c:v>
                </c:pt>
                <c:pt idx="50">
                  <c:v>2.500000</c:v>
                </c:pt>
                <c:pt idx="51">
                  <c:v>2.500000</c:v>
                </c:pt>
                <c:pt idx="52">
                  <c:v>2.500000</c:v>
                </c:pt>
                <c:pt idx="53">
                  <c:v>2.500000</c:v>
                </c:pt>
                <c:pt idx="54">
                  <c:v>2.500000</c:v>
                </c:pt>
                <c:pt idx="55">
                  <c:v>2.500000</c:v>
                </c:pt>
                <c:pt idx="56">
                  <c:v>2.500000</c:v>
                </c:pt>
                <c:pt idx="57">
                  <c:v>2.500000</c:v>
                </c:pt>
                <c:pt idx="58">
                  <c:v>2.500000</c:v>
                </c:pt>
                <c:pt idx="59">
                  <c:v>2.500000</c:v>
                </c:pt>
                <c:pt idx="60">
                  <c:v>2.500000</c:v>
                </c:pt>
                <c:pt idx="61">
                  <c:v>2.500000</c:v>
                </c:pt>
                <c:pt idx="62">
                  <c:v>2.500000</c:v>
                </c:pt>
                <c:pt idx="63">
                  <c:v>2.500000</c:v>
                </c:pt>
                <c:pt idx="64">
                  <c:v>2.500000</c:v>
                </c:pt>
                <c:pt idx="65">
                  <c:v>2.500000</c:v>
                </c:pt>
                <c:pt idx="66">
                  <c:v>2.500000</c:v>
                </c:pt>
                <c:pt idx="67">
                  <c:v>2.500000</c:v>
                </c:pt>
                <c:pt idx="68">
                  <c:v>2.500000</c:v>
                </c:pt>
                <c:pt idx="69">
                  <c:v>2.500000</c:v>
                </c:pt>
                <c:pt idx="70">
                  <c:v>2.500000</c:v>
                </c:pt>
                <c:pt idx="71">
                  <c:v>2.500000</c:v>
                </c:pt>
                <c:pt idx="72">
                  <c:v>2.500000</c:v>
                </c:pt>
                <c:pt idx="73">
                  <c:v>2.500000</c:v>
                </c:pt>
                <c:pt idx="74">
                  <c:v>2.500000</c:v>
                </c:pt>
                <c:pt idx="75">
                  <c:v>2.500000</c:v>
                </c:pt>
                <c:pt idx="76">
                  <c:v>2.500000</c:v>
                </c:pt>
                <c:pt idx="77">
                  <c:v>2.500000</c:v>
                </c:pt>
                <c:pt idx="78">
                  <c:v>2.500000</c:v>
                </c:pt>
                <c:pt idx="79">
                  <c:v>2.500000</c:v>
                </c:pt>
                <c:pt idx="80">
                  <c:v>2.500000</c:v>
                </c:pt>
                <c:pt idx="81">
                  <c:v>2.500000</c:v>
                </c:pt>
                <c:pt idx="82">
                  <c:v>2.500000</c:v>
                </c:pt>
                <c:pt idx="83">
                  <c:v>2.500000</c:v>
                </c:pt>
                <c:pt idx="84">
                  <c:v>2.500000</c:v>
                </c:pt>
                <c:pt idx="85">
                  <c:v>2.500000</c:v>
                </c:pt>
                <c:pt idx="86">
                  <c:v>2.500000</c:v>
                </c:pt>
                <c:pt idx="87">
                  <c:v>2.500000</c:v>
                </c:pt>
                <c:pt idx="88">
                  <c:v>2.500000</c:v>
                </c:pt>
                <c:pt idx="89">
                  <c:v>2.500000</c:v>
                </c:pt>
                <c:pt idx="90">
                  <c:v>2.500000</c:v>
                </c:pt>
                <c:pt idx="91">
                  <c:v>2.500000</c:v>
                </c:pt>
                <c:pt idx="92">
                  <c:v>2.500000</c:v>
                </c:pt>
                <c:pt idx="93">
                  <c:v>2.500000</c:v>
                </c:pt>
                <c:pt idx="94">
                  <c:v>2.500000</c:v>
                </c:pt>
                <c:pt idx="95">
                  <c:v>2.500000</c:v>
                </c:pt>
                <c:pt idx="96">
                  <c:v>2.500000</c:v>
                </c:pt>
                <c:pt idx="97">
                  <c:v>2.500000</c:v>
                </c:pt>
                <c:pt idx="98">
                  <c:v>2.500000</c:v>
                </c:pt>
                <c:pt idx="99">
                  <c:v>2.500000</c:v>
                </c:pt>
                <c:pt idx="100">
                  <c:v>2.500000</c:v>
                </c:pt>
                <c:pt idx="101">
                  <c:v>2.500000</c:v>
                </c:pt>
                <c:pt idx="102">
                  <c:v>2.500000</c:v>
                </c:pt>
                <c:pt idx="103">
                  <c:v>2.500000</c:v>
                </c:pt>
                <c:pt idx="104">
                  <c:v>2.500000</c:v>
                </c:pt>
                <c:pt idx="105">
                  <c:v>2.500000</c:v>
                </c:pt>
                <c:pt idx="106">
                  <c:v>2.500000</c:v>
                </c:pt>
                <c:pt idx="107">
                  <c:v>2.500000</c:v>
                </c:pt>
                <c:pt idx="108">
                  <c:v>2.500000</c:v>
                </c:pt>
                <c:pt idx="109">
                  <c:v>2.500000</c:v>
                </c:pt>
                <c:pt idx="110">
                  <c:v>2.500000</c:v>
                </c:pt>
                <c:pt idx="111">
                  <c:v>2.500000</c:v>
                </c:pt>
                <c:pt idx="112">
                  <c:v>2.500000</c:v>
                </c:pt>
                <c:pt idx="113">
                  <c:v>2.500000</c:v>
                </c:pt>
                <c:pt idx="114">
                  <c:v>2.500000</c:v>
                </c:pt>
                <c:pt idx="115">
                  <c:v>2.500000</c:v>
                </c:pt>
                <c:pt idx="116">
                  <c:v>2.500000</c:v>
                </c:pt>
                <c:pt idx="117">
                  <c:v>2.500000</c:v>
                </c:pt>
                <c:pt idx="118">
                  <c:v>2.500000</c:v>
                </c:pt>
                <c:pt idx="119">
                  <c:v>2.500000</c:v>
                </c:pt>
                <c:pt idx="120">
                  <c:v>2.500000</c:v>
                </c:pt>
                <c:pt idx="121">
                  <c:v>2.500000</c:v>
                </c:pt>
                <c:pt idx="122">
                  <c:v>2.500000</c:v>
                </c:pt>
                <c:pt idx="123">
                  <c:v>2.500000</c:v>
                </c:pt>
                <c:pt idx="124">
                  <c:v>2.500000</c:v>
                </c:pt>
                <c:pt idx="125">
                  <c:v>2.500000</c:v>
                </c:pt>
                <c:pt idx="126">
                  <c:v>2.500000</c:v>
                </c:pt>
                <c:pt idx="127">
                  <c:v>2.500000</c:v>
                </c:pt>
                <c:pt idx="128">
                  <c:v>2.500000</c:v>
                </c:pt>
                <c:pt idx="129">
                  <c:v>2.500000</c:v>
                </c:pt>
                <c:pt idx="130">
                  <c:v>2.500000</c:v>
                </c:pt>
                <c:pt idx="131">
                  <c:v>2.500000</c:v>
                </c:pt>
                <c:pt idx="132">
                  <c:v>2.500000</c:v>
                </c:pt>
                <c:pt idx="133">
                  <c:v>2.500000</c:v>
                </c:pt>
                <c:pt idx="134">
                  <c:v>2.500000</c:v>
                </c:pt>
                <c:pt idx="135">
                  <c:v>2.500000</c:v>
                </c:pt>
                <c:pt idx="136">
                  <c:v>2.500000</c:v>
                </c:pt>
                <c:pt idx="137">
                  <c:v>2.500000</c:v>
                </c:pt>
                <c:pt idx="138">
                  <c:v>2.500000</c:v>
                </c:pt>
                <c:pt idx="139">
                  <c:v>2.500000</c:v>
                </c:pt>
                <c:pt idx="140">
                  <c:v>2.500000</c:v>
                </c:pt>
                <c:pt idx="141">
                  <c:v>2.500000</c:v>
                </c:pt>
                <c:pt idx="142">
                  <c:v>2.500000</c:v>
                </c:pt>
                <c:pt idx="143">
                  <c:v>2.500000</c:v>
                </c:pt>
                <c:pt idx="144">
                  <c:v>2.500000</c:v>
                </c:pt>
                <c:pt idx="145">
                  <c:v>2.500000</c:v>
                </c:pt>
                <c:pt idx="146">
                  <c:v>2.500000</c:v>
                </c:pt>
                <c:pt idx="147">
                  <c:v>2.500000</c:v>
                </c:pt>
                <c:pt idx="148">
                  <c:v>2.500000</c:v>
                </c:pt>
                <c:pt idx="149">
                  <c:v>2.500000</c:v>
                </c:pt>
                <c:pt idx="150">
                  <c:v>2.500000</c:v>
                </c:pt>
                <c:pt idx="151">
                  <c:v>2.500000</c:v>
                </c:pt>
                <c:pt idx="152">
                  <c:v>2.500000</c:v>
                </c:pt>
                <c:pt idx="153">
                  <c:v>2.500000</c:v>
                </c:pt>
                <c:pt idx="154">
                  <c:v>2.500000</c:v>
                </c:pt>
                <c:pt idx="155">
                  <c:v>2.500000</c:v>
                </c:pt>
                <c:pt idx="156">
                  <c:v>2.500000</c:v>
                </c:pt>
                <c:pt idx="157">
                  <c:v>2.500000</c:v>
                </c:pt>
                <c:pt idx="158">
                  <c:v>2.500000</c:v>
                </c:pt>
                <c:pt idx="159">
                  <c:v>2.500000</c:v>
                </c:pt>
                <c:pt idx="160">
                  <c:v>2.500000</c:v>
                </c:pt>
                <c:pt idx="161">
                  <c:v>2.500000</c:v>
                </c:pt>
                <c:pt idx="162">
                  <c:v>2.500000</c:v>
                </c:pt>
                <c:pt idx="163">
                  <c:v>2.500000</c:v>
                </c:pt>
                <c:pt idx="164">
                  <c:v>2.500000</c:v>
                </c:pt>
                <c:pt idx="165">
                  <c:v>2.500000</c:v>
                </c:pt>
                <c:pt idx="166">
                  <c:v>2.500000</c:v>
                </c:pt>
                <c:pt idx="167">
                  <c:v>2.500000</c:v>
                </c:pt>
                <c:pt idx="168">
                  <c:v>2.500000</c:v>
                </c:pt>
                <c:pt idx="169">
                  <c:v>2.500000</c:v>
                </c:pt>
                <c:pt idx="170">
                  <c:v>2.500000</c:v>
                </c:pt>
                <c:pt idx="171">
                  <c:v>2.500000</c:v>
                </c:pt>
                <c:pt idx="172">
                  <c:v>2.500000</c:v>
                </c:pt>
                <c:pt idx="173">
                  <c:v>2.500000</c:v>
                </c:pt>
                <c:pt idx="174">
                  <c:v>2.500000</c:v>
                </c:pt>
                <c:pt idx="175">
                  <c:v>2.500000</c:v>
                </c:pt>
                <c:pt idx="176">
                  <c:v>2.500000</c:v>
                </c:pt>
                <c:pt idx="177">
                  <c:v>2.500000</c:v>
                </c:pt>
                <c:pt idx="178">
                  <c:v>2.500000</c:v>
                </c:pt>
                <c:pt idx="179">
                  <c:v>2.500000</c:v>
                </c:pt>
                <c:pt idx="180">
                  <c:v>2.500000</c:v>
                </c:pt>
                <c:pt idx="181">
                  <c:v>2.500000</c:v>
                </c:pt>
                <c:pt idx="182">
                  <c:v>2.500000</c:v>
                </c:pt>
                <c:pt idx="183">
                  <c:v>2.500000</c:v>
                </c:pt>
                <c:pt idx="184">
                  <c:v>2.500000</c:v>
                </c:pt>
                <c:pt idx="185">
                  <c:v>2.500000</c:v>
                </c:pt>
                <c:pt idx="186">
                  <c:v>2.500000</c:v>
                </c:pt>
                <c:pt idx="187">
                  <c:v>2.500000</c:v>
                </c:pt>
                <c:pt idx="188">
                  <c:v>2.500000</c:v>
                </c:pt>
                <c:pt idx="189">
                  <c:v>2.500000</c:v>
                </c:pt>
                <c:pt idx="190">
                  <c:v>2.500000</c:v>
                </c:pt>
                <c:pt idx="191">
                  <c:v>2.500000</c:v>
                </c:pt>
                <c:pt idx="192">
                  <c:v>2.500000</c:v>
                </c:pt>
                <c:pt idx="193">
                  <c:v>2.500000</c:v>
                </c:pt>
                <c:pt idx="194">
                  <c:v>2.500000</c:v>
                </c:pt>
                <c:pt idx="195">
                  <c:v>2.500000</c:v>
                </c:pt>
                <c:pt idx="196">
                  <c:v>2.500000</c:v>
                </c:pt>
                <c:pt idx="197">
                  <c:v>2.500000</c:v>
                </c:pt>
                <c:pt idx="198">
                  <c:v>2.500000</c:v>
                </c:pt>
                <c:pt idx="199">
                  <c:v>2.500000</c:v>
                </c:pt>
                <c:pt idx="200">
                  <c:v>2.500000</c:v>
                </c:pt>
                <c:pt idx="201">
                  <c:v>2.500000</c:v>
                </c:pt>
                <c:pt idx="202">
                  <c:v>2.500000</c:v>
                </c:pt>
                <c:pt idx="203">
                  <c:v>2.500000</c:v>
                </c:pt>
                <c:pt idx="204">
                  <c:v>2.500000</c:v>
                </c:pt>
                <c:pt idx="205">
                  <c:v>2.500000</c:v>
                </c:pt>
                <c:pt idx="206">
                  <c:v>2.500000</c:v>
                </c:pt>
                <c:pt idx="207">
                  <c:v>2.500000</c:v>
                </c:pt>
                <c:pt idx="208">
                  <c:v>2.500000</c:v>
                </c:pt>
                <c:pt idx="209">
                  <c:v>2.500000</c:v>
                </c:pt>
                <c:pt idx="210">
                  <c:v>2.500000</c:v>
                </c:pt>
                <c:pt idx="211">
                  <c:v>2.500000</c:v>
                </c:pt>
                <c:pt idx="212">
                  <c:v>2.500000</c:v>
                </c:pt>
                <c:pt idx="213">
                  <c:v>2.500000</c:v>
                </c:pt>
                <c:pt idx="214">
                  <c:v>2.500000</c:v>
                </c:pt>
                <c:pt idx="215">
                  <c:v>2.500000</c:v>
                </c:pt>
                <c:pt idx="216">
                  <c:v>2.500000</c:v>
                </c:pt>
                <c:pt idx="217">
                  <c:v>2.500000</c:v>
                </c:pt>
                <c:pt idx="218">
                  <c:v>2.500000</c:v>
                </c:pt>
                <c:pt idx="219">
                  <c:v>2.500000</c:v>
                </c:pt>
                <c:pt idx="220">
                  <c:v>2.500000</c:v>
                </c:pt>
                <c:pt idx="221">
                  <c:v>2.500000</c:v>
                </c:pt>
                <c:pt idx="222">
                  <c:v>2.500000</c:v>
                </c:pt>
                <c:pt idx="223">
                  <c:v>2.500000</c:v>
                </c:pt>
                <c:pt idx="224">
                  <c:v>2.500000</c:v>
                </c:pt>
                <c:pt idx="225">
                  <c:v>2.500000</c:v>
                </c:pt>
                <c:pt idx="226">
                  <c:v>2.500000</c:v>
                </c:pt>
                <c:pt idx="227">
                  <c:v>2.500000</c:v>
                </c:pt>
                <c:pt idx="228">
                  <c:v>2.500000</c:v>
                </c:pt>
                <c:pt idx="229">
                  <c:v>2.500000</c:v>
                </c:pt>
                <c:pt idx="230">
                  <c:v>2.500000</c:v>
                </c:pt>
                <c:pt idx="231">
                  <c:v>2.500000</c:v>
                </c:pt>
                <c:pt idx="232">
                  <c:v>2.500000</c:v>
                </c:pt>
                <c:pt idx="233">
                  <c:v>2.500000</c:v>
                </c:pt>
                <c:pt idx="234">
                  <c:v>2.500000</c:v>
                </c:pt>
                <c:pt idx="235">
                  <c:v>2.500000</c:v>
                </c:pt>
                <c:pt idx="236">
                  <c:v>2.500000</c:v>
                </c:pt>
                <c:pt idx="237">
                  <c:v>2.500000</c:v>
                </c:pt>
                <c:pt idx="238">
                  <c:v>2.500000</c:v>
                </c:pt>
                <c:pt idx="239">
                  <c:v>2.500000</c:v>
                </c:pt>
                <c:pt idx="240">
                  <c:v>2.500000</c:v>
                </c:pt>
                <c:pt idx="241">
                  <c:v>2.500000</c:v>
                </c:pt>
                <c:pt idx="242">
                  <c:v>2.500000</c:v>
                </c:pt>
                <c:pt idx="243">
                  <c:v>2.500000</c:v>
                </c:pt>
                <c:pt idx="244">
                  <c:v>2.500000</c:v>
                </c:pt>
                <c:pt idx="245">
                  <c:v>2.500000</c:v>
                </c:pt>
                <c:pt idx="246">
                  <c:v>2.500000</c:v>
                </c:pt>
                <c:pt idx="247">
                  <c:v>2.500000</c:v>
                </c:pt>
                <c:pt idx="248">
                  <c:v>2.500000</c:v>
                </c:pt>
                <c:pt idx="249">
                  <c:v>2.500000</c:v>
                </c:pt>
                <c:pt idx="250">
                  <c:v>2.500000</c:v>
                </c:pt>
                <c:pt idx="251">
                  <c:v>2.500000</c:v>
                </c:pt>
                <c:pt idx="252">
                  <c:v>2.500000</c:v>
                </c:pt>
                <c:pt idx="253">
                  <c:v>2.500000</c:v>
                </c:pt>
                <c:pt idx="254">
                  <c:v>2.500000</c:v>
                </c:pt>
                <c:pt idx="255">
                  <c:v>2.500000</c:v>
                </c:pt>
                <c:pt idx="256">
                  <c:v>2.500000</c:v>
                </c:pt>
                <c:pt idx="257">
                  <c:v>2.500000</c:v>
                </c:pt>
                <c:pt idx="258">
                  <c:v>2.500000</c:v>
                </c:pt>
                <c:pt idx="259">
                  <c:v>2.500000</c:v>
                </c:pt>
                <c:pt idx="260">
                  <c:v>2.500000</c:v>
                </c:pt>
                <c:pt idx="261">
                  <c:v>2.500000</c:v>
                </c:pt>
                <c:pt idx="262">
                  <c:v>2.500000</c:v>
                </c:pt>
                <c:pt idx="263">
                  <c:v>2.500000</c:v>
                </c:pt>
                <c:pt idx="264">
                  <c:v>2.500000</c:v>
                </c:pt>
                <c:pt idx="265">
                  <c:v>2.500000</c:v>
                </c:pt>
                <c:pt idx="266">
                  <c:v>2.500000</c:v>
                </c:pt>
                <c:pt idx="267">
                  <c:v>2.500000</c:v>
                </c:pt>
                <c:pt idx="268">
                  <c:v>2.500000</c:v>
                </c:pt>
                <c:pt idx="269">
                  <c:v>2.500000</c:v>
                </c:pt>
                <c:pt idx="270">
                  <c:v>2.500000</c:v>
                </c:pt>
                <c:pt idx="271">
                  <c:v>2.500000</c:v>
                </c:pt>
                <c:pt idx="272">
                  <c:v>2.500000</c:v>
                </c:pt>
                <c:pt idx="273">
                  <c:v>2.500000</c:v>
                </c:pt>
                <c:pt idx="274">
                  <c:v>2.500000</c:v>
                </c:pt>
                <c:pt idx="275">
                  <c:v>2.500000</c:v>
                </c:pt>
                <c:pt idx="276">
                  <c:v>2.500000</c:v>
                </c:pt>
                <c:pt idx="277">
                  <c:v>2.500000</c:v>
                </c:pt>
                <c:pt idx="278">
                  <c:v>2.500000</c:v>
                </c:pt>
                <c:pt idx="279">
                  <c:v>2.500000</c:v>
                </c:pt>
                <c:pt idx="280">
                  <c:v>2.500000</c:v>
                </c:pt>
                <c:pt idx="281">
                  <c:v>2.500000</c:v>
                </c:pt>
                <c:pt idx="282">
                  <c:v>2.500000</c:v>
                </c:pt>
                <c:pt idx="283">
                  <c:v>2.500000</c:v>
                </c:pt>
                <c:pt idx="284">
                  <c:v>2.500000</c:v>
                </c:pt>
                <c:pt idx="285">
                  <c:v>2.500000</c:v>
                </c:pt>
                <c:pt idx="286">
                  <c:v>2.500000</c:v>
                </c:pt>
                <c:pt idx="287">
                  <c:v>2.500000</c:v>
                </c:pt>
                <c:pt idx="288">
                  <c:v>2.500000</c:v>
                </c:pt>
                <c:pt idx="289">
                  <c:v>2.500000</c:v>
                </c:pt>
                <c:pt idx="290">
                  <c:v>2.500000</c:v>
                </c:pt>
                <c:pt idx="291">
                  <c:v>2.500000</c:v>
                </c:pt>
                <c:pt idx="292">
                  <c:v>2.500000</c:v>
                </c:pt>
                <c:pt idx="293">
                  <c:v>2.500000</c:v>
                </c:pt>
                <c:pt idx="294">
                  <c:v>2.500000</c:v>
                </c:pt>
                <c:pt idx="295">
                  <c:v>2.500000</c:v>
                </c:pt>
                <c:pt idx="296">
                  <c:v>2.500000</c:v>
                </c:pt>
                <c:pt idx="297">
                  <c:v>2.500000</c:v>
                </c:pt>
                <c:pt idx="298">
                  <c:v>2.500000</c:v>
                </c:pt>
                <c:pt idx="299">
                  <c:v>2.500000</c:v>
                </c:pt>
                <c:pt idx="300">
                  <c:v>2.500000</c:v>
                </c:pt>
                <c:pt idx="301">
                  <c:v>2.500000</c:v>
                </c:pt>
                <c:pt idx="302">
                  <c:v>2.500000</c:v>
                </c:pt>
                <c:pt idx="303">
                  <c:v>2.500000</c:v>
                </c:pt>
                <c:pt idx="304">
                  <c:v>2.500000</c:v>
                </c:pt>
                <c:pt idx="305">
                  <c:v>2.500000</c:v>
                </c:pt>
                <c:pt idx="306">
                  <c:v>2.500000</c:v>
                </c:pt>
                <c:pt idx="307">
                  <c:v>2.500000</c:v>
                </c:pt>
                <c:pt idx="308">
                  <c:v>2.500000</c:v>
                </c:pt>
                <c:pt idx="309">
                  <c:v>2.500000</c:v>
                </c:pt>
                <c:pt idx="310">
                  <c:v>2.500000</c:v>
                </c:pt>
                <c:pt idx="311">
                  <c:v>2.500000</c:v>
                </c:pt>
                <c:pt idx="312">
                  <c:v>2.500000</c:v>
                </c:pt>
                <c:pt idx="313">
                  <c:v>2.500000</c:v>
                </c:pt>
                <c:pt idx="314">
                  <c:v>2.500000</c:v>
                </c:pt>
                <c:pt idx="315">
                  <c:v>2.500000</c:v>
                </c:pt>
                <c:pt idx="316">
                  <c:v>2.500000</c:v>
                </c:pt>
                <c:pt idx="317">
                  <c:v>2.500000</c:v>
                </c:pt>
                <c:pt idx="318">
                  <c:v>2.500000</c:v>
                </c:pt>
                <c:pt idx="319">
                  <c:v>2.500000</c:v>
                </c:pt>
                <c:pt idx="320">
                  <c:v>2.500000</c:v>
                </c:pt>
                <c:pt idx="321">
                  <c:v>2.500000</c:v>
                </c:pt>
                <c:pt idx="322">
                  <c:v>2.500000</c:v>
                </c:pt>
                <c:pt idx="323">
                  <c:v>2.500000</c:v>
                </c:pt>
                <c:pt idx="324">
                  <c:v>2.500000</c:v>
                </c:pt>
                <c:pt idx="325">
                  <c:v>2.500000</c:v>
                </c:pt>
                <c:pt idx="326">
                  <c:v>2.500000</c:v>
                </c:pt>
                <c:pt idx="327">
                  <c:v>2.500000</c:v>
                </c:pt>
                <c:pt idx="328">
                  <c:v>2.500000</c:v>
                </c:pt>
                <c:pt idx="329">
                  <c:v>2.500000</c:v>
                </c:pt>
                <c:pt idx="330">
                  <c:v>2.500000</c:v>
                </c:pt>
                <c:pt idx="331">
                  <c:v>2.500000</c:v>
                </c:pt>
                <c:pt idx="332">
                  <c:v>2.500000</c:v>
                </c:pt>
                <c:pt idx="333">
                  <c:v>2.500000</c:v>
                </c:pt>
                <c:pt idx="334">
                  <c:v>2.500000</c:v>
                </c:pt>
                <c:pt idx="335">
                  <c:v>2.500000</c:v>
                </c:pt>
                <c:pt idx="336">
                  <c:v>2.500000</c:v>
                </c:pt>
                <c:pt idx="337">
                  <c:v>2.500000</c:v>
                </c:pt>
                <c:pt idx="338">
                  <c:v>2.500000</c:v>
                </c:pt>
                <c:pt idx="339">
                  <c:v>2.500000</c:v>
                </c:pt>
                <c:pt idx="340">
                  <c:v>2.500000</c:v>
                </c:pt>
                <c:pt idx="341">
                  <c:v>2.500000</c:v>
                </c:pt>
                <c:pt idx="342">
                  <c:v>2.500000</c:v>
                </c:pt>
                <c:pt idx="343">
                  <c:v>2.500000</c:v>
                </c:pt>
                <c:pt idx="344">
                  <c:v>2.500000</c:v>
                </c:pt>
                <c:pt idx="345">
                  <c:v>2.500000</c:v>
                </c:pt>
                <c:pt idx="346">
                  <c:v>2.500000</c:v>
                </c:pt>
                <c:pt idx="347">
                  <c:v>2.500000</c:v>
                </c:pt>
                <c:pt idx="348">
                  <c:v>2.500000</c:v>
                </c:pt>
                <c:pt idx="349">
                  <c:v>2.500000</c:v>
                </c:pt>
                <c:pt idx="350">
                  <c:v>2.500000</c:v>
                </c:pt>
                <c:pt idx="351">
                  <c:v>2.500000</c:v>
                </c:pt>
                <c:pt idx="352">
                  <c:v>2.500000</c:v>
                </c:pt>
                <c:pt idx="353">
                  <c:v>2.500000</c:v>
                </c:pt>
                <c:pt idx="354">
                  <c:v>2.500000</c:v>
                </c:pt>
                <c:pt idx="355">
                  <c:v>2.500000</c:v>
                </c:pt>
                <c:pt idx="356">
                  <c:v>2.500000</c:v>
                </c:pt>
                <c:pt idx="357">
                  <c:v>2.500000</c:v>
                </c:pt>
                <c:pt idx="358">
                  <c:v>2.500000</c:v>
                </c:pt>
                <c:pt idx="359">
                  <c:v>2.500000</c:v>
                </c:pt>
                <c:pt idx="360">
                  <c:v>2.500000</c:v>
                </c:pt>
                <c:pt idx="361">
                  <c:v>2.500000</c:v>
                </c:pt>
                <c:pt idx="362">
                  <c:v>2.500000</c:v>
                </c:pt>
                <c:pt idx="363">
                  <c:v>2.500000</c:v>
                </c:pt>
                <c:pt idx="364">
                  <c:v>2.500000</c:v>
                </c:pt>
                <c:pt idx="365">
                  <c:v>2.500000</c:v>
                </c:pt>
                <c:pt idx="366">
                  <c:v>2.500000</c:v>
                </c:pt>
                <c:pt idx="367">
                  <c:v>2.500000</c:v>
                </c:pt>
                <c:pt idx="368">
                  <c:v>2.500000</c:v>
                </c:pt>
                <c:pt idx="369">
                  <c:v>2.500000</c:v>
                </c:pt>
                <c:pt idx="370">
                  <c:v>2.500000</c:v>
                </c:pt>
                <c:pt idx="371">
                  <c:v>2.500000</c:v>
                </c:pt>
                <c:pt idx="372">
                  <c:v>2.500000</c:v>
                </c:pt>
                <c:pt idx="373">
                  <c:v>2.500000</c:v>
                </c:pt>
                <c:pt idx="374">
                  <c:v>2.500000</c:v>
                </c:pt>
                <c:pt idx="375">
                  <c:v>2.500000</c:v>
                </c:pt>
                <c:pt idx="376">
                  <c:v>2.500000</c:v>
                </c:pt>
                <c:pt idx="377">
                  <c:v>2.500000</c:v>
                </c:pt>
                <c:pt idx="378">
                  <c:v>2.500000</c:v>
                </c:pt>
                <c:pt idx="379">
                  <c:v>2.500000</c:v>
                </c:pt>
                <c:pt idx="380">
                  <c:v>2.500000</c:v>
                </c:pt>
                <c:pt idx="381">
                  <c:v>2.500000</c:v>
                </c:pt>
                <c:pt idx="382">
                  <c:v>2.500000</c:v>
                </c:pt>
                <c:pt idx="383">
                  <c:v>2.500000</c:v>
                </c:pt>
                <c:pt idx="384">
                  <c:v>2.500000</c:v>
                </c:pt>
                <c:pt idx="385">
                  <c:v>2.500000</c:v>
                </c:pt>
                <c:pt idx="386">
                  <c:v>2.500000</c:v>
                </c:pt>
                <c:pt idx="387">
                  <c:v>2.500000</c:v>
                </c:pt>
                <c:pt idx="388">
                  <c:v>2.500000</c:v>
                </c:pt>
                <c:pt idx="389">
                  <c:v>2.500000</c:v>
                </c:pt>
                <c:pt idx="390">
                  <c:v>2.500000</c:v>
                </c:pt>
                <c:pt idx="391">
                  <c:v>2.500000</c:v>
                </c:pt>
                <c:pt idx="392">
                  <c:v>2.500000</c:v>
                </c:pt>
                <c:pt idx="393">
                  <c:v>2.500000</c:v>
                </c:pt>
                <c:pt idx="394">
                  <c:v>2.500000</c:v>
                </c:pt>
                <c:pt idx="395">
                  <c:v>2.500000</c:v>
                </c:pt>
                <c:pt idx="396">
                  <c:v>2.500000</c:v>
                </c:pt>
                <c:pt idx="397">
                  <c:v>2.500000</c:v>
                </c:pt>
                <c:pt idx="398">
                  <c:v>2.500000</c:v>
                </c:pt>
                <c:pt idx="399">
                  <c:v>2.500000</c:v>
                </c:pt>
                <c:pt idx="400">
                  <c:v>2.500000</c:v>
                </c:pt>
                <c:pt idx="401">
                  <c:v>2.500000</c:v>
                </c:pt>
                <c:pt idx="402">
                  <c:v>2.500000</c:v>
                </c:pt>
                <c:pt idx="403">
                  <c:v>2.500000</c:v>
                </c:pt>
                <c:pt idx="404">
                  <c:v>2.500000</c:v>
                </c:pt>
                <c:pt idx="405">
                  <c:v>2.500000</c:v>
                </c:pt>
                <c:pt idx="406">
                  <c:v>2.500000</c:v>
                </c:pt>
                <c:pt idx="407">
                  <c:v>2.500000</c:v>
                </c:pt>
                <c:pt idx="408">
                  <c:v>2.500000</c:v>
                </c:pt>
                <c:pt idx="409">
                  <c:v>2.500000</c:v>
                </c:pt>
                <c:pt idx="410">
                  <c:v>2.500000</c:v>
                </c:pt>
                <c:pt idx="411">
                  <c:v>2.500000</c:v>
                </c:pt>
                <c:pt idx="412">
                  <c:v>2.500000</c:v>
                </c:pt>
                <c:pt idx="413">
                  <c:v>2.500000</c:v>
                </c:pt>
                <c:pt idx="414">
                  <c:v>2.500000</c:v>
                </c:pt>
                <c:pt idx="415">
                  <c:v>2.500000</c:v>
                </c:pt>
                <c:pt idx="416">
                  <c:v>2.500000</c:v>
                </c:pt>
                <c:pt idx="417">
                  <c:v>2.500000</c:v>
                </c:pt>
                <c:pt idx="418">
                  <c:v>2.500000</c:v>
                </c:pt>
                <c:pt idx="419">
                  <c:v>2.500000</c:v>
                </c:pt>
                <c:pt idx="420">
                  <c:v>2.500000</c:v>
                </c:pt>
                <c:pt idx="421">
                  <c:v>2.500000</c:v>
                </c:pt>
                <c:pt idx="422">
                  <c:v>2.500000</c:v>
                </c:pt>
                <c:pt idx="423">
                  <c:v>2.500000</c:v>
                </c:pt>
                <c:pt idx="424">
                  <c:v>2.500000</c:v>
                </c:pt>
                <c:pt idx="425">
                  <c:v>2.500000</c:v>
                </c:pt>
                <c:pt idx="426">
                  <c:v>2.500000</c:v>
                </c:pt>
                <c:pt idx="427">
                  <c:v>2.500000</c:v>
                </c:pt>
                <c:pt idx="428">
                  <c:v>2.500000</c:v>
                </c:pt>
                <c:pt idx="429">
                  <c:v>2.500000</c:v>
                </c:pt>
                <c:pt idx="430">
                  <c:v>2.500000</c:v>
                </c:pt>
                <c:pt idx="431">
                  <c:v>2.500000</c:v>
                </c:pt>
                <c:pt idx="432">
                  <c:v>2.500000</c:v>
                </c:pt>
                <c:pt idx="433">
                  <c:v>2.500000</c:v>
                </c:pt>
                <c:pt idx="434">
                  <c:v>2.500000</c:v>
                </c:pt>
                <c:pt idx="435">
                  <c:v>2.500000</c:v>
                </c:pt>
                <c:pt idx="436">
                  <c:v>2.500000</c:v>
                </c:pt>
                <c:pt idx="437">
                  <c:v>2.500000</c:v>
                </c:pt>
                <c:pt idx="438">
                  <c:v>2.500000</c:v>
                </c:pt>
                <c:pt idx="439">
                  <c:v>2.500000</c:v>
                </c:pt>
                <c:pt idx="440">
                  <c:v>2.500000</c:v>
                </c:pt>
                <c:pt idx="441">
                  <c:v>2.500000</c:v>
                </c:pt>
                <c:pt idx="442">
                  <c:v>2.500000</c:v>
                </c:pt>
                <c:pt idx="443">
                  <c:v>2.500000</c:v>
                </c:pt>
                <c:pt idx="444">
                  <c:v>2.500000</c:v>
                </c:pt>
                <c:pt idx="445">
                  <c:v>2.500000</c:v>
                </c:pt>
                <c:pt idx="446">
                  <c:v>2.500000</c:v>
                </c:pt>
                <c:pt idx="447">
                  <c:v>2.500000</c:v>
                </c:pt>
                <c:pt idx="448">
                  <c:v>2.500000</c:v>
                </c:pt>
                <c:pt idx="449">
                  <c:v>2.500000</c:v>
                </c:pt>
                <c:pt idx="450">
                  <c:v>2.500000</c:v>
                </c:pt>
                <c:pt idx="451">
                  <c:v>2.500000</c:v>
                </c:pt>
                <c:pt idx="452">
                  <c:v>2.500000</c:v>
                </c:pt>
                <c:pt idx="453">
                  <c:v>2.500000</c:v>
                </c:pt>
                <c:pt idx="454">
                  <c:v>2.500000</c:v>
                </c:pt>
                <c:pt idx="455">
                  <c:v>2.500000</c:v>
                </c:pt>
                <c:pt idx="456">
                  <c:v>2.500000</c:v>
                </c:pt>
                <c:pt idx="457">
                  <c:v>2.500000</c:v>
                </c:pt>
                <c:pt idx="458">
                  <c:v>2.500000</c:v>
                </c:pt>
                <c:pt idx="459">
                  <c:v>2.500000</c:v>
                </c:pt>
                <c:pt idx="460">
                  <c:v>2.500000</c:v>
                </c:pt>
                <c:pt idx="461">
                  <c:v>2.500000</c:v>
                </c:pt>
                <c:pt idx="462">
                  <c:v>2.500000</c:v>
                </c:pt>
                <c:pt idx="463">
                  <c:v>2.500000</c:v>
                </c:pt>
                <c:pt idx="464">
                  <c:v>2.500000</c:v>
                </c:pt>
                <c:pt idx="465">
                  <c:v>2.500000</c:v>
                </c:pt>
                <c:pt idx="466">
                  <c:v>2.500000</c:v>
                </c:pt>
                <c:pt idx="467">
                  <c:v>2.500000</c:v>
                </c:pt>
                <c:pt idx="468">
                  <c:v>2.500000</c:v>
                </c:pt>
                <c:pt idx="469">
                  <c:v>2.500000</c:v>
                </c:pt>
                <c:pt idx="470">
                  <c:v>2.500000</c:v>
                </c:pt>
                <c:pt idx="471">
                  <c:v>2.500000</c:v>
                </c:pt>
                <c:pt idx="472">
                  <c:v>2.500000</c:v>
                </c:pt>
                <c:pt idx="473">
                  <c:v>2.500000</c:v>
                </c:pt>
                <c:pt idx="474">
                  <c:v>2.500000</c:v>
                </c:pt>
                <c:pt idx="475">
                  <c:v>2.500000</c:v>
                </c:pt>
                <c:pt idx="476">
                  <c:v>2.500000</c:v>
                </c:pt>
                <c:pt idx="477">
                  <c:v>2.500000</c:v>
                </c:pt>
                <c:pt idx="478">
                  <c:v>2.500000</c:v>
                </c:pt>
                <c:pt idx="479">
                  <c:v>2.500000</c:v>
                </c:pt>
                <c:pt idx="480">
                  <c:v>2.500000</c:v>
                </c:pt>
                <c:pt idx="481">
                  <c:v>2.500000</c:v>
                </c:pt>
                <c:pt idx="482">
                  <c:v>2.500000</c:v>
                </c:pt>
                <c:pt idx="483">
                  <c:v>2.500000</c:v>
                </c:pt>
                <c:pt idx="484">
                  <c:v>2.500000</c:v>
                </c:pt>
                <c:pt idx="485">
                  <c:v>2.500000</c:v>
                </c:pt>
                <c:pt idx="486">
                  <c:v>2.500000</c:v>
                </c:pt>
                <c:pt idx="487">
                  <c:v>2.500000</c:v>
                </c:pt>
                <c:pt idx="488">
                  <c:v>2.500000</c:v>
                </c:pt>
                <c:pt idx="489">
                  <c:v>2.500000</c:v>
                </c:pt>
                <c:pt idx="490">
                  <c:v>2.500000</c:v>
                </c:pt>
                <c:pt idx="491">
                  <c:v>2.500000</c:v>
                </c:pt>
                <c:pt idx="492">
                  <c:v>2.500000</c:v>
                </c:pt>
                <c:pt idx="493">
                  <c:v>2.500000</c:v>
                </c:pt>
                <c:pt idx="494">
                  <c:v>2.500000</c:v>
                </c:pt>
                <c:pt idx="495">
                  <c:v>2.500000</c:v>
                </c:pt>
                <c:pt idx="496">
                  <c:v>2.500000</c:v>
                </c:pt>
                <c:pt idx="497">
                  <c:v>2.500000</c:v>
                </c:pt>
                <c:pt idx="498">
                  <c:v>2.500000</c:v>
                </c:pt>
                <c:pt idx="499">
                  <c:v>2.500000</c:v>
                </c:pt>
                <c:pt idx="500">
                  <c:v>2.500000</c:v>
                </c:pt>
                <c:pt idx="501">
                  <c:v>2.500000</c:v>
                </c:pt>
                <c:pt idx="502">
                  <c:v>2.500000</c:v>
                </c:pt>
                <c:pt idx="503">
                  <c:v>2.500000</c:v>
                </c:pt>
                <c:pt idx="504">
                  <c:v>2.500000</c:v>
                </c:pt>
                <c:pt idx="505">
                  <c:v>2.500000</c:v>
                </c:pt>
                <c:pt idx="506">
                  <c:v>2.500000</c:v>
                </c:pt>
                <c:pt idx="507">
                  <c:v>2.500000</c:v>
                </c:pt>
                <c:pt idx="508">
                  <c:v>2.500000</c:v>
                </c:pt>
                <c:pt idx="509">
                  <c:v>2.500000</c:v>
                </c:pt>
                <c:pt idx="510">
                  <c:v>2.500000</c:v>
                </c:pt>
                <c:pt idx="511">
                  <c:v>2.500000</c:v>
                </c:pt>
                <c:pt idx="512">
                  <c:v>2.500000</c:v>
                </c:pt>
                <c:pt idx="513">
                  <c:v>2.500000</c:v>
                </c:pt>
                <c:pt idx="514">
                  <c:v>2.500000</c:v>
                </c:pt>
                <c:pt idx="515">
                  <c:v>2.500000</c:v>
                </c:pt>
                <c:pt idx="516">
                  <c:v>2.500000</c:v>
                </c:pt>
                <c:pt idx="517">
                  <c:v>2.500000</c:v>
                </c:pt>
                <c:pt idx="518">
                  <c:v>2.500000</c:v>
                </c:pt>
                <c:pt idx="519">
                  <c:v>2.500000</c:v>
                </c:pt>
                <c:pt idx="520">
                  <c:v>2.500000</c:v>
                </c:pt>
                <c:pt idx="521">
                  <c:v>2.500000</c:v>
                </c:pt>
                <c:pt idx="522">
                  <c:v>2.500000</c:v>
                </c:pt>
                <c:pt idx="523">
                  <c:v>2.500000</c:v>
                </c:pt>
                <c:pt idx="524">
                  <c:v>2.500000</c:v>
                </c:pt>
                <c:pt idx="525">
                  <c:v>2.500000</c:v>
                </c:pt>
                <c:pt idx="526">
                  <c:v>2.500000</c:v>
                </c:pt>
                <c:pt idx="527">
                  <c:v>2.500000</c:v>
                </c:pt>
                <c:pt idx="528">
                  <c:v>2.500000</c:v>
                </c:pt>
                <c:pt idx="529">
                  <c:v>2.500000</c:v>
                </c:pt>
                <c:pt idx="530">
                  <c:v>2.500000</c:v>
                </c:pt>
                <c:pt idx="531">
                  <c:v>2.500000</c:v>
                </c:pt>
                <c:pt idx="532">
                  <c:v>2.500000</c:v>
                </c:pt>
                <c:pt idx="533">
                  <c:v>2.500000</c:v>
                </c:pt>
                <c:pt idx="534">
                  <c:v>2.500000</c:v>
                </c:pt>
                <c:pt idx="535">
                  <c:v>2.500000</c:v>
                </c:pt>
                <c:pt idx="536">
                  <c:v>2.500000</c:v>
                </c:pt>
                <c:pt idx="537">
                  <c:v>2.500000</c:v>
                </c:pt>
                <c:pt idx="538">
                  <c:v>2.500000</c:v>
                </c:pt>
                <c:pt idx="539">
                  <c:v>2.500000</c:v>
                </c:pt>
                <c:pt idx="540">
                  <c:v>2.500000</c:v>
                </c:pt>
                <c:pt idx="541">
                  <c:v>2.500000</c:v>
                </c:pt>
                <c:pt idx="542">
                  <c:v>2.500000</c:v>
                </c:pt>
                <c:pt idx="543">
                  <c:v>2.500000</c:v>
                </c:pt>
                <c:pt idx="544">
                  <c:v>2.500000</c:v>
                </c:pt>
                <c:pt idx="545">
                  <c:v>2.500000</c:v>
                </c:pt>
                <c:pt idx="546">
                  <c:v>2.500000</c:v>
                </c:pt>
                <c:pt idx="547">
                  <c:v>2.500000</c:v>
                </c:pt>
                <c:pt idx="548">
                  <c:v>2.500000</c:v>
                </c:pt>
                <c:pt idx="549">
                  <c:v>2.500000</c:v>
                </c:pt>
                <c:pt idx="550">
                  <c:v>2.500000</c:v>
                </c:pt>
                <c:pt idx="551">
                  <c:v>2.500000</c:v>
                </c:pt>
                <c:pt idx="552">
                  <c:v>2.500000</c:v>
                </c:pt>
                <c:pt idx="553">
                  <c:v>2.500000</c:v>
                </c:pt>
                <c:pt idx="554">
                  <c:v>2.500000</c:v>
                </c:pt>
                <c:pt idx="555">
                  <c:v>2.500000</c:v>
                </c:pt>
                <c:pt idx="556">
                  <c:v>2.500000</c:v>
                </c:pt>
                <c:pt idx="557">
                  <c:v>2.500000</c:v>
                </c:pt>
                <c:pt idx="558">
                  <c:v>2.500000</c:v>
                </c:pt>
                <c:pt idx="559">
                  <c:v>2.500000</c:v>
                </c:pt>
                <c:pt idx="560">
                  <c:v>2.500000</c:v>
                </c:pt>
                <c:pt idx="561">
                  <c:v>2.500000</c:v>
                </c:pt>
                <c:pt idx="562">
                  <c:v>2.500000</c:v>
                </c:pt>
                <c:pt idx="563">
                  <c:v>2.500000</c:v>
                </c:pt>
                <c:pt idx="564">
                  <c:v>2.500000</c:v>
                </c:pt>
                <c:pt idx="565">
                  <c:v>2.500000</c:v>
                </c:pt>
                <c:pt idx="566">
                  <c:v>2.500000</c:v>
                </c:pt>
                <c:pt idx="567">
                  <c:v>2.500000</c:v>
                </c:pt>
                <c:pt idx="568">
                  <c:v>2.500000</c:v>
                </c:pt>
                <c:pt idx="569">
                  <c:v>2.500000</c:v>
                </c:pt>
                <c:pt idx="570">
                  <c:v>2.500000</c:v>
                </c:pt>
                <c:pt idx="571">
                  <c:v>2.500000</c:v>
                </c:pt>
                <c:pt idx="572">
                  <c:v>2.500000</c:v>
                </c:pt>
                <c:pt idx="573">
                  <c:v>2.500000</c:v>
                </c:pt>
                <c:pt idx="574">
                  <c:v>2.500000</c:v>
                </c:pt>
                <c:pt idx="575">
                  <c:v>2.500000</c:v>
                </c:pt>
                <c:pt idx="576">
                  <c:v>2.500000</c:v>
                </c:pt>
                <c:pt idx="577">
                  <c:v>2.500000</c:v>
                </c:pt>
                <c:pt idx="578">
                  <c:v>2.500000</c:v>
                </c:pt>
                <c:pt idx="579">
                  <c:v>2.500000</c:v>
                </c:pt>
                <c:pt idx="580">
                  <c:v>2.500000</c:v>
                </c:pt>
                <c:pt idx="581">
                  <c:v>2.500000</c:v>
                </c:pt>
                <c:pt idx="582">
                  <c:v>2.500000</c:v>
                </c:pt>
                <c:pt idx="583">
                  <c:v>2.500000</c:v>
                </c:pt>
                <c:pt idx="584">
                  <c:v>2.500000</c:v>
                </c:pt>
                <c:pt idx="585">
                  <c:v>2.500000</c:v>
                </c:pt>
                <c:pt idx="586">
                  <c:v>2.500000</c:v>
                </c:pt>
                <c:pt idx="587">
                  <c:v>2.500000</c:v>
                </c:pt>
                <c:pt idx="588">
                  <c:v>2.500000</c:v>
                </c:pt>
                <c:pt idx="589">
                  <c:v>2.500000</c:v>
                </c:pt>
                <c:pt idx="590">
                  <c:v>2.500000</c:v>
                </c:pt>
                <c:pt idx="591">
                  <c:v>2.500000</c:v>
                </c:pt>
                <c:pt idx="592">
                  <c:v>2.500000</c:v>
                </c:pt>
                <c:pt idx="593">
                  <c:v>2.500000</c:v>
                </c:pt>
                <c:pt idx="594">
                  <c:v>2.500000</c:v>
                </c:pt>
                <c:pt idx="595">
                  <c:v>2.500000</c:v>
                </c:pt>
                <c:pt idx="596">
                  <c:v>2.500000</c:v>
                </c:pt>
                <c:pt idx="597">
                  <c:v>2.500000</c:v>
                </c:pt>
                <c:pt idx="598">
                  <c:v>2.500000</c:v>
                </c:pt>
                <c:pt idx="599">
                  <c:v>2.500000</c:v>
                </c:pt>
                <c:pt idx="600">
                  <c:v>2.500000</c:v>
                </c:pt>
                <c:pt idx="601">
                  <c:v>2.500000</c:v>
                </c:pt>
                <c:pt idx="602">
                  <c:v>2.500000</c:v>
                </c:pt>
                <c:pt idx="603">
                  <c:v>2.500000</c:v>
                </c:pt>
                <c:pt idx="604">
                  <c:v>2.500000</c:v>
                </c:pt>
                <c:pt idx="605">
                  <c:v>2.500000</c:v>
                </c:pt>
                <c:pt idx="606">
                  <c:v>2.500000</c:v>
                </c:pt>
                <c:pt idx="607">
                  <c:v>2.500000</c:v>
                </c:pt>
                <c:pt idx="608">
                  <c:v>2.500000</c:v>
                </c:pt>
                <c:pt idx="609">
                  <c:v>2.500000</c:v>
                </c:pt>
                <c:pt idx="610">
                  <c:v>2.500000</c:v>
                </c:pt>
                <c:pt idx="611">
                  <c:v>2.500000</c:v>
                </c:pt>
                <c:pt idx="612">
                  <c:v>2.500000</c:v>
                </c:pt>
                <c:pt idx="613">
                  <c:v>2.500000</c:v>
                </c:pt>
                <c:pt idx="614">
                  <c:v>2.500000</c:v>
                </c:pt>
                <c:pt idx="615">
                  <c:v>2.500000</c:v>
                </c:pt>
                <c:pt idx="616">
                  <c:v>2.500000</c:v>
                </c:pt>
                <c:pt idx="617">
                  <c:v>2.500000</c:v>
                </c:pt>
                <c:pt idx="618">
                  <c:v>2.500000</c:v>
                </c:pt>
                <c:pt idx="619">
                  <c:v>2.500000</c:v>
                </c:pt>
                <c:pt idx="620">
                  <c:v>2.500000</c:v>
                </c:pt>
                <c:pt idx="621">
                  <c:v>2.500000</c:v>
                </c:pt>
                <c:pt idx="622">
                  <c:v>2.500000</c:v>
                </c:pt>
                <c:pt idx="623">
                  <c:v>2.500000</c:v>
                </c:pt>
                <c:pt idx="624">
                  <c:v>2.500000</c:v>
                </c:pt>
                <c:pt idx="625">
                  <c:v>2.500000</c:v>
                </c:pt>
                <c:pt idx="626">
                  <c:v>2.500000</c:v>
                </c:pt>
                <c:pt idx="627">
                  <c:v>2.500000</c:v>
                </c:pt>
                <c:pt idx="628">
                  <c:v>2.500000</c:v>
                </c:pt>
                <c:pt idx="629">
                  <c:v>2.500000</c:v>
                </c:pt>
                <c:pt idx="630">
                  <c:v>2.500000</c:v>
                </c:pt>
                <c:pt idx="631">
                  <c:v>2.500000</c:v>
                </c:pt>
                <c:pt idx="632">
                  <c:v>2.500000</c:v>
                </c:pt>
                <c:pt idx="633">
                  <c:v>2.500000</c:v>
                </c:pt>
                <c:pt idx="634">
                  <c:v>2.500000</c:v>
                </c:pt>
                <c:pt idx="635">
                  <c:v>2.500000</c:v>
                </c:pt>
                <c:pt idx="636">
                  <c:v>2.500000</c:v>
                </c:pt>
                <c:pt idx="637">
                  <c:v>2.500000</c:v>
                </c:pt>
                <c:pt idx="638">
                  <c:v>2.500000</c:v>
                </c:pt>
                <c:pt idx="639">
                  <c:v>2.500000</c:v>
                </c:pt>
                <c:pt idx="640">
                  <c:v>2.500000</c:v>
                </c:pt>
                <c:pt idx="641">
                  <c:v>2.500000</c:v>
                </c:pt>
                <c:pt idx="642">
                  <c:v>2.500000</c:v>
                </c:pt>
                <c:pt idx="643">
                  <c:v>2.500000</c:v>
                </c:pt>
                <c:pt idx="644">
                  <c:v>2.500000</c:v>
                </c:pt>
                <c:pt idx="645">
                  <c:v>2.500000</c:v>
                </c:pt>
                <c:pt idx="646">
                  <c:v>2.500000</c:v>
                </c:pt>
                <c:pt idx="647">
                  <c:v>2.500000</c:v>
                </c:pt>
                <c:pt idx="648">
                  <c:v>2.500000</c:v>
                </c:pt>
                <c:pt idx="649">
                  <c:v>2.500000</c:v>
                </c:pt>
                <c:pt idx="650">
                  <c:v>2.500000</c:v>
                </c:pt>
                <c:pt idx="651">
                  <c:v>2.500000</c:v>
                </c:pt>
                <c:pt idx="652">
                  <c:v>2.500000</c:v>
                </c:pt>
                <c:pt idx="653">
                  <c:v>2.500000</c:v>
                </c:pt>
                <c:pt idx="654">
                  <c:v>2.500000</c:v>
                </c:pt>
                <c:pt idx="655">
                  <c:v>2.500000</c:v>
                </c:pt>
                <c:pt idx="656">
                  <c:v>2.500000</c:v>
                </c:pt>
                <c:pt idx="657">
                  <c:v>2.500000</c:v>
                </c:pt>
                <c:pt idx="658">
                  <c:v>2.500000</c:v>
                </c:pt>
                <c:pt idx="659">
                  <c:v>2.500000</c:v>
                </c:pt>
                <c:pt idx="660">
                  <c:v>2.500000</c:v>
                </c:pt>
                <c:pt idx="661">
                  <c:v>2.500000</c:v>
                </c:pt>
                <c:pt idx="662">
                  <c:v>2.500000</c:v>
                </c:pt>
                <c:pt idx="663">
                  <c:v>2.500000</c:v>
                </c:pt>
                <c:pt idx="664">
                  <c:v>2.500000</c:v>
                </c:pt>
                <c:pt idx="665">
                  <c:v>2.500000</c:v>
                </c:pt>
                <c:pt idx="666">
                  <c:v>2.500000</c:v>
                </c:pt>
                <c:pt idx="667">
                  <c:v>2.500000</c:v>
                </c:pt>
                <c:pt idx="668">
                  <c:v>2.500000</c:v>
                </c:pt>
                <c:pt idx="669">
                  <c:v>2.500000</c:v>
                </c:pt>
                <c:pt idx="670">
                  <c:v>2.500000</c:v>
                </c:pt>
                <c:pt idx="671">
                  <c:v>2.500000</c:v>
                </c:pt>
                <c:pt idx="672">
                  <c:v>2.500000</c:v>
                </c:pt>
                <c:pt idx="673">
                  <c:v>2.500000</c:v>
                </c:pt>
                <c:pt idx="674">
                  <c:v>2.500000</c:v>
                </c:pt>
                <c:pt idx="675">
                  <c:v>2.500000</c:v>
                </c:pt>
                <c:pt idx="676">
                  <c:v>2.500000</c:v>
                </c:pt>
                <c:pt idx="677">
                  <c:v>2.500000</c:v>
                </c:pt>
                <c:pt idx="678">
                  <c:v>2.500000</c:v>
                </c:pt>
                <c:pt idx="679">
                  <c:v>2.500000</c:v>
                </c:pt>
                <c:pt idx="680">
                  <c:v>2.500000</c:v>
                </c:pt>
                <c:pt idx="681">
                  <c:v>2.500000</c:v>
                </c:pt>
                <c:pt idx="682">
                  <c:v>2.500000</c:v>
                </c:pt>
                <c:pt idx="683">
                  <c:v>2.500000</c:v>
                </c:pt>
                <c:pt idx="684">
                  <c:v>2.500000</c:v>
                </c:pt>
                <c:pt idx="685">
                  <c:v>2.500000</c:v>
                </c:pt>
                <c:pt idx="686">
                  <c:v>2.500000</c:v>
                </c:pt>
                <c:pt idx="687">
                  <c:v>2.500000</c:v>
                </c:pt>
                <c:pt idx="688">
                  <c:v>2.500000</c:v>
                </c:pt>
                <c:pt idx="689">
                  <c:v>2.500000</c:v>
                </c:pt>
                <c:pt idx="690">
                  <c:v>2.500000</c:v>
                </c:pt>
                <c:pt idx="691">
                  <c:v>2.500000</c:v>
                </c:pt>
                <c:pt idx="692">
                  <c:v>2.500000</c:v>
                </c:pt>
                <c:pt idx="693">
                  <c:v>2.500000</c:v>
                </c:pt>
                <c:pt idx="694">
                  <c:v>2.500000</c:v>
                </c:pt>
                <c:pt idx="695">
                  <c:v>2.500000</c:v>
                </c:pt>
                <c:pt idx="696">
                  <c:v>2.500000</c:v>
                </c:pt>
                <c:pt idx="697">
                  <c:v>2.500000</c:v>
                </c:pt>
                <c:pt idx="698">
                  <c:v>2.500000</c:v>
                </c:pt>
                <c:pt idx="699">
                  <c:v>2.500000</c:v>
                </c:pt>
                <c:pt idx="700">
                  <c:v>2.500000</c:v>
                </c:pt>
                <c:pt idx="701">
                  <c:v>2.500000</c:v>
                </c:pt>
                <c:pt idx="702">
                  <c:v>2.500000</c:v>
                </c:pt>
                <c:pt idx="703">
                  <c:v>2.500000</c:v>
                </c:pt>
                <c:pt idx="704">
                  <c:v>2.500000</c:v>
                </c:pt>
                <c:pt idx="705">
                  <c:v>2.500000</c:v>
                </c:pt>
                <c:pt idx="706">
                  <c:v>2.500000</c:v>
                </c:pt>
                <c:pt idx="707">
                  <c:v>2.500000</c:v>
                </c:pt>
                <c:pt idx="708">
                  <c:v>2.500000</c:v>
                </c:pt>
                <c:pt idx="709">
                  <c:v>2.500000</c:v>
                </c:pt>
                <c:pt idx="710">
                  <c:v>2.500000</c:v>
                </c:pt>
                <c:pt idx="711">
                  <c:v>2.500000</c:v>
                </c:pt>
                <c:pt idx="712">
                  <c:v>2.500000</c:v>
                </c:pt>
                <c:pt idx="713">
                  <c:v>2.500000</c:v>
                </c:pt>
                <c:pt idx="714">
                  <c:v>2.500000</c:v>
                </c:pt>
                <c:pt idx="715">
                  <c:v>2.500000</c:v>
                </c:pt>
                <c:pt idx="716">
                  <c:v>2.500000</c:v>
                </c:pt>
                <c:pt idx="717">
                  <c:v>2.500000</c:v>
                </c:pt>
                <c:pt idx="718">
                  <c:v>2.500000</c:v>
                </c:pt>
                <c:pt idx="719">
                  <c:v>2.500000</c:v>
                </c:pt>
                <c:pt idx="720">
                  <c:v>2.500000</c:v>
                </c:pt>
                <c:pt idx="721">
                  <c:v>2.500000</c:v>
                </c:pt>
                <c:pt idx="722">
                  <c:v>2.500000</c:v>
                </c:pt>
                <c:pt idx="723">
                  <c:v>2.500000</c:v>
                </c:pt>
                <c:pt idx="724">
                  <c:v>2.500000</c:v>
                </c:pt>
                <c:pt idx="725">
                  <c:v>2.500000</c:v>
                </c:pt>
                <c:pt idx="726">
                  <c:v>2.500000</c:v>
                </c:pt>
                <c:pt idx="727">
                  <c:v>2.500000</c:v>
                </c:pt>
                <c:pt idx="728">
                  <c:v>2.500000</c:v>
                </c:pt>
                <c:pt idx="729">
                  <c:v>2.500000</c:v>
                </c:pt>
                <c:pt idx="730">
                  <c:v>2.500000</c:v>
                </c:pt>
                <c:pt idx="731">
                  <c:v>2.500000</c:v>
                </c:pt>
                <c:pt idx="732">
                  <c:v>2.500000</c:v>
                </c:pt>
                <c:pt idx="733">
                  <c:v>2.500000</c:v>
                </c:pt>
                <c:pt idx="734">
                  <c:v>2.500000</c:v>
                </c:pt>
                <c:pt idx="735">
                  <c:v>2.500000</c:v>
                </c:pt>
                <c:pt idx="736">
                  <c:v>2.500000</c:v>
                </c:pt>
                <c:pt idx="737">
                  <c:v>2.500000</c:v>
                </c:pt>
                <c:pt idx="738">
                  <c:v>2.500000</c:v>
                </c:pt>
                <c:pt idx="739">
                  <c:v>2.500000</c:v>
                </c:pt>
                <c:pt idx="740">
                  <c:v>2.500000</c:v>
                </c:pt>
                <c:pt idx="741">
                  <c:v>2.500000</c:v>
                </c:pt>
                <c:pt idx="742">
                  <c:v>2.500000</c:v>
                </c:pt>
                <c:pt idx="743">
                  <c:v>2.500000</c:v>
                </c:pt>
                <c:pt idx="744">
                  <c:v>2.500000</c:v>
                </c:pt>
                <c:pt idx="745">
                  <c:v>2.500000</c:v>
                </c:pt>
                <c:pt idx="746">
                  <c:v>2.500000</c:v>
                </c:pt>
                <c:pt idx="747">
                  <c:v>2.500000</c:v>
                </c:pt>
                <c:pt idx="748">
                  <c:v>2.500000</c:v>
                </c:pt>
                <c:pt idx="749">
                  <c:v>2.500000</c:v>
                </c:pt>
                <c:pt idx="750">
                  <c:v>2.500000</c:v>
                </c:pt>
                <c:pt idx="751">
                  <c:v>2.500000</c:v>
                </c:pt>
                <c:pt idx="752">
                  <c:v>2.500000</c:v>
                </c:pt>
                <c:pt idx="753">
                  <c:v>2.500000</c:v>
                </c:pt>
                <c:pt idx="754">
                  <c:v>2.500000</c:v>
                </c:pt>
                <c:pt idx="755">
                  <c:v>2.500000</c:v>
                </c:pt>
                <c:pt idx="756">
                  <c:v>2.500000</c:v>
                </c:pt>
                <c:pt idx="757">
                  <c:v>2.500000</c:v>
                </c:pt>
                <c:pt idx="758">
                  <c:v>2.500000</c:v>
                </c:pt>
                <c:pt idx="759">
                  <c:v>2.500000</c:v>
                </c:pt>
                <c:pt idx="760">
                  <c:v>2.500000</c:v>
                </c:pt>
                <c:pt idx="761">
                  <c:v>2.500000</c:v>
                </c:pt>
                <c:pt idx="762">
                  <c:v>2.500000</c:v>
                </c:pt>
                <c:pt idx="763">
                  <c:v>2.500000</c:v>
                </c:pt>
                <c:pt idx="764">
                  <c:v>2.500000</c:v>
                </c:pt>
                <c:pt idx="765">
                  <c:v>2.500000</c:v>
                </c:pt>
                <c:pt idx="766">
                  <c:v>2.500000</c:v>
                </c:pt>
                <c:pt idx="767">
                  <c:v>2.500000</c:v>
                </c:pt>
                <c:pt idx="768">
                  <c:v>2.500000</c:v>
                </c:pt>
                <c:pt idx="769">
                  <c:v>2.500000</c:v>
                </c:pt>
                <c:pt idx="770">
                  <c:v>2.500000</c:v>
                </c:pt>
                <c:pt idx="771">
                  <c:v>2.500000</c:v>
                </c:pt>
                <c:pt idx="772">
                  <c:v>2.500000</c:v>
                </c:pt>
                <c:pt idx="773">
                  <c:v>2.500000</c:v>
                </c:pt>
                <c:pt idx="774">
                  <c:v>2.500000</c:v>
                </c:pt>
                <c:pt idx="775">
                  <c:v>2.500000</c:v>
                </c:pt>
                <c:pt idx="776">
                  <c:v>2.500000</c:v>
                </c:pt>
                <c:pt idx="777">
                  <c:v>2.500000</c:v>
                </c:pt>
                <c:pt idx="778">
                  <c:v>2.500000</c:v>
                </c:pt>
                <c:pt idx="779">
                  <c:v>2.500000</c:v>
                </c:pt>
                <c:pt idx="780">
                  <c:v>2.500000</c:v>
                </c:pt>
                <c:pt idx="781">
                  <c:v>2.500000</c:v>
                </c:pt>
                <c:pt idx="782">
                  <c:v>2.500000</c:v>
                </c:pt>
                <c:pt idx="783">
                  <c:v>2.500000</c:v>
                </c:pt>
                <c:pt idx="784">
                  <c:v>2.500000</c:v>
                </c:pt>
                <c:pt idx="785">
                  <c:v>2.500000</c:v>
                </c:pt>
                <c:pt idx="786">
                  <c:v>2.500000</c:v>
                </c:pt>
                <c:pt idx="787">
                  <c:v>2.500000</c:v>
                </c:pt>
                <c:pt idx="788">
                  <c:v>2.500000</c:v>
                </c:pt>
                <c:pt idx="789">
                  <c:v>2.500000</c:v>
                </c:pt>
                <c:pt idx="790">
                  <c:v>2.500000</c:v>
                </c:pt>
                <c:pt idx="791">
                  <c:v>2.500000</c:v>
                </c:pt>
                <c:pt idx="792">
                  <c:v>2.500000</c:v>
                </c:pt>
                <c:pt idx="793">
                  <c:v>2.500000</c:v>
                </c:pt>
                <c:pt idx="794">
                  <c:v>2.500000</c:v>
                </c:pt>
                <c:pt idx="795">
                  <c:v>2.500000</c:v>
                </c:pt>
                <c:pt idx="796">
                  <c:v>2.500000</c:v>
                </c:pt>
                <c:pt idx="797">
                  <c:v>2.500000</c:v>
                </c:pt>
                <c:pt idx="798">
                  <c:v>2.500000</c:v>
                </c:pt>
                <c:pt idx="799">
                  <c:v>2.500000</c:v>
                </c:pt>
                <c:pt idx="800">
                  <c:v>2.500000</c:v>
                </c:pt>
                <c:pt idx="801">
                  <c:v>2.500000</c:v>
                </c:pt>
                <c:pt idx="802">
                  <c:v>2.500000</c:v>
                </c:pt>
                <c:pt idx="803">
                  <c:v>2.500000</c:v>
                </c:pt>
                <c:pt idx="804">
                  <c:v>2.500000</c:v>
                </c:pt>
                <c:pt idx="805">
                  <c:v>2.500000</c:v>
                </c:pt>
                <c:pt idx="806">
                  <c:v>2.500000</c:v>
                </c:pt>
                <c:pt idx="807">
                  <c:v>2.500000</c:v>
                </c:pt>
                <c:pt idx="808">
                  <c:v>2.500000</c:v>
                </c:pt>
                <c:pt idx="809">
                  <c:v>2.500000</c:v>
                </c:pt>
                <c:pt idx="810">
                  <c:v>2.500000</c:v>
                </c:pt>
                <c:pt idx="811">
                  <c:v>2.500000</c:v>
                </c:pt>
                <c:pt idx="812">
                  <c:v>2.500000</c:v>
                </c:pt>
                <c:pt idx="813">
                  <c:v>2.500000</c:v>
                </c:pt>
                <c:pt idx="814">
                  <c:v>2.500000</c:v>
                </c:pt>
                <c:pt idx="815">
                  <c:v>2.500000</c:v>
                </c:pt>
                <c:pt idx="816">
                  <c:v>2.500000</c:v>
                </c:pt>
                <c:pt idx="817">
                  <c:v>2.500000</c:v>
                </c:pt>
                <c:pt idx="818">
                  <c:v>2.500000</c:v>
                </c:pt>
                <c:pt idx="819">
                  <c:v>2.500000</c:v>
                </c:pt>
                <c:pt idx="820">
                  <c:v>2.500000</c:v>
                </c:pt>
                <c:pt idx="821">
                  <c:v>2.500000</c:v>
                </c:pt>
                <c:pt idx="822">
                  <c:v>2.500000</c:v>
                </c:pt>
                <c:pt idx="823">
                  <c:v>2.500000</c:v>
                </c:pt>
                <c:pt idx="824">
                  <c:v>2.500000</c:v>
                </c:pt>
                <c:pt idx="825">
                  <c:v>2.500000</c:v>
                </c:pt>
                <c:pt idx="826">
                  <c:v>2.500000</c:v>
                </c:pt>
                <c:pt idx="827">
                  <c:v>2.500000</c:v>
                </c:pt>
                <c:pt idx="828">
                  <c:v>2.500000</c:v>
                </c:pt>
                <c:pt idx="829">
                  <c:v>2.500000</c:v>
                </c:pt>
                <c:pt idx="830">
                  <c:v>2.500000</c:v>
                </c:pt>
                <c:pt idx="831">
                  <c:v>2.500000</c:v>
                </c:pt>
                <c:pt idx="832">
                  <c:v>2.500000</c:v>
                </c:pt>
                <c:pt idx="833">
                  <c:v>2.500000</c:v>
                </c:pt>
                <c:pt idx="834">
                  <c:v>2.500000</c:v>
                </c:pt>
                <c:pt idx="835">
                  <c:v>2.500000</c:v>
                </c:pt>
                <c:pt idx="836">
                  <c:v>2.500000</c:v>
                </c:pt>
                <c:pt idx="837">
                  <c:v>2.500000</c:v>
                </c:pt>
                <c:pt idx="838">
                  <c:v>2.500000</c:v>
                </c:pt>
                <c:pt idx="839">
                  <c:v>2.500000</c:v>
                </c:pt>
                <c:pt idx="840">
                  <c:v>2.500000</c:v>
                </c:pt>
                <c:pt idx="841">
                  <c:v>2.500000</c:v>
                </c:pt>
                <c:pt idx="842">
                  <c:v>2.500000</c:v>
                </c:pt>
                <c:pt idx="843">
                  <c:v>2.500000</c:v>
                </c:pt>
                <c:pt idx="844">
                  <c:v>2.500000</c:v>
                </c:pt>
                <c:pt idx="845">
                  <c:v>2.500000</c:v>
                </c:pt>
                <c:pt idx="846">
                  <c:v>2.500000</c:v>
                </c:pt>
                <c:pt idx="847">
                  <c:v>2.500000</c:v>
                </c:pt>
                <c:pt idx="848">
                  <c:v>2.500000</c:v>
                </c:pt>
                <c:pt idx="849">
                  <c:v>2.500000</c:v>
                </c:pt>
                <c:pt idx="850">
                  <c:v>2.500000</c:v>
                </c:pt>
                <c:pt idx="851">
                  <c:v>2.500000</c:v>
                </c:pt>
                <c:pt idx="852">
                  <c:v>2.500000</c:v>
                </c:pt>
                <c:pt idx="853">
                  <c:v>2.500000</c:v>
                </c:pt>
                <c:pt idx="854">
                  <c:v>2.500000</c:v>
                </c:pt>
                <c:pt idx="855">
                  <c:v>2.500000</c:v>
                </c:pt>
                <c:pt idx="856">
                  <c:v>2.500000</c:v>
                </c:pt>
                <c:pt idx="857">
                  <c:v>2.500000</c:v>
                </c:pt>
                <c:pt idx="858">
                  <c:v>2.500000</c:v>
                </c:pt>
                <c:pt idx="859">
                  <c:v>2.500000</c:v>
                </c:pt>
                <c:pt idx="860">
                  <c:v>2.500000</c:v>
                </c:pt>
                <c:pt idx="861">
                  <c:v>2.500000</c:v>
                </c:pt>
                <c:pt idx="862">
                  <c:v>2.500000</c:v>
                </c:pt>
                <c:pt idx="863">
                  <c:v>2.500000</c:v>
                </c:pt>
                <c:pt idx="864">
                  <c:v>2.500000</c:v>
                </c:pt>
                <c:pt idx="865">
                  <c:v>2.500000</c:v>
                </c:pt>
                <c:pt idx="866">
                  <c:v>2.500000</c:v>
                </c:pt>
                <c:pt idx="867">
                  <c:v>2.500000</c:v>
                </c:pt>
                <c:pt idx="868">
                  <c:v>2.500000</c:v>
                </c:pt>
                <c:pt idx="869">
                  <c:v>2.500000</c:v>
                </c:pt>
                <c:pt idx="870">
                  <c:v>2.500000</c:v>
                </c:pt>
                <c:pt idx="871">
                  <c:v>2.500000</c:v>
                </c:pt>
                <c:pt idx="872">
                  <c:v>2.500000</c:v>
                </c:pt>
                <c:pt idx="873">
                  <c:v>2.500000</c:v>
                </c:pt>
                <c:pt idx="874">
                  <c:v>2.500000</c:v>
                </c:pt>
                <c:pt idx="875">
                  <c:v>2.500000</c:v>
                </c:pt>
                <c:pt idx="876">
                  <c:v>2.500000</c:v>
                </c:pt>
                <c:pt idx="877">
                  <c:v>2.500000</c:v>
                </c:pt>
                <c:pt idx="878">
                  <c:v>2.500000</c:v>
                </c:pt>
                <c:pt idx="879">
                  <c:v>2.500000</c:v>
                </c:pt>
                <c:pt idx="880">
                  <c:v>2.500000</c:v>
                </c:pt>
                <c:pt idx="881">
                  <c:v>2.500000</c:v>
                </c:pt>
                <c:pt idx="882">
                  <c:v>2.500000</c:v>
                </c:pt>
                <c:pt idx="883">
                  <c:v>2.500000</c:v>
                </c:pt>
                <c:pt idx="884">
                  <c:v>2.500000</c:v>
                </c:pt>
                <c:pt idx="885">
                  <c:v>2.500000</c:v>
                </c:pt>
                <c:pt idx="886">
                  <c:v>2.500000</c:v>
                </c:pt>
                <c:pt idx="887">
                  <c:v>2.500000</c:v>
                </c:pt>
                <c:pt idx="888">
                  <c:v>2.500000</c:v>
                </c:pt>
                <c:pt idx="889">
                  <c:v>2.500000</c:v>
                </c:pt>
                <c:pt idx="890">
                  <c:v>2.500000</c:v>
                </c:pt>
                <c:pt idx="891">
                  <c:v>2.500000</c:v>
                </c:pt>
                <c:pt idx="892">
                  <c:v>2.500000</c:v>
                </c:pt>
                <c:pt idx="893">
                  <c:v>2.500000</c:v>
                </c:pt>
                <c:pt idx="894">
                  <c:v>2.500000</c:v>
                </c:pt>
                <c:pt idx="895">
                  <c:v>2.500000</c:v>
                </c:pt>
                <c:pt idx="896">
                  <c:v>2.500000</c:v>
                </c:pt>
                <c:pt idx="897">
                  <c:v>2.500000</c:v>
                </c:pt>
                <c:pt idx="898">
                  <c:v>2.500000</c:v>
                </c:pt>
                <c:pt idx="899">
                  <c:v>2.500000</c:v>
                </c:pt>
                <c:pt idx="900">
                  <c:v>2.500000</c:v>
                </c:pt>
                <c:pt idx="901">
                  <c:v>2.500000</c:v>
                </c:pt>
                <c:pt idx="902">
                  <c:v>2.500000</c:v>
                </c:pt>
                <c:pt idx="903">
                  <c:v>2.500000</c:v>
                </c:pt>
                <c:pt idx="904">
                  <c:v>2.500000</c:v>
                </c:pt>
                <c:pt idx="905">
                  <c:v>2.500000</c:v>
                </c:pt>
                <c:pt idx="906">
                  <c:v>2.500000</c:v>
                </c:pt>
                <c:pt idx="907">
                  <c:v>2.500000</c:v>
                </c:pt>
                <c:pt idx="908">
                  <c:v>2.500000</c:v>
                </c:pt>
                <c:pt idx="909">
                  <c:v>2.500000</c:v>
                </c:pt>
                <c:pt idx="910">
                  <c:v>2.500000</c:v>
                </c:pt>
                <c:pt idx="911">
                  <c:v>2.500000</c:v>
                </c:pt>
                <c:pt idx="912">
                  <c:v>2.500000</c:v>
                </c:pt>
                <c:pt idx="913">
                  <c:v>2.500000</c:v>
                </c:pt>
                <c:pt idx="914">
                  <c:v>2.500000</c:v>
                </c:pt>
                <c:pt idx="915">
                  <c:v>2.500000</c:v>
                </c:pt>
                <c:pt idx="916">
                  <c:v>2.500000</c:v>
                </c:pt>
                <c:pt idx="917">
                  <c:v>2.500000</c:v>
                </c:pt>
                <c:pt idx="918">
                  <c:v>2.500000</c:v>
                </c:pt>
                <c:pt idx="919">
                  <c:v>2.500000</c:v>
                </c:pt>
                <c:pt idx="920">
                  <c:v>2.500000</c:v>
                </c:pt>
                <c:pt idx="921">
                  <c:v>2.500000</c:v>
                </c:pt>
                <c:pt idx="922">
                  <c:v>2.500000</c:v>
                </c:pt>
                <c:pt idx="923">
                  <c:v>2.500000</c:v>
                </c:pt>
                <c:pt idx="924">
                  <c:v>2.500000</c:v>
                </c:pt>
                <c:pt idx="925">
                  <c:v>2.500000</c:v>
                </c:pt>
                <c:pt idx="926">
                  <c:v>2.500000</c:v>
                </c:pt>
                <c:pt idx="927">
                  <c:v>2.500000</c:v>
                </c:pt>
                <c:pt idx="928">
                  <c:v>2.500000</c:v>
                </c:pt>
                <c:pt idx="929">
                  <c:v>2.500000</c:v>
                </c:pt>
                <c:pt idx="930">
                  <c:v>2.500000</c:v>
                </c:pt>
                <c:pt idx="931">
                  <c:v>2.500000</c:v>
                </c:pt>
                <c:pt idx="932">
                  <c:v>2.500000</c:v>
                </c:pt>
                <c:pt idx="933">
                  <c:v>2.500000</c:v>
                </c:pt>
                <c:pt idx="934">
                  <c:v>2.500000</c:v>
                </c:pt>
                <c:pt idx="935">
                  <c:v>2.500000</c:v>
                </c:pt>
                <c:pt idx="936">
                  <c:v>2.500000</c:v>
                </c:pt>
                <c:pt idx="937">
                  <c:v>2.500000</c:v>
                </c:pt>
                <c:pt idx="938">
                  <c:v>2.500000</c:v>
                </c:pt>
                <c:pt idx="939">
                  <c:v>2.500000</c:v>
                </c:pt>
                <c:pt idx="940">
                  <c:v>2.500000</c:v>
                </c:pt>
                <c:pt idx="941">
                  <c:v>2.500000</c:v>
                </c:pt>
                <c:pt idx="942">
                  <c:v>2.500000</c:v>
                </c:pt>
                <c:pt idx="943">
                  <c:v>2.500000</c:v>
                </c:pt>
                <c:pt idx="944">
                  <c:v>2.500000</c:v>
                </c:pt>
                <c:pt idx="945">
                  <c:v>2.500000</c:v>
                </c:pt>
                <c:pt idx="946">
                  <c:v>2.500000</c:v>
                </c:pt>
                <c:pt idx="947">
                  <c:v>2.500000</c:v>
                </c:pt>
                <c:pt idx="948">
                  <c:v>2.500000</c:v>
                </c:pt>
                <c:pt idx="949">
                  <c:v>2.500000</c:v>
                </c:pt>
                <c:pt idx="950">
                  <c:v>2.500000</c:v>
                </c:pt>
                <c:pt idx="951">
                  <c:v>2.500000</c:v>
                </c:pt>
                <c:pt idx="952">
                  <c:v>2.500000</c:v>
                </c:pt>
                <c:pt idx="953">
                  <c:v>2.500000</c:v>
                </c:pt>
                <c:pt idx="954">
                  <c:v>2.500000</c:v>
                </c:pt>
                <c:pt idx="955">
                  <c:v>2.500000</c:v>
                </c:pt>
                <c:pt idx="956">
                  <c:v>2.500000</c:v>
                </c:pt>
                <c:pt idx="957">
                  <c:v>2.500000</c:v>
                </c:pt>
                <c:pt idx="958">
                  <c:v>2.500000</c:v>
                </c:pt>
                <c:pt idx="959">
                  <c:v>2.500000</c:v>
                </c:pt>
                <c:pt idx="960">
                  <c:v>2.500000</c:v>
                </c:pt>
                <c:pt idx="961">
                  <c:v>2.500000</c:v>
                </c:pt>
                <c:pt idx="962">
                  <c:v>2.500000</c:v>
                </c:pt>
                <c:pt idx="963">
                  <c:v>2.500000</c:v>
                </c:pt>
                <c:pt idx="964">
                  <c:v>2.500000</c:v>
                </c:pt>
                <c:pt idx="965">
                  <c:v>2.500000</c:v>
                </c:pt>
                <c:pt idx="966">
                  <c:v>2.500000</c:v>
                </c:pt>
                <c:pt idx="967">
                  <c:v>2.500000</c:v>
                </c:pt>
                <c:pt idx="968">
                  <c:v>2.500000</c:v>
                </c:pt>
                <c:pt idx="969">
                  <c:v>2.500000</c:v>
                </c:pt>
                <c:pt idx="970">
                  <c:v>2.500000</c:v>
                </c:pt>
                <c:pt idx="971">
                  <c:v>2.500000</c:v>
                </c:pt>
                <c:pt idx="972">
                  <c:v>2.500000</c:v>
                </c:pt>
                <c:pt idx="973">
                  <c:v>2.500000</c:v>
                </c:pt>
                <c:pt idx="974">
                  <c:v>2.500000</c:v>
                </c:pt>
                <c:pt idx="975">
                  <c:v>2.500000</c:v>
                </c:pt>
                <c:pt idx="976">
                  <c:v>2.500000</c:v>
                </c:pt>
                <c:pt idx="977">
                  <c:v>2.500000</c:v>
                </c:pt>
                <c:pt idx="978">
                  <c:v>2.500000</c:v>
                </c:pt>
                <c:pt idx="979">
                  <c:v>2.500000</c:v>
                </c:pt>
                <c:pt idx="980">
                  <c:v>2.500000</c:v>
                </c:pt>
                <c:pt idx="981">
                  <c:v>2.500000</c:v>
                </c:pt>
                <c:pt idx="982">
                  <c:v>2.500000</c:v>
                </c:pt>
                <c:pt idx="983">
                  <c:v>2.500000</c:v>
                </c:pt>
                <c:pt idx="984">
                  <c:v>2.500000</c:v>
                </c:pt>
                <c:pt idx="985">
                  <c:v>2.500000</c:v>
                </c:pt>
                <c:pt idx="986">
                  <c:v>2.500000</c:v>
                </c:pt>
                <c:pt idx="987">
                  <c:v>2.500000</c:v>
                </c:pt>
                <c:pt idx="988">
                  <c:v>2.500000</c:v>
                </c:pt>
                <c:pt idx="989">
                  <c:v>2.500000</c:v>
                </c:pt>
                <c:pt idx="990">
                  <c:v>2.500000</c:v>
                </c:pt>
                <c:pt idx="991">
                  <c:v>2.500000</c:v>
                </c:pt>
                <c:pt idx="992">
                  <c:v>2.500000</c:v>
                </c:pt>
                <c:pt idx="993">
                  <c:v>2.500000</c:v>
                </c:pt>
                <c:pt idx="994">
                  <c:v>2.500000</c:v>
                </c:pt>
                <c:pt idx="995">
                  <c:v>2.500000</c:v>
                </c:pt>
                <c:pt idx="996">
                  <c:v>2.500000</c:v>
                </c:pt>
                <c:pt idx="997">
                  <c:v>2.500000</c:v>
                </c:pt>
                <c:pt idx="998">
                  <c:v>2.500000</c:v>
                </c:pt>
                <c:pt idx="999">
                  <c:v>2.500000</c:v>
                </c:pt>
                <c:pt idx="1000">
                  <c:v>2.500000</c:v>
                </c:pt>
                <c:pt idx="1001">
                  <c:v>2.500000</c:v>
                </c:pt>
                <c:pt idx="1002">
                  <c:v>2.500000</c:v>
                </c:pt>
                <c:pt idx="1003">
                  <c:v>2.500000</c:v>
                </c:pt>
                <c:pt idx="1004">
                  <c:v>2.500000</c:v>
                </c:pt>
                <c:pt idx="1005">
                  <c:v>2.500000</c:v>
                </c:pt>
                <c:pt idx="1006">
                  <c:v>2.500000</c:v>
                </c:pt>
                <c:pt idx="1007">
                  <c:v>2.500000</c:v>
                </c:pt>
                <c:pt idx="1008">
                  <c:v>2.500000</c:v>
                </c:pt>
                <c:pt idx="1009">
                  <c:v>2.500000</c:v>
                </c:pt>
                <c:pt idx="1010">
                  <c:v>2.500000</c:v>
                </c:pt>
                <c:pt idx="1011">
                  <c:v>2.500000</c:v>
                </c:pt>
                <c:pt idx="1012">
                  <c:v>2.500000</c:v>
                </c:pt>
                <c:pt idx="1013">
                  <c:v>2.500000</c:v>
                </c:pt>
                <c:pt idx="1014">
                  <c:v>2.500000</c:v>
                </c:pt>
                <c:pt idx="1015">
                  <c:v>2.500000</c:v>
                </c:pt>
                <c:pt idx="1016">
                  <c:v>2.500000</c:v>
                </c:pt>
                <c:pt idx="1017">
                  <c:v>2.500000</c:v>
                </c:pt>
                <c:pt idx="1018">
                  <c:v>2.500000</c:v>
                </c:pt>
                <c:pt idx="1019">
                  <c:v>2.500000</c:v>
                </c:pt>
                <c:pt idx="1020">
                  <c:v>2.500000</c:v>
                </c:pt>
                <c:pt idx="1021">
                  <c:v>2.500000</c:v>
                </c:pt>
                <c:pt idx="1022">
                  <c:v>2.500000</c:v>
                </c:pt>
                <c:pt idx="1023">
                  <c:v>2.500000</c:v>
                </c:pt>
                <c:pt idx="1024">
                  <c:v>2.500000</c:v>
                </c:pt>
                <c:pt idx="1025">
                  <c:v>2.500000</c:v>
                </c:pt>
                <c:pt idx="1026">
                  <c:v>2.500000</c:v>
                </c:pt>
                <c:pt idx="1027">
                  <c:v>2.500000</c:v>
                </c:pt>
                <c:pt idx="1028">
                  <c:v>2.500000</c:v>
                </c:pt>
                <c:pt idx="1029">
                  <c:v>2.500000</c:v>
                </c:pt>
                <c:pt idx="1030">
                  <c:v>2.500000</c:v>
                </c:pt>
                <c:pt idx="1031">
                  <c:v>2.500000</c:v>
                </c:pt>
                <c:pt idx="1032">
                  <c:v>2.500000</c:v>
                </c:pt>
                <c:pt idx="1033">
                  <c:v>2.500000</c:v>
                </c:pt>
                <c:pt idx="1034">
                  <c:v>2.500000</c:v>
                </c:pt>
                <c:pt idx="1035">
                  <c:v>2.500000</c:v>
                </c:pt>
                <c:pt idx="1036">
                  <c:v>2.500000</c:v>
                </c:pt>
                <c:pt idx="1037">
                  <c:v>2.500000</c:v>
                </c:pt>
                <c:pt idx="1038">
                  <c:v>2.500000</c:v>
                </c:pt>
                <c:pt idx="1039">
                  <c:v>2.500000</c:v>
                </c:pt>
                <c:pt idx="1040">
                  <c:v>2.500000</c:v>
                </c:pt>
                <c:pt idx="1041">
                  <c:v>2.500000</c:v>
                </c:pt>
                <c:pt idx="1042">
                  <c:v>2.500000</c:v>
                </c:pt>
                <c:pt idx="1043">
                  <c:v>2.500000</c:v>
                </c:pt>
                <c:pt idx="1044">
                  <c:v>2.500000</c:v>
                </c:pt>
                <c:pt idx="1045">
                  <c:v>2.500000</c:v>
                </c:pt>
                <c:pt idx="1046">
                  <c:v>2.500000</c:v>
                </c:pt>
                <c:pt idx="1047">
                  <c:v>2.500000</c:v>
                </c:pt>
                <c:pt idx="1048">
                  <c:v>2.500000</c:v>
                </c:pt>
                <c:pt idx="1049">
                  <c:v>2.500000</c:v>
                </c:pt>
                <c:pt idx="1050">
                  <c:v>2.500000</c:v>
                </c:pt>
                <c:pt idx="1051">
                  <c:v>2.500000</c:v>
                </c:pt>
                <c:pt idx="1052">
                  <c:v>2.500000</c:v>
                </c:pt>
                <c:pt idx="1053">
                  <c:v>2.500000</c:v>
                </c:pt>
                <c:pt idx="1054">
                  <c:v>2.500000</c:v>
                </c:pt>
                <c:pt idx="1055">
                  <c:v>2.500000</c:v>
                </c:pt>
                <c:pt idx="1056">
                  <c:v>2.500000</c:v>
                </c:pt>
                <c:pt idx="1057">
                  <c:v>2.500000</c:v>
                </c:pt>
                <c:pt idx="1058">
                  <c:v>2.500000</c:v>
                </c:pt>
                <c:pt idx="1059">
                  <c:v>2.500000</c:v>
                </c:pt>
                <c:pt idx="1060">
                  <c:v>2.500000</c:v>
                </c:pt>
                <c:pt idx="1061">
                  <c:v>2.500000</c:v>
                </c:pt>
                <c:pt idx="1062">
                  <c:v>2.500000</c:v>
                </c:pt>
                <c:pt idx="1063">
                  <c:v>2.500000</c:v>
                </c:pt>
                <c:pt idx="1064">
                  <c:v>2.500000</c:v>
                </c:pt>
                <c:pt idx="1065">
                  <c:v>2.500000</c:v>
                </c:pt>
                <c:pt idx="1066">
                  <c:v>2.500000</c:v>
                </c:pt>
                <c:pt idx="1067">
                  <c:v>2.500000</c:v>
                </c:pt>
                <c:pt idx="1068">
                  <c:v>2.500000</c:v>
                </c:pt>
                <c:pt idx="1069">
                  <c:v>2.500000</c:v>
                </c:pt>
                <c:pt idx="1070">
                  <c:v>2.500000</c:v>
                </c:pt>
                <c:pt idx="1071">
                  <c:v>2.500000</c:v>
                </c:pt>
                <c:pt idx="1072">
                  <c:v>2.500000</c:v>
                </c:pt>
                <c:pt idx="1073">
                  <c:v>2.500000</c:v>
                </c:pt>
                <c:pt idx="1074">
                  <c:v>2.500000</c:v>
                </c:pt>
                <c:pt idx="1075">
                  <c:v>2.500000</c:v>
                </c:pt>
                <c:pt idx="1076">
                  <c:v>2.500000</c:v>
                </c:pt>
                <c:pt idx="1077">
                  <c:v>2.500000</c:v>
                </c:pt>
                <c:pt idx="1078">
                  <c:v>2.500000</c:v>
                </c:pt>
                <c:pt idx="1079">
                  <c:v>2.500000</c:v>
                </c:pt>
                <c:pt idx="1080">
                  <c:v>2.500000</c:v>
                </c:pt>
                <c:pt idx="1081">
                  <c:v>2.500000</c:v>
                </c:pt>
                <c:pt idx="1082">
                  <c:v>2.500000</c:v>
                </c:pt>
                <c:pt idx="1083">
                  <c:v>2.500000</c:v>
                </c:pt>
                <c:pt idx="1084">
                  <c:v>2.500000</c:v>
                </c:pt>
                <c:pt idx="1085">
                  <c:v>2.500000</c:v>
                </c:pt>
                <c:pt idx="1086">
                  <c:v>2.500000</c:v>
                </c:pt>
                <c:pt idx="1087">
                  <c:v>2.500000</c:v>
                </c:pt>
                <c:pt idx="1088">
                  <c:v>2.500000</c:v>
                </c:pt>
                <c:pt idx="1089">
                  <c:v>2.500000</c:v>
                </c:pt>
                <c:pt idx="1090">
                  <c:v>2.500000</c:v>
                </c:pt>
                <c:pt idx="1091">
                  <c:v>2.500000</c:v>
                </c:pt>
                <c:pt idx="1092">
                  <c:v>2.500000</c:v>
                </c:pt>
                <c:pt idx="1093">
                  <c:v>2.500000</c:v>
                </c:pt>
                <c:pt idx="1094">
                  <c:v>2.500000</c:v>
                </c:pt>
                <c:pt idx="1095">
                  <c:v>2.500000</c:v>
                </c:pt>
                <c:pt idx="1096">
                  <c:v>2.500000</c:v>
                </c:pt>
                <c:pt idx="1097">
                  <c:v>2.500000</c:v>
                </c:pt>
                <c:pt idx="1098">
                  <c:v>2.500000</c:v>
                </c:pt>
                <c:pt idx="1099">
                  <c:v>2.500000</c:v>
                </c:pt>
                <c:pt idx="1100">
                  <c:v>2.500000</c:v>
                </c:pt>
                <c:pt idx="1101">
                  <c:v>2.500000</c:v>
                </c:pt>
                <c:pt idx="1102">
                  <c:v>2.500000</c:v>
                </c:pt>
                <c:pt idx="1103">
                  <c:v>2.500000</c:v>
                </c:pt>
                <c:pt idx="1104">
                  <c:v>2.500000</c:v>
                </c:pt>
                <c:pt idx="1105">
                  <c:v>2.500000</c:v>
                </c:pt>
                <c:pt idx="1106">
                  <c:v>2.500000</c:v>
                </c:pt>
                <c:pt idx="1107">
                  <c:v>2.500000</c:v>
                </c:pt>
                <c:pt idx="1108">
                  <c:v>2.500000</c:v>
                </c:pt>
                <c:pt idx="1109">
                  <c:v>2.500000</c:v>
                </c:pt>
                <c:pt idx="1110">
                  <c:v>2.500000</c:v>
                </c:pt>
                <c:pt idx="1111">
                  <c:v>2.500000</c:v>
                </c:pt>
                <c:pt idx="1112">
                  <c:v>2.500000</c:v>
                </c:pt>
                <c:pt idx="1113">
                  <c:v>2.500000</c:v>
                </c:pt>
                <c:pt idx="1114">
                  <c:v>2.500000</c:v>
                </c:pt>
                <c:pt idx="1115">
                  <c:v>2.500000</c:v>
                </c:pt>
                <c:pt idx="1116">
                  <c:v>2.500000</c:v>
                </c:pt>
                <c:pt idx="1117">
                  <c:v>2.500000</c:v>
                </c:pt>
                <c:pt idx="1118">
                  <c:v>2.500000</c:v>
                </c:pt>
                <c:pt idx="1119">
                  <c:v>2.500000</c:v>
                </c:pt>
                <c:pt idx="1120">
                  <c:v>2.500000</c:v>
                </c:pt>
                <c:pt idx="1121">
                  <c:v>2.500000</c:v>
                </c:pt>
                <c:pt idx="1122">
                  <c:v>2.500000</c:v>
                </c:pt>
                <c:pt idx="1123">
                  <c:v>2.500000</c:v>
                </c:pt>
                <c:pt idx="1124">
                  <c:v>2.500000</c:v>
                </c:pt>
                <c:pt idx="1125">
                  <c:v>2.500000</c:v>
                </c:pt>
                <c:pt idx="1126">
                  <c:v>2.500000</c:v>
                </c:pt>
                <c:pt idx="1127">
                  <c:v>2.500000</c:v>
                </c:pt>
                <c:pt idx="1128">
                  <c:v>2.500000</c:v>
                </c:pt>
                <c:pt idx="1129">
                  <c:v>2.500000</c:v>
                </c:pt>
                <c:pt idx="1130">
                  <c:v>2.500000</c:v>
                </c:pt>
                <c:pt idx="1131">
                  <c:v>2.500000</c:v>
                </c:pt>
                <c:pt idx="1132">
                  <c:v>2.500000</c:v>
                </c:pt>
                <c:pt idx="1133">
                  <c:v>2.500000</c:v>
                </c:pt>
                <c:pt idx="1134">
                  <c:v>2.500000</c:v>
                </c:pt>
                <c:pt idx="1135">
                  <c:v>2.500000</c:v>
                </c:pt>
                <c:pt idx="1136">
                  <c:v>2.500000</c:v>
                </c:pt>
                <c:pt idx="1137">
                  <c:v>2.500000</c:v>
                </c:pt>
                <c:pt idx="1138">
                  <c:v>2.500000</c:v>
                </c:pt>
                <c:pt idx="1139">
                  <c:v>2.500000</c:v>
                </c:pt>
                <c:pt idx="1140">
                  <c:v>2.500000</c:v>
                </c:pt>
                <c:pt idx="1141">
                  <c:v>2.500000</c:v>
                </c:pt>
                <c:pt idx="1142">
                  <c:v>2.500000</c:v>
                </c:pt>
                <c:pt idx="1143">
                  <c:v>2.500000</c:v>
                </c:pt>
                <c:pt idx="1144">
                  <c:v>2.500000</c:v>
                </c:pt>
                <c:pt idx="1145">
                  <c:v>2.500000</c:v>
                </c:pt>
                <c:pt idx="1146">
                  <c:v>2.500000</c:v>
                </c:pt>
                <c:pt idx="1147">
                  <c:v>2.500000</c:v>
                </c:pt>
                <c:pt idx="1148">
                  <c:v>2.500000</c:v>
                </c:pt>
                <c:pt idx="1149">
                  <c:v>2.500000</c:v>
                </c:pt>
                <c:pt idx="1150">
                  <c:v>2.500000</c:v>
                </c:pt>
                <c:pt idx="1151">
                  <c:v>2.500000</c:v>
                </c:pt>
                <c:pt idx="1152">
                  <c:v>2.500000</c:v>
                </c:pt>
                <c:pt idx="1153">
                  <c:v>2.500000</c:v>
                </c:pt>
                <c:pt idx="1154">
                  <c:v>2.500000</c:v>
                </c:pt>
                <c:pt idx="1155">
                  <c:v>2.500000</c:v>
                </c:pt>
                <c:pt idx="1156">
                  <c:v>2.500000</c:v>
                </c:pt>
                <c:pt idx="1157">
                  <c:v>2.500000</c:v>
                </c:pt>
                <c:pt idx="1158">
                  <c:v>2.500000</c:v>
                </c:pt>
                <c:pt idx="1159">
                  <c:v>2.500000</c:v>
                </c:pt>
                <c:pt idx="1160">
                  <c:v>2.500000</c:v>
                </c:pt>
                <c:pt idx="1161">
                  <c:v>2.500000</c:v>
                </c:pt>
                <c:pt idx="1162">
                  <c:v>2.500000</c:v>
                </c:pt>
                <c:pt idx="1163">
                  <c:v>2.500000</c:v>
                </c:pt>
                <c:pt idx="1164">
                  <c:v>2.500000</c:v>
                </c:pt>
                <c:pt idx="1165">
                  <c:v>2.500000</c:v>
                </c:pt>
                <c:pt idx="1166">
                  <c:v>2.500000</c:v>
                </c:pt>
                <c:pt idx="1167">
                  <c:v>2.500000</c:v>
                </c:pt>
                <c:pt idx="1168">
                  <c:v>2.500000</c:v>
                </c:pt>
                <c:pt idx="1169">
                  <c:v>2.500000</c:v>
                </c:pt>
                <c:pt idx="1170">
                  <c:v>2.500000</c:v>
                </c:pt>
                <c:pt idx="1171">
                  <c:v>2.500000</c:v>
                </c:pt>
                <c:pt idx="1172">
                  <c:v>2.500000</c:v>
                </c:pt>
                <c:pt idx="1173">
                  <c:v>2.500000</c:v>
                </c:pt>
                <c:pt idx="1174">
                  <c:v>2.500000</c:v>
                </c:pt>
                <c:pt idx="1175">
                  <c:v>2.500000</c:v>
                </c:pt>
                <c:pt idx="1176">
                  <c:v>2.500000</c:v>
                </c:pt>
                <c:pt idx="1177">
                  <c:v>2.500000</c:v>
                </c:pt>
                <c:pt idx="1178">
                  <c:v>2.500000</c:v>
                </c:pt>
                <c:pt idx="1179">
                  <c:v>2.500000</c:v>
                </c:pt>
                <c:pt idx="1180">
                  <c:v>2.500000</c:v>
                </c:pt>
                <c:pt idx="1181">
                  <c:v>2.500000</c:v>
                </c:pt>
                <c:pt idx="1182">
                  <c:v>2.500000</c:v>
                </c:pt>
                <c:pt idx="1183">
                  <c:v>2.500000</c:v>
                </c:pt>
                <c:pt idx="1184">
                  <c:v>2.500000</c:v>
                </c:pt>
                <c:pt idx="1185">
                  <c:v>2.500000</c:v>
                </c:pt>
                <c:pt idx="1186">
                  <c:v>2.500000</c:v>
                </c:pt>
                <c:pt idx="1187">
                  <c:v>2.500000</c:v>
                </c:pt>
                <c:pt idx="1188">
                  <c:v>2.500000</c:v>
                </c:pt>
                <c:pt idx="1189">
                  <c:v>2.500000</c:v>
                </c:pt>
                <c:pt idx="1190">
                  <c:v>2.500000</c:v>
                </c:pt>
                <c:pt idx="1191">
                  <c:v>2.500000</c:v>
                </c:pt>
                <c:pt idx="1192">
                  <c:v>2.500000</c:v>
                </c:pt>
                <c:pt idx="1193">
                  <c:v>2.500000</c:v>
                </c:pt>
                <c:pt idx="1194">
                  <c:v>2.500000</c:v>
                </c:pt>
                <c:pt idx="1195">
                  <c:v>2.500000</c:v>
                </c:pt>
                <c:pt idx="1196">
                  <c:v>2.500000</c:v>
                </c:pt>
                <c:pt idx="1197">
                  <c:v>2.500000</c:v>
                </c:pt>
                <c:pt idx="1198">
                  <c:v>2.500000</c:v>
                </c:pt>
                <c:pt idx="1199">
                  <c:v>2.500000</c:v>
                </c:pt>
                <c:pt idx="1200">
                  <c:v>2.500000</c:v>
                </c:pt>
                <c:pt idx="1201">
                  <c:v>2.500000</c:v>
                </c:pt>
                <c:pt idx="1202">
                  <c:v>2.500000</c:v>
                </c:pt>
                <c:pt idx="1203">
                  <c:v>2.500000</c:v>
                </c:pt>
                <c:pt idx="1204">
                  <c:v>2.500000</c:v>
                </c:pt>
                <c:pt idx="1205">
                  <c:v>2.500000</c:v>
                </c:pt>
                <c:pt idx="1206">
                  <c:v>2.500000</c:v>
                </c:pt>
                <c:pt idx="1207">
                  <c:v>2.500000</c:v>
                </c:pt>
                <c:pt idx="1208">
                  <c:v>2.500000</c:v>
                </c:pt>
                <c:pt idx="1209">
                  <c:v>2.500000</c:v>
                </c:pt>
                <c:pt idx="1210">
                  <c:v>2.500000</c:v>
                </c:pt>
                <c:pt idx="1211">
                  <c:v>2.500000</c:v>
                </c:pt>
                <c:pt idx="1212">
                  <c:v>2.500000</c:v>
                </c:pt>
                <c:pt idx="1213">
                  <c:v>2.500000</c:v>
                </c:pt>
                <c:pt idx="1214">
                  <c:v>2.500000</c:v>
                </c:pt>
                <c:pt idx="1215">
                  <c:v>2.500000</c:v>
                </c:pt>
                <c:pt idx="1216">
                  <c:v>2.500000</c:v>
                </c:pt>
                <c:pt idx="1217">
                  <c:v>2.500000</c:v>
                </c:pt>
                <c:pt idx="1218">
                  <c:v>2.500000</c:v>
                </c:pt>
                <c:pt idx="1219">
                  <c:v>2.500000</c:v>
                </c:pt>
                <c:pt idx="1220">
                  <c:v>2.500000</c:v>
                </c:pt>
                <c:pt idx="1221">
                  <c:v>2.500000</c:v>
                </c:pt>
                <c:pt idx="1222">
                  <c:v>2.500000</c:v>
                </c:pt>
                <c:pt idx="1223">
                  <c:v>2.500000</c:v>
                </c:pt>
                <c:pt idx="1224">
                  <c:v>2.500000</c:v>
                </c:pt>
                <c:pt idx="1225">
                  <c:v>2.500000</c:v>
                </c:pt>
                <c:pt idx="1226">
                  <c:v>2.500000</c:v>
                </c:pt>
                <c:pt idx="1227">
                  <c:v>2.500000</c:v>
                </c:pt>
                <c:pt idx="1228">
                  <c:v>2.500000</c:v>
                </c:pt>
                <c:pt idx="1229">
                  <c:v>2.500000</c:v>
                </c:pt>
                <c:pt idx="1230">
                  <c:v>2.500000</c:v>
                </c:pt>
                <c:pt idx="1231">
                  <c:v>2.500000</c:v>
                </c:pt>
                <c:pt idx="1232">
                  <c:v>2.500000</c:v>
                </c:pt>
                <c:pt idx="1233">
                  <c:v>2.500000</c:v>
                </c:pt>
                <c:pt idx="1234">
                  <c:v>2.500000</c:v>
                </c:pt>
                <c:pt idx="1235">
                  <c:v>2.500000</c:v>
                </c:pt>
                <c:pt idx="1236">
                  <c:v>2.500000</c:v>
                </c:pt>
                <c:pt idx="1237">
                  <c:v>2.500000</c:v>
                </c:pt>
                <c:pt idx="1238">
                  <c:v>2.500000</c:v>
                </c:pt>
                <c:pt idx="1239">
                  <c:v>2.500000</c:v>
                </c:pt>
                <c:pt idx="1240">
                  <c:v>2.500000</c:v>
                </c:pt>
                <c:pt idx="1241">
                  <c:v>2.500000</c:v>
                </c:pt>
                <c:pt idx="1242">
                  <c:v>2.500000</c:v>
                </c:pt>
                <c:pt idx="1243">
                  <c:v>2.500000</c:v>
                </c:pt>
                <c:pt idx="1244">
                  <c:v>2.500000</c:v>
                </c:pt>
                <c:pt idx="1245">
                  <c:v>2.500000</c:v>
                </c:pt>
                <c:pt idx="1246">
                  <c:v>2.500000</c:v>
                </c:pt>
                <c:pt idx="1247">
                  <c:v>2.500000</c:v>
                </c:pt>
                <c:pt idx="1248">
                  <c:v>2.500000</c:v>
                </c:pt>
                <c:pt idx="1249">
                  <c:v>2.500000</c:v>
                </c:pt>
                <c:pt idx="1250">
                  <c:v>2.500000</c:v>
                </c:pt>
                <c:pt idx="1251">
                  <c:v>2.500000</c:v>
                </c:pt>
                <c:pt idx="1252">
                  <c:v>2.500000</c:v>
                </c:pt>
                <c:pt idx="1253">
                  <c:v>2.500000</c:v>
                </c:pt>
                <c:pt idx="1254">
                  <c:v>2.500000</c:v>
                </c:pt>
                <c:pt idx="1255">
                  <c:v>2.500000</c:v>
                </c:pt>
                <c:pt idx="1256">
                  <c:v>2.500000</c:v>
                </c:pt>
                <c:pt idx="1257">
                  <c:v>2.500000</c:v>
                </c:pt>
                <c:pt idx="1258">
                  <c:v>2.500000</c:v>
                </c:pt>
                <c:pt idx="1259">
                  <c:v>2.500000</c:v>
                </c:pt>
                <c:pt idx="1260">
                  <c:v>2.500000</c:v>
                </c:pt>
                <c:pt idx="1261">
                  <c:v>2.500000</c:v>
                </c:pt>
                <c:pt idx="1262">
                  <c:v>2.500000</c:v>
                </c:pt>
                <c:pt idx="1263">
                  <c:v>2.500000</c:v>
                </c:pt>
                <c:pt idx="1264">
                  <c:v>2.500000</c:v>
                </c:pt>
                <c:pt idx="1265">
                  <c:v>2.500000</c:v>
                </c:pt>
                <c:pt idx="1266">
                  <c:v>2.500000</c:v>
                </c:pt>
                <c:pt idx="1267">
                  <c:v>2.500000</c:v>
                </c:pt>
                <c:pt idx="1268">
                  <c:v>2.500000</c:v>
                </c:pt>
                <c:pt idx="1269">
                  <c:v>2.500000</c:v>
                </c:pt>
                <c:pt idx="1270">
                  <c:v>2.500000</c:v>
                </c:pt>
                <c:pt idx="1271">
                  <c:v>2.500000</c:v>
                </c:pt>
                <c:pt idx="1272">
                  <c:v>2.500000</c:v>
                </c:pt>
                <c:pt idx="1273">
                  <c:v>2.500000</c:v>
                </c:pt>
                <c:pt idx="1274">
                  <c:v>2.500000</c:v>
                </c:pt>
                <c:pt idx="1275">
                  <c:v>2.500000</c:v>
                </c:pt>
                <c:pt idx="1276">
                  <c:v>2.500000</c:v>
                </c:pt>
                <c:pt idx="1277">
                  <c:v>2.500000</c:v>
                </c:pt>
                <c:pt idx="1278">
                  <c:v>2.500000</c:v>
                </c:pt>
                <c:pt idx="1279">
                  <c:v>2.500000</c:v>
                </c:pt>
                <c:pt idx="1280">
                  <c:v>2.500000</c:v>
                </c:pt>
                <c:pt idx="1281">
                  <c:v>2.500000</c:v>
                </c:pt>
                <c:pt idx="1282">
                  <c:v>2.500000</c:v>
                </c:pt>
                <c:pt idx="1283">
                  <c:v>2.500000</c:v>
                </c:pt>
                <c:pt idx="1284">
                  <c:v>2.500000</c:v>
                </c:pt>
                <c:pt idx="1285">
                  <c:v>2.500000</c:v>
                </c:pt>
                <c:pt idx="1286">
                  <c:v>2.500000</c:v>
                </c:pt>
                <c:pt idx="1287">
                  <c:v>2.500000</c:v>
                </c:pt>
                <c:pt idx="1288">
                  <c:v>2.500000</c:v>
                </c:pt>
                <c:pt idx="1289">
                  <c:v>2.500000</c:v>
                </c:pt>
                <c:pt idx="1290">
                  <c:v>2.500000</c:v>
                </c:pt>
                <c:pt idx="1291">
                  <c:v>2.500000</c:v>
                </c:pt>
                <c:pt idx="1292">
                  <c:v>2.500000</c:v>
                </c:pt>
                <c:pt idx="1293">
                  <c:v>2.500000</c:v>
                </c:pt>
                <c:pt idx="1294">
                  <c:v>2.500000</c:v>
                </c:pt>
                <c:pt idx="1295">
                  <c:v>2.500000</c:v>
                </c:pt>
                <c:pt idx="1296">
                  <c:v>2.500000</c:v>
                </c:pt>
                <c:pt idx="1297">
                  <c:v>2.500000</c:v>
                </c:pt>
                <c:pt idx="1298">
                  <c:v>2.500000</c:v>
                </c:pt>
                <c:pt idx="1299">
                  <c:v>2.500000</c:v>
                </c:pt>
                <c:pt idx="1300">
                  <c:v>2.500000</c:v>
                </c:pt>
                <c:pt idx="1301">
                  <c:v>2.500000</c:v>
                </c:pt>
                <c:pt idx="1302">
                  <c:v>2.500000</c:v>
                </c:pt>
                <c:pt idx="1303">
                  <c:v>2.500000</c:v>
                </c:pt>
                <c:pt idx="1304">
                  <c:v>2.500000</c:v>
                </c:pt>
                <c:pt idx="1305">
                  <c:v>2.500000</c:v>
                </c:pt>
                <c:pt idx="1306">
                  <c:v>2.500000</c:v>
                </c:pt>
                <c:pt idx="1307">
                  <c:v>2.500000</c:v>
                </c:pt>
                <c:pt idx="1308">
                  <c:v>2.500000</c:v>
                </c:pt>
                <c:pt idx="1309">
                  <c:v>2.500000</c:v>
                </c:pt>
                <c:pt idx="1310">
                  <c:v>2.500000</c:v>
                </c:pt>
                <c:pt idx="1311">
                  <c:v>2.500000</c:v>
                </c:pt>
                <c:pt idx="1312">
                  <c:v>2.500000</c:v>
                </c:pt>
                <c:pt idx="1313">
                  <c:v>2.500000</c:v>
                </c:pt>
                <c:pt idx="1314">
                  <c:v>2.500000</c:v>
                </c:pt>
                <c:pt idx="1315">
                  <c:v>2.500000</c:v>
                </c:pt>
                <c:pt idx="1316">
                  <c:v>2.500000</c:v>
                </c:pt>
                <c:pt idx="1317">
                  <c:v>2.500000</c:v>
                </c:pt>
                <c:pt idx="1318">
                  <c:v>2.500000</c:v>
                </c:pt>
                <c:pt idx="1319">
                  <c:v>2.500000</c:v>
                </c:pt>
                <c:pt idx="1320">
                  <c:v>2.500000</c:v>
                </c:pt>
                <c:pt idx="1321">
                  <c:v>2.500000</c:v>
                </c:pt>
                <c:pt idx="1322">
                  <c:v>2.500000</c:v>
                </c:pt>
                <c:pt idx="1323">
                  <c:v>2.500000</c:v>
                </c:pt>
                <c:pt idx="1324">
                  <c:v>2.500000</c:v>
                </c:pt>
                <c:pt idx="1325">
                  <c:v>2.500000</c:v>
                </c:pt>
                <c:pt idx="1326">
                  <c:v>2.500000</c:v>
                </c:pt>
                <c:pt idx="1327">
                  <c:v>2.500000</c:v>
                </c:pt>
                <c:pt idx="1328">
                  <c:v>2.500000</c:v>
                </c:pt>
                <c:pt idx="1329">
                  <c:v>2.500000</c:v>
                </c:pt>
                <c:pt idx="1330">
                  <c:v>2.500000</c:v>
                </c:pt>
                <c:pt idx="1331">
                  <c:v>2.500000</c:v>
                </c:pt>
                <c:pt idx="1332">
                  <c:v>2.500000</c:v>
                </c:pt>
                <c:pt idx="1333">
                  <c:v>2.500000</c:v>
                </c:pt>
                <c:pt idx="1334">
                  <c:v>2.500000</c:v>
                </c:pt>
                <c:pt idx="1335">
                  <c:v>2.500000</c:v>
                </c:pt>
                <c:pt idx="1336">
                  <c:v>2.500000</c:v>
                </c:pt>
                <c:pt idx="1337">
                  <c:v>2.500000</c:v>
                </c:pt>
                <c:pt idx="1338">
                  <c:v>2.500000</c:v>
                </c:pt>
                <c:pt idx="1339">
                  <c:v>2.500000</c:v>
                </c:pt>
                <c:pt idx="1340">
                  <c:v>2.500000</c:v>
                </c:pt>
                <c:pt idx="1341">
                  <c:v>2.500000</c:v>
                </c:pt>
                <c:pt idx="1342">
                  <c:v>2.500000</c:v>
                </c:pt>
                <c:pt idx="1343">
                  <c:v>2.500000</c:v>
                </c:pt>
                <c:pt idx="1344">
                  <c:v>2.500000</c:v>
                </c:pt>
                <c:pt idx="1345">
                  <c:v>2.500000</c:v>
                </c:pt>
                <c:pt idx="1346">
                  <c:v>2.500000</c:v>
                </c:pt>
                <c:pt idx="1347">
                  <c:v>2.500000</c:v>
                </c:pt>
                <c:pt idx="1348">
                  <c:v>2.500000</c:v>
                </c:pt>
                <c:pt idx="1349">
                  <c:v>2.500000</c:v>
                </c:pt>
                <c:pt idx="1350">
                  <c:v>2.500000</c:v>
                </c:pt>
                <c:pt idx="1351">
                  <c:v>2.500000</c:v>
                </c:pt>
                <c:pt idx="1352">
                  <c:v>2.500000</c:v>
                </c:pt>
                <c:pt idx="1353">
                  <c:v>2.500000</c:v>
                </c:pt>
                <c:pt idx="1354">
                  <c:v>2.500000</c:v>
                </c:pt>
                <c:pt idx="1355">
                  <c:v>2.500000</c:v>
                </c:pt>
                <c:pt idx="1356">
                  <c:v>2.500000</c:v>
                </c:pt>
                <c:pt idx="1357">
                  <c:v>2.500000</c:v>
                </c:pt>
                <c:pt idx="1358">
                  <c:v>2.500000</c:v>
                </c:pt>
                <c:pt idx="1359">
                  <c:v>2.500000</c:v>
                </c:pt>
                <c:pt idx="1360">
                  <c:v>2.500000</c:v>
                </c:pt>
                <c:pt idx="1361">
                  <c:v>2.500000</c:v>
                </c:pt>
                <c:pt idx="1362">
                  <c:v>2.500000</c:v>
                </c:pt>
                <c:pt idx="1363">
                  <c:v>2.500000</c:v>
                </c:pt>
                <c:pt idx="1364">
                  <c:v>2.500000</c:v>
                </c:pt>
                <c:pt idx="1365">
                  <c:v>2.500000</c:v>
                </c:pt>
                <c:pt idx="1366">
                  <c:v>2.500000</c:v>
                </c:pt>
                <c:pt idx="1367">
                  <c:v>2.500000</c:v>
                </c:pt>
                <c:pt idx="1368">
                  <c:v>2.500000</c:v>
                </c:pt>
                <c:pt idx="1369">
                  <c:v>2.500000</c:v>
                </c:pt>
                <c:pt idx="1370">
                  <c:v>2.500000</c:v>
                </c:pt>
                <c:pt idx="1371">
                  <c:v>2.500000</c:v>
                </c:pt>
                <c:pt idx="1372">
                  <c:v>2.500000</c:v>
                </c:pt>
                <c:pt idx="1373">
                  <c:v>2.500000</c:v>
                </c:pt>
                <c:pt idx="1374">
                  <c:v>2.500000</c:v>
                </c:pt>
                <c:pt idx="1375">
                  <c:v>2.500000</c:v>
                </c:pt>
                <c:pt idx="1376">
                  <c:v>2.500000</c:v>
                </c:pt>
                <c:pt idx="1377">
                  <c:v>2.500000</c:v>
                </c:pt>
                <c:pt idx="1378">
                  <c:v>2.500000</c:v>
                </c:pt>
                <c:pt idx="1379">
                  <c:v>2.500000</c:v>
                </c:pt>
                <c:pt idx="1380">
                  <c:v>2.500000</c:v>
                </c:pt>
                <c:pt idx="1381">
                  <c:v>2.500000</c:v>
                </c:pt>
                <c:pt idx="1382">
                  <c:v>2.500000</c:v>
                </c:pt>
                <c:pt idx="1383">
                  <c:v>2.500000</c:v>
                </c:pt>
                <c:pt idx="1384">
                  <c:v>2.500000</c:v>
                </c:pt>
                <c:pt idx="1385">
                  <c:v>2.500000</c:v>
                </c:pt>
                <c:pt idx="1386">
                  <c:v>2.500000</c:v>
                </c:pt>
                <c:pt idx="1387">
                  <c:v>2.500000</c:v>
                </c:pt>
                <c:pt idx="1388">
                  <c:v>2.500000</c:v>
                </c:pt>
                <c:pt idx="1389">
                  <c:v>2.500000</c:v>
                </c:pt>
                <c:pt idx="1390">
                  <c:v>2.500000</c:v>
                </c:pt>
                <c:pt idx="1391">
                  <c:v>2.500000</c:v>
                </c:pt>
                <c:pt idx="1392">
                  <c:v>2.500000</c:v>
                </c:pt>
                <c:pt idx="1393">
                  <c:v>2.500000</c:v>
                </c:pt>
                <c:pt idx="1394">
                  <c:v>2.500000</c:v>
                </c:pt>
                <c:pt idx="1395">
                  <c:v>2.500000</c:v>
                </c:pt>
                <c:pt idx="1396">
                  <c:v>2.500000</c:v>
                </c:pt>
                <c:pt idx="1397">
                  <c:v>2.500000</c:v>
                </c:pt>
                <c:pt idx="1398">
                  <c:v>2.500000</c:v>
                </c:pt>
                <c:pt idx="1399">
                  <c:v>2.500000</c:v>
                </c:pt>
                <c:pt idx="1400">
                  <c:v>2.500000</c:v>
                </c:pt>
                <c:pt idx="1401">
                  <c:v>2.500000</c:v>
                </c:pt>
                <c:pt idx="1402">
                  <c:v>2.500000</c:v>
                </c:pt>
                <c:pt idx="1403">
                  <c:v>2.500000</c:v>
                </c:pt>
                <c:pt idx="1404">
                  <c:v>2.500000</c:v>
                </c:pt>
                <c:pt idx="1405">
                  <c:v>2.500000</c:v>
                </c:pt>
                <c:pt idx="1406">
                  <c:v>2.500000</c:v>
                </c:pt>
                <c:pt idx="1407">
                  <c:v>2.500000</c:v>
                </c:pt>
                <c:pt idx="1408">
                  <c:v>2.500000</c:v>
                </c:pt>
                <c:pt idx="1409">
                  <c:v>2.500000</c:v>
                </c:pt>
                <c:pt idx="1410">
                  <c:v>2.500000</c:v>
                </c:pt>
                <c:pt idx="1411">
                  <c:v>2.500000</c:v>
                </c:pt>
                <c:pt idx="1412">
                  <c:v>2.500000</c:v>
                </c:pt>
                <c:pt idx="1413">
                  <c:v>2.500000</c:v>
                </c:pt>
                <c:pt idx="1414">
                  <c:v>2.500000</c:v>
                </c:pt>
                <c:pt idx="1415">
                  <c:v>2.500000</c:v>
                </c:pt>
                <c:pt idx="1416">
                  <c:v>2.500000</c:v>
                </c:pt>
                <c:pt idx="1417">
                  <c:v>2.500000</c:v>
                </c:pt>
                <c:pt idx="1418">
                  <c:v>2.500000</c:v>
                </c:pt>
                <c:pt idx="1419">
                  <c:v>2.500000</c:v>
                </c:pt>
                <c:pt idx="1420">
                  <c:v>2.500000</c:v>
                </c:pt>
                <c:pt idx="1421">
                  <c:v>2.500000</c:v>
                </c:pt>
                <c:pt idx="1422">
                  <c:v>2.500000</c:v>
                </c:pt>
                <c:pt idx="1423">
                  <c:v>2.500000</c:v>
                </c:pt>
                <c:pt idx="1424">
                  <c:v>2.500000</c:v>
                </c:pt>
                <c:pt idx="1425">
                  <c:v>2.500000</c:v>
                </c:pt>
                <c:pt idx="1426">
                  <c:v>2.500000</c:v>
                </c:pt>
                <c:pt idx="1427">
                  <c:v>2.500000</c:v>
                </c:pt>
                <c:pt idx="1428">
                  <c:v>2.500000</c:v>
                </c:pt>
                <c:pt idx="1429">
                  <c:v>2.500000</c:v>
                </c:pt>
                <c:pt idx="1430">
                  <c:v>2.500000</c:v>
                </c:pt>
                <c:pt idx="1431">
                  <c:v>2.500000</c:v>
                </c:pt>
                <c:pt idx="1432">
                  <c:v>2.500000</c:v>
                </c:pt>
                <c:pt idx="1433">
                  <c:v>2.500000</c:v>
                </c:pt>
                <c:pt idx="1434">
                  <c:v>2.500000</c:v>
                </c:pt>
                <c:pt idx="1435">
                  <c:v>2.500000</c:v>
                </c:pt>
                <c:pt idx="1436">
                  <c:v>2.500000</c:v>
                </c:pt>
                <c:pt idx="1437">
                  <c:v>2.500000</c:v>
                </c:pt>
                <c:pt idx="1438">
                  <c:v>2.500000</c:v>
                </c:pt>
                <c:pt idx="1439">
                  <c:v>2.500000</c:v>
                </c:pt>
                <c:pt idx="1440">
                  <c:v>2.500000</c:v>
                </c:pt>
                <c:pt idx="1441">
                  <c:v>2.500000</c:v>
                </c:pt>
                <c:pt idx="1442">
                  <c:v>2.500000</c:v>
                </c:pt>
                <c:pt idx="1443">
                  <c:v>2.500000</c:v>
                </c:pt>
                <c:pt idx="1444">
                  <c:v>2.500000</c:v>
                </c:pt>
                <c:pt idx="1445">
                  <c:v>2.500000</c:v>
                </c:pt>
                <c:pt idx="1446">
                  <c:v>2.500000</c:v>
                </c:pt>
                <c:pt idx="1447">
                  <c:v>2.500000</c:v>
                </c:pt>
                <c:pt idx="1448">
                  <c:v>2.500000</c:v>
                </c:pt>
                <c:pt idx="1449">
                  <c:v>2.500000</c:v>
                </c:pt>
                <c:pt idx="1450">
                  <c:v>2.500000</c:v>
                </c:pt>
                <c:pt idx="1451">
                  <c:v>2.500000</c:v>
                </c:pt>
                <c:pt idx="1452">
                  <c:v>2.500000</c:v>
                </c:pt>
                <c:pt idx="1453">
                  <c:v>2.500000</c:v>
                </c:pt>
                <c:pt idx="1454">
                  <c:v>2.500000</c:v>
                </c:pt>
                <c:pt idx="1455">
                  <c:v>2.500000</c:v>
                </c:pt>
                <c:pt idx="1456">
                  <c:v>2.500000</c:v>
                </c:pt>
                <c:pt idx="1457">
                  <c:v>2.500000</c:v>
                </c:pt>
                <c:pt idx="1458">
                  <c:v>2.500000</c:v>
                </c:pt>
                <c:pt idx="1459">
                  <c:v>2.500000</c:v>
                </c:pt>
                <c:pt idx="1460">
                  <c:v>2.500000</c:v>
                </c:pt>
                <c:pt idx="1461">
                  <c:v>2.500000</c:v>
                </c:pt>
                <c:pt idx="1462">
                  <c:v>2.500000</c:v>
                </c:pt>
                <c:pt idx="1463">
                  <c:v>2.500000</c:v>
                </c:pt>
                <c:pt idx="1464">
                  <c:v>2.500000</c:v>
                </c:pt>
                <c:pt idx="1465">
                  <c:v>2.500000</c:v>
                </c:pt>
                <c:pt idx="1466">
                  <c:v>2.500000</c:v>
                </c:pt>
                <c:pt idx="1467">
                  <c:v>2.500000</c:v>
                </c:pt>
                <c:pt idx="1468">
                  <c:v>2.500000</c:v>
                </c:pt>
                <c:pt idx="1469">
                  <c:v>2.500000</c:v>
                </c:pt>
                <c:pt idx="1470">
                  <c:v>2.500000</c:v>
                </c:pt>
                <c:pt idx="1471">
                  <c:v>2.500000</c:v>
                </c:pt>
                <c:pt idx="1472">
                  <c:v>2.500000</c:v>
                </c:pt>
                <c:pt idx="1473">
                  <c:v>2.500000</c:v>
                </c:pt>
                <c:pt idx="1474">
                  <c:v>2.500000</c:v>
                </c:pt>
                <c:pt idx="1475">
                  <c:v>2.500000</c:v>
                </c:pt>
                <c:pt idx="1476">
                  <c:v>2.500000</c:v>
                </c:pt>
                <c:pt idx="1477">
                  <c:v>2.500000</c:v>
                </c:pt>
                <c:pt idx="1478">
                  <c:v>2.500000</c:v>
                </c:pt>
                <c:pt idx="1479">
                  <c:v>2.500000</c:v>
                </c:pt>
                <c:pt idx="1480">
                  <c:v>2.500000</c:v>
                </c:pt>
                <c:pt idx="1481">
                  <c:v>2.500000</c:v>
                </c:pt>
                <c:pt idx="1482">
                  <c:v>2.500000</c:v>
                </c:pt>
                <c:pt idx="1483">
                  <c:v>2.500000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'Sedation'!$M$2</c:f>
              <c:strCache>
                <c:ptCount val="1"/>
                <c:pt idx="0">
                  <c:v>45 min</c:v>
                </c:pt>
              </c:strCache>
            </c:strRef>
          </c:tx>
          <c:spPr>
            <a:noFill/>
            <a:ln w="25400" cap="flat">
              <a:solidFill>
                <a:srgbClr val="FF2600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FF2600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'Sedation'!$J$23:$J$1125</c:f>
              <c:numCache>
                <c:ptCount val="110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  <c:pt idx="723">
                  <c:v>60.083333</c:v>
                </c:pt>
                <c:pt idx="724">
                  <c:v>60.166667</c:v>
                </c:pt>
                <c:pt idx="725">
                  <c:v>60.250000</c:v>
                </c:pt>
                <c:pt idx="726">
                  <c:v>60.333333</c:v>
                </c:pt>
                <c:pt idx="727">
                  <c:v>60.416667</c:v>
                </c:pt>
                <c:pt idx="728">
                  <c:v>60.500000</c:v>
                </c:pt>
                <c:pt idx="729">
                  <c:v>60.583333</c:v>
                </c:pt>
                <c:pt idx="730">
                  <c:v>60.666667</c:v>
                </c:pt>
                <c:pt idx="731">
                  <c:v>60.750000</c:v>
                </c:pt>
                <c:pt idx="732">
                  <c:v>60.833333</c:v>
                </c:pt>
                <c:pt idx="733">
                  <c:v>60.916667</c:v>
                </c:pt>
                <c:pt idx="734">
                  <c:v>61.000000</c:v>
                </c:pt>
                <c:pt idx="735">
                  <c:v>61.083333</c:v>
                </c:pt>
                <c:pt idx="736">
                  <c:v>61.166667</c:v>
                </c:pt>
                <c:pt idx="737">
                  <c:v>61.250000</c:v>
                </c:pt>
                <c:pt idx="738">
                  <c:v>61.333333</c:v>
                </c:pt>
                <c:pt idx="739">
                  <c:v>61.416667</c:v>
                </c:pt>
                <c:pt idx="740">
                  <c:v>61.500000</c:v>
                </c:pt>
                <c:pt idx="741">
                  <c:v>61.583333</c:v>
                </c:pt>
                <c:pt idx="742">
                  <c:v>61.666667</c:v>
                </c:pt>
                <c:pt idx="743">
                  <c:v>61.750000</c:v>
                </c:pt>
                <c:pt idx="744">
                  <c:v>61.833333</c:v>
                </c:pt>
                <c:pt idx="745">
                  <c:v>61.916667</c:v>
                </c:pt>
                <c:pt idx="746">
                  <c:v>62.000000</c:v>
                </c:pt>
                <c:pt idx="747">
                  <c:v>62.083333</c:v>
                </c:pt>
                <c:pt idx="748">
                  <c:v>62.166667</c:v>
                </c:pt>
                <c:pt idx="749">
                  <c:v>62.250000</c:v>
                </c:pt>
                <c:pt idx="750">
                  <c:v>62.333333</c:v>
                </c:pt>
                <c:pt idx="751">
                  <c:v>62.416667</c:v>
                </c:pt>
                <c:pt idx="752">
                  <c:v>62.500000</c:v>
                </c:pt>
                <c:pt idx="753">
                  <c:v>62.583333</c:v>
                </c:pt>
                <c:pt idx="754">
                  <c:v>62.666667</c:v>
                </c:pt>
                <c:pt idx="755">
                  <c:v>62.750000</c:v>
                </c:pt>
                <c:pt idx="756">
                  <c:v>62.833333</c:v>
                </c:pt>
                <c:pt idx="757">
                  <c:v>62.916667</c:v>
                </c:pt>
                <c:pt idx="758">
                  <c:v>63.000000</c:v>
                </c:pt>
                <c:pt idx="759">
                  <c:v>63.083333</c:v>
                </c:pt>
                <c:pt idx="760">
                  <c:v>63.166667</c:v>
                </c:pt>
                <c:pt idx="761">
                  <c:v>63.250000</c:v>
                </c:pt>
                <c:pt idx="762">
                  <c:v>63.333333</c:v>
                </c:pt>
                <c:pt idx="763">
                  <c:v>63.416667</c:v>
                </c:pt>
                <c:pt idx="764">
                  <c:v>63.500000</c:v>
                </c:pt>
                <c:pt idx="765">
                  <c:v>63.583333</c:v>
                </c:pt>
                <c:pt idx="766">
                  <c:v>63.666667</c:v>
                </c:pt>
                <c:pt idx="767">
                  <c:v>63.750000</c:v>
                </c:pt>
                <c:pt idx="768">
                  <c:v>63.833333</c:v>
                </c:pt>
                <c:pt idx="769">
                  <c:v>63.916667</c:v>
                </c:pt>
                <c:pt idx="770">
                  <c:v>64.000000</c:v>
                </c:pt>
                <c:pt idx="771">
                  <c:v>64.083333</c:v>
                </c:pt>
                <c:pt idx="772">
                  <c:v>64.166667</c:v>
                </c:pt>
                <c:pt idx="773">
                  <c:v>64.250000</c:v>
                </c:pt>
                <c:pt idx="774">
                  <c:v>64.333333</c:v>
                </c:pt>
                <c:pt idx="775">
                  <c:v>64.416667</c:v>
                </c:pt>
                <c:pt idx="776">
                  <c:v>64.500000</c:v>
                </c:pt>
                <c:pt idx="777">
                  <c:v>64.583333</c:v>
                </c:pt>
                <c:pt idx="778">
                  <c:v>64.666667</c:v>
                </c:pt>
                <c:pt idx="779">
                  <c:v>64.750000</c:v>
                </c:pt>
                <c:pt idx="780">
                  <c:v>64.833333</c:v>
                </c:pt>
                <c:pt idx="781">
                  <c:v>64.916667</c:v>
                </c:pt>
                <c:pt idx="782">
                  <c:v>65.000000</c:v>
                </c:pt>
                <c:pt idx="783">
                  <c:v>65.083333</c:v>
                </c:pt>
                <c:pt idx="784">
                  <c:v>65.166667</c:v>
                </c:pt>
                <c:pt idx="785">
                  <c:v>65.250000</c:v>
                </c:pt>
                <c:pt idx="786">
                  <c:v>65.333333</c:v>
                </c:pt>
                <c:pt idx="787">
                  <c:v>65.416667</c:v>
                </c:pt>
                <c:pt idx="788">
                  <c:v>65.500000</c:v>
                </c:pt>
                <c:pt idx="789">
                  <c:v>65.583333</c:v>
                </c:pt>
                <c:pt idx="790">
                  <c:v>65.666667</c:v>
                </c:pt>
                <c:pt idx="791">
                  <c:v>65.750000</c:v>
                </c:pt>
                <c:pt idx="792">
                  <c:v>65.833333</c:v>
                </c:pt>
                <c:pt idx="793">
                  <c:v>65.916667</c:v>
                </c:pt>
                <c:pt idx="794">
                  <c:v>66.000000</c:v>
                </c:pt>
                <c:pt idx="795">
                  <c:v>66.083333</c:v>
                </c:pt>
                <c:pt idx="796">
                  <c:v>66.166667</c:v>
                </c:pt>
                <c:pt idx="797">
                  <c:v>66.250000</c:v>
                </c:pt>
                <c:pt idx="798">
                  <c:v>66.333333</c:v>
                </c:pt>
                <c:pt idx="799">
                  <c:v>66.416667</c:v>
                </c:pt>
                <c:pt idx="800">
                  <c:v>66.500000</c:v>
                </c:pt>
                <c:pt idx="801">
                  <c:v>66.583333</c:v>
                </c:pt>
                <c:pt idx="802">
                  <c:v>66.666667</c:v>
                </c:pt>
                <c:pt idx="803">
                  <c:v>66.750000</c:v>
                </c:pt>
                <c:pt idx="804">
                  <c:v>66.833333</c:v>
                </c:pt>
                <c:pt idx="805">
                  <c:v>66.916667</c:v>
                </c:pt>
                <c:pt idx="806">
                  <c:v>67.000000</c:v>
                </c:pt>
                <c:pt idx="807">
                  <c:v>67.083333</c:v>
                </c:pt>
                <c:pt idx="808">
                  <c:v>67.166667</c:v>
                </c:pt>
                <c:pt idx="809">
                  <c:v>67.250000</c:v>
                </c:pt>
                <c:pt idx="810">
                  <c:v>67.333333</c:v>
                </c:pt>
                <c:pt idx="811">
                  <c:v>67.416667</c:v>
                </c:pt>
                <c:pt idx="812">
                  <c:v>67.500000</c:v>
                </c:pt>
                <c:pt idx="813">
                  <c:v>67.583333</c:v>
                </c:pt>
                <c:pt idx="814">
                  <c:v>67.666667</c:v>
                </c:pt>
                <c:pt idx="815">
                  <c:v>67.750000</c:v>
                </c:pt>
                <c:pt idx="816">
                  <c:v>67.833333</c:v>
                </c:pt>
                <c:pt idx="817">
                  <c:v>67.916667</c:v>
                </c:pt>
                <c:pt idx="818">
                  <c:v>68.000000</c:v>
                </c:pt>
                <c:pt idx="819">
                  <c:v>68.083333</c:v>
                </c:pt>
                <c:pt idx="820">
                  <c:v>68.166667</c:v>
                </c:pt>
                <c:pt idx="821">
                  <c:v>68.250000</c:v>
                </c:pt>
                <c:pt idx="822">
                  <c:v>68.333333</c:v>
                </c:pt>
                <c:pt idx="823">
                  <c:v>68.416667</c:v>
                </c:pt>
                <c:pt idx="824">
                  <c:v>68.500000</c:v>
                </c:pt>
                <c:pt idx="825">
                  <c:v>68.583333</c:v>
                </c:pt>
                <c:pt idx="826">
                  <c:v>68.666667</c:v>
                </c:pt>
                <c:pt idx="827">
                  <c:v>68.750000</c:v>
                </c:pt>
                <c:pt idx="828">
                  <c:v>68.833333</c:v>
                </c:pt>
                <c:pt idx="829">
                  <c:v>68.916667</c:v>
                </c:pt>
                <c:pt idx="830">
                  <c:v>69.000000</c:v>
                </c:pt>
                <c:pt idx="831">
                  <c:v>69.083333</c:v>
                </c:pt>
                <c:pt idx="832">
                  <c:v>69.166667</c:v>
                </c:pt>
                <c:pt idx="833">
                  <c:v>69.250000</c:v>
                </c:pt>
                <c:pt idx="834">
                  <c:v>69.333333</c:v>
                </c:pt>
                <c:pt idx="835">
                  <c:v>69.416667</c:v>
                </c:pt>
                <c:pt idx="836">
                  <c:v>69.500000</c:v>
                </c:pt>
                <c:pt idx="837">
                  <c:v>69.583333</c:v>
                </c:pt>
                <c:pt idx="838">
                  <c:v>69.666667</c:v>
                </c:pt>
                <c:pt idx="839">
                  <c:v>69.750000</c:v>
                </c:pt>
                <c:pt idx="840">
                  <c:v>69.833333</c:v>
                </c:pt>
                <c:pt idx="841">
                  <c:v>69.916667</c:v>
                </c:pt>
                <c:pt idx="842">
                  <c:v>70.000000</c:v>
                </c:pt>
                <c:pt idx="843">
                  <c:v>70.083333</c:v>
                </c:pt>
                <c:pt idx="844">
                  <c:v>70.166667</c:v>
                </c:pt>
                <c:pt idx="845">
                  <c:v>70.250000</c:v>
                </c:pt>
                <c:pt idx="846">
                  <c:v>70.333333</c:v>
                </c:pt>
                <c:pt idx="847">
                  <c:v>70.416667</c:v>
                </c:pt>
                <c:pt idx="848">
                  <c:v>70.500000</c:v>
                </c:pt>
                <c:pt idx="849">
                  <c:v>70.583333</c:v>
                </c:pt>
                <c:pt idx="850">
                  <c:v>70.666667</c:v>
                </c:pt>
                <c:pt idx="851">
                  <c:v>70.750000</c:v>
                </c:pt>
                <c:pt idx="852">
                  <c:v>70.833333</c:v>
                </c:pt>
                <c:pt idx="853">
                  <c:v>70.916667</c:v>
                </c:pt>
                <c:pt idx="854">
                  <c:v>71.000000</c:v>
                </c:pt>
                <c:pt idx="855">
                  <c:v>71.083333</c:v>
                </c:pt>
                <c:pt idx="856">
                  <c:v>71.166667</c:v>
                </c:pt>
                <c:pt idx="857">
                  <c:v>71.250000</c:v>
                </c:pt>
                <c:pt idx="858">
                  <c:v>71.333333</c:v>
                </c:pt>
                <c:pt idx="859">
                  <c:v>71.416667</c:v>
                </c:pt>
                <c:pt idx="860">
                  <c:v>71.500000</c:v>
                </c:pt>
                <c:pt idx="861">
                  <c:v>71.583333</c:v>
                </c:pt>
                <c:pt idx="862">
                  <c:v>71.666667</c:v>
                </c:pt>
                <c:pt idx="863">
                  <c:v>71.750000</c:v>
                </c:pt>
                <c:pt idx="864">
                  <c:v>71.833333</c:v>
                </c:pt>
                <c:pt idx="865">
                  <c:v>71.916667</c:v>
                </c:pt>
                <c:pt idx="866">
                  <c:v>72.000000</c:v>
                </c:pt>
                <c:pt idx="867">
                  <c:v>72.083333</c:v>
                </c:pt>
                <c:pt idx="868">
                  <c:v>72.166667</c:v>
                </c:pt>
                <c:pt idx="869">
                  <c:v>72.250000</c:v>
                </c:pt>
                <c:pt idx="870">
                  <c:v>72.333333</c:v>
                </c:pt>
                <c:pt idx="871">
                  <c:v>72.416667</c:v>
                </c:pt>
                <c:pt idx="872">
                  <c:v>72.500000</c:v>
                </c:pt>
                <c:pt idx="873">
                  <c:v>72.583333</c:v>
                </c:pt>
                <c:pt idx="874">
                  <c:v>72.666667</c:v>
                </c:pt>
                <c:pt idx="875">
                  <c:v>72.750000</c:v>
                </c:pt>
                <c:pt idx="876">
                  <c:v>72.833333</c:v>
                </c:pt>
                <c:pt idx="877">
                  <c:v>72.916667</c:v>
                </c:pt>
                <c:pt idx="878">
                  <c:v>73.000000</c:v>
                </c:pt>
                <c:pt idx="879">
                  <c:v>73.083333</c:v>
                </c:pt>
                <c:pt idx="880">
                  <c:v>73.166667</c:v>
                </c:pt>
                <c:pt idx="881">
                  <c:v>73.250000</c:v>
                </c:pt>
                <c:pt idx="882">
                  <c:v>73.333333</c:v>
                </c:pt>
                <c:pt idx="883">
                  <c:v>73.416667</c:v>
                </c:pt>
                <c:pt idx="884">
                  <c:v>73.500000</c:v>
                </c:pt>
                <c:pt idx="885">
                  <c:v>73.583333</c:v>
                </c:pt>
                <c:pt idx="886">
                  <c:v>73.666667</c:v>
                </c:pt>
                <c:pt idx="887">
                  <c:v>73.750000</c:v>
                </c:pt>
                <c:pt idx="888">
                  <c:v>73.833333</c:v>
                </c:pt>
                <c:pt idx="889">
                  <c:v>73.916667</c:v>
                </c:pt>
                <c:pt idx="890">
                  <c:v>74.000000</c:v>
                </c:pt>
                <c:pt idx="891">
                  <c:v>74.083333</c:v>
                </c:pt>
                <c:pt idx="892">
                  <c:v>74.166667</c:v>
                </c:pt>
                <c:pt idx="893">
                  <c:v>74.250000</c:v>
                </c:pt>
                <c:pt idx="894">
                  <c:v>74.333333</c:v>
                </c:pt>
                <c:pt idx="895">
                  <c:v>74.416667</c:v>
                </c:pt>
                <c:pt idx="896">
                  <c:v>74.500000</c:v>
                </c:pt>
                <c:pt idx="897">
                  <c:v>74.583333</c:v>
                </c:pt>
                <c:pt idx="898">
                  <c:v>74.666667</c:v>
                </c:pt>
                <c:pt idx="899">
                  <c:v>74.750000</c:v>
                </c:pt>
                <c:pt idx="900">
                  <c:v>74.833333</c:v>
                </c:pt>
                <c:pt idx="901">
                  <c:v>74.916667</c:v>
                </c:pt>
                <c:pt idx="902">
                  <c:v>75.000000</c:v>
                </c:pt>
                <c:pt idx="903">
                  <c:v>75.083333</c:v>
                </c:pt>
                <c:pt idx="904">
                  <c:v>75.166667</c:v>
                </c:pt>
                <c:pt idx="905">
                  <c:v>75.250000</c:v>
                </c:pt>
                <c:pt idx="906">
                  <c:v>75.333333</c:v>
                </c:pt>
                <c:pt idx="907">
                  <c:v>75.416667</c:v>
                </c:pt>
                <c:pt idx="908">
                  <c:v>75.500000</c:v>
                </c:pt>
                <c:pt idx="909">
                  <c:v>75.583333</c:v>
                </c:pt>
                <c:pt idx="910">
                  <c:v>75.666667</c:v>
                </c:pt>
                <c:pt idx="911">
                  <c:v>75.750000</c:v>
                </c:pt>
                <c:pt idx="912">
                  <c:v>75.833333</c:v>
                </c:pt>
                <c:pt idx="913">
                  <c:v>75.916667</c:v>
                </c:pt>
                <c:pt idx="914">
                  <c:v>76.000000</c:v>
                </c:pt>
                <c:pt idx="915">
                  <c:v>76.083333</c:v>
                </c:pt>
                <c:pt idx="916">
                  <c:v>76.166667</c:v>
                </c:pt>
                <c:pt idx="917">
                  <c:v>76.250000</c:v>
                </c:pt>
                <c:pt idx="918">
                  <c:v>76.333333</c:v>
                </c:pt>
                <c:pt idx="919">
                  <c:v>76.416667</c:v>
                </c:pt>
                <c:pt idx="920">
                  <c:v>76.500000</c:v>
                </c:pt>
                <c:pt idx="921">
                  <c:v>76.583333</c:v>
                </c:pt>
                <c:pt idx="922">
                  <c:v>76.666667</c:v>
                </c:pt>
                <c:pt idx="923">
                  <c:v>76.750000</c:v>
                </c:pt>
                <c:pt idx="924">
                  <c:v>76.833333</c:v>
                </c:pt>
                <c:pt idx="925">
                  <c:v>76.916667</c:v>
                </c:pt>
                <c:pt idx="926">
                  <c:v>77.000000</c:v>
                </c:pt>
                <c:pt idx="927">
                  <c:v>77.083333</c:v>
                </c:pt>
                <c:pt idx="928">
                  <c:v>77.166667</c:v>
                </c:pt>
                <c:pt idx="929">
                  <c:v>77.250000</c:v>
                </c:pt>
                <c:pt idx="930">
                  <c:v>77.333333</c:v>
                </c:pt>
                <c:pt idx="931">
                  <c:v>77.416667</c:v>
                </c:pt>
                <c:pt idx="932">
                  <c:v>77.500000</c:v>
                </c:pt>
                <c:pt idx="933">
                  <c:v>77.583333</c:v>
                </c:pt>
                <c:pt idx="934">
                  <c:v>77.666667</c:v>
                </c:pt>
                <c:pt idx="935">
                  <c:v>77.750000</c:v>
                </c:pt>
                <c:pt idx="936">
                  <c:v>77.833333</c:v>
                </c:pt>
                <c:pt idx="937">
                  <c:v>77.916667</c:v>
                </c:pt>
                <c:pt idx="938">
                  <c:v>78.000000</c:v>
                </c:pt>
                <c:pt idx="939">
                  <c:v>78.083333</c:v>
                </c:pt>
                <c:pt idx="940">
                  <c:v>78.166667</c:v>
                </c:pt>
                <c:pt idx="941">
                  <c:v>78.250000</c:v>
                </c:pt>
                <c:pt idx="942">
                  <c:v>78.333333</c:v>
                </c:pt>
                <c:pt idx="943">
                  <c:v>78.416667</c:v>
                </c:pt>
                <c:pt idx="944">
                  <c:v>78.500000</c:v>
                </c:pt>
                <c:pt idx="945">
                  <c:v>78.583333</c:v>
                </c:pt>
                <c:pt idx="946">
                  <c:v>78.666667</c:v>
                </c:pt>
                <c:pt idx="947">
                  <c:v>78.750000</c:v>
                </c:pt>
                <c:pt idx="948">
                  <c:v>78.833333</c:v>
                </c:pt>
                <c:pt idx="949">
                  <c:v>78.916667</c:v>
                </c:pt>
                <c:pt idx="950">
                  <c:v>79.000000</c:v>
                </c:pt>
                <c:pt idx="951">
                  <c:v>79.083333</c:v>
                </c:pt>
                <c:pt idx="952">
                  <c:v>79.166667</c:v>
                </c:pt>
                <c:pt idx="953">
                  <c:v>79.250000</c:v>
                </c:pt>
                <c:pt idx="954">
                  <c:v>79.333333</c:v>
                </c:pt>
                <c:pt idx="955">
                  <c:v>79.416667</c:v>
                </c:pt>
                <c:pt idx="956">
                  <c:v>79.500000</c:v>
                </c:pt>
                <c:pt idx="957">
                  <c:v>79.583333</c:v>
                </c:pt>
                <c:pt idx="958">
                  <c:v>79.666667</c:v>
                </c:pt>
                <c:pt idx="959">
                  <c:v>79.750000</c:v>
                </c:pt>
                <c:pt idx="960">
                  <c:v>79.833333</c:v>
                </c:pt>
                <c:pt idx="961">
                  <c:v>79.916667</c:v>
                </c:pt>
                <c:pt idx="962">
                  <c:v>80.000000</c:v>
                </c:pt>
                <c:pt idx="963">
                  <c:v>80.083333</c:v>
                </c:pt>
                <c:pt idx="964">
                  <c:v>80.166667</c:v>
                </c:pt>
                <c:pt idx="965">
                  <c:v>80.250000</c:v>
                </c:pt>
                <c:pt idx="966">
                  <c:v>80.333333</c:v>
                </c:pt>
                <c:pt idx="967">
                  <c:v>80.416667</c:v>
                </c:pt>
                <c:pt idx="968">
                  <c:v>80.500000</c:v>
                </c:pt>
                <c:pt idx="969">
                  <c:v>80.583333</c:v>
                </c:pt>
                <c:pt idx="970">
                  <c:v>80.666667</c:v>
                </c:pt>
                <c:pt idx="971">
                  <c:v>80.750000</c:v>
                </c:pt>
                <c:pt idx="972">
                  <c:v>80.833333</c:v>
                </c:pt>
                <c:pt idx="973">
                  <c:v>80.916667</c:v>
                </c:pt>
                <c:pt idx="974">
                  <c:v>81.000000</c:v>
                </c:pt>
                <c:pt idx="975">
                  <c:v>81.083333</c:v>
                </c:pt>
                <c:pt idx="976">
                  <c:v>81.166667</c:v>
                </c:pt>
                <c:pt idx="977">
                  <c:v>81.250000</c:v>
                </c:pt>
                <c:pt idx="978">
                  <c:v>81.333333</c:v>
                </c:pt>
                <c:pt idx="979">
                  <c:v>81.416667</c:v>
                </c:pt>
                <c:pt idx="980">
                  <c:v>81.500000</c:v>
                </c:pt>
                <c:pt idx="981">
                  <c:v>81.583333</c:v>
                </c:pt>
                <c:pt idx="982">
                  <c:v>81.666667</c:v>
                </c:pt>
                <c:pt idx="983">
                  <c:v>81.750000</c:v>
                </c:pt>
                <c:pt idx="984">
                  <c:v>81.833333</c:v>
                </c:pt>
                <c:pt idx="985">
                  <c:v>81.916667</c:v>
                </c:pt>
                <c:pt idx="986">
                  <c:v>82.000000</c:v>
                </c:pt>
                <c:pt idx="987">
                  <c:v>82.083333</c:v>
                </c:pt>
                <c:pt idx="988">
                  <c:v>82.166667</c:v>
                </c:pt>
                <c:pt idx="989">
                  <c:v>82.250000</c:v>
                </c:pt>
                <c:pt idx="990">
                  <c:v>82.333333</c:v>
                </c:pt>
                <c:pt idx="991">
                  <c:v>82.416667</c:v>
                </c:pt>
                <c:pt idx="992">
                  <c:v>82.500000</c:v>
                </c:pt>
                <c:pt idx="993">
                  <c:v>82.583333</c:v>
                </c:pt>
                <c:pt idx="994">
                  <c:v>82.666667</c:v>
                </c:pt>
                <c:pt idx="995">
                  <c:v>82.750000</c:v>
                </c:pt>
                <c:pt idx="996">
                  <c:v>82.833333</c:v>
                </c:pt>
                <c:pt idx="997">
                  <c:v>82.916667</c:v>
                </c:pt>
                <c:pt idx="998">
                  <c:v>83.000000</c:v>
                </c:pt>
                <c:pt idx="999">
                  <c:v>83.083333</c:v>
                </c:pt>
                <c:pt idx="1000">
                  <c:v>83.166667</c:v>
                </c:pt>
                <c:pt idx="1001">
                  <c:v>83.250000</c:v>
                </c:pt>
                <c:pt idx="1002">
                  <c:v>83.333333</c:v>
                </c:pt>
                <c:pt idx="1003">
                  <c:v>83.416667</c:v>
                </c:pt>
                <c:pt idx="1004">
                  <c:v>83.500000</c:v>
                </c:pt>
                <c:pt idx="1005">
                  <c:v>83.583333</c:v>
                </c:pt>
                <c:pt idx="1006">
                  <c:v>83.666667</c:v>
                </c:pt>
                <c:pt idx="1007">
                  <c:v>83.750000</c:v>
                </c:pt>
                <c:pt idx="1008">
                  <c:v>83.833333</c:v>
                </c:pt>
                <c:pt idx="1009">
                  <c:v>83.916667</c:v>
                </c:pt>
                <c:pt idx="1010">
                  <c:v>84.000000</c:v>
                </c:pt>
                <c:pt idx="1011">
                  <c:v>84.083333</c:v>
                </c:pt>
                <c:pt idx="1012">
                  <c:v>84.166667</c:v>
                </c:pt>
                <c:pt idx="1013">
                  <c:v>84.250000</c:v>
                </c:pt>
                <c:pt idx="1014">
                  <c:v>84.333333</c:v>
                </c:pt>
                <c:pt idx="1015">
                  <c:v>84.416667</c:v>
                </c:pt>
                <c:pt idx="1016">
                  <c:v>84.500000</c:v>
                </c:pt>
                <c:pt idx="1017">
                  <c:v>84.583333</c:v>
                </c:pt>
                <c:pt idx="1018">
                  <c:v>84.666667</c:v>
                </c:pt>
                <c:pt idx="1019">
                  <c:v>84.750000</c:v>
                </c:pt>
                <c:pt idx="1020">
                  <c:v>84.833333</c:v>
                </c:pt>
                <c:pt idx="1021">
                  <c:v>84.916667</c:v>
                </c:pt>
                <c:pt idx="1022">
                  <c:v>85.000000</c:v>
                </c:pt>
                <c:pt idx="1023">
                  <c:v>85.083333</c:v>
                </c:pt>
                <c:pt idx="1024">
                  <c:v>85.166667</c:v>
                </c:pt>
                <c:pt idx="1025">
                  <c:v>85.250000</c:v>
                </c:pt>
                <c:pt idx="1026">
                  <c:v>85.333333</c:v>
                </c:pt>
                <c:pt idx="1027">
                  <c:v>85.416667</c:v>
                </c:pt>
                <c:pt idx="1028">
                  <c:v>85.500000</c:v>
                </c:pt>
                <c:pt idx="1029">
                  <c:v>85.583333</c:v>
                </c:pt>
                <c:pt idx="1030">
                  <c:v>85.666667</c:v>
                </c:pt>
                <c:pt idx="1031">
                  <c:v>85.750000</c:v>
                </c:pt>
                <c:pt idx="1032">
                  <c:v>85.833333</c:v>
                </c:pt>
                <c:pt idx="1033">
                  <c:v>85.916667</c:v>
                </c:pt>
                <c:pt idx="1034">
                  <c:v>86.000000</c:v>
                </c:pt>
                <c:pt idx="1035">
                  <c:v>86.083333</c:v>
                </c:pt>
                <c:pt idx="1036">
                  <c:v>86.166667</c:v>
                </c:pt>
                <c:pt idx="1037">
                  <c:v>86.250000</c:v>
                </c:pt>
                <c:pt idx="1038">
                  <c:v>86.333333</c:v>
                </c:pt>
                <c:pt idx="1039">
                  <c:v>86.416667</c:v>
                </c:pt>
                <c:pt idx="1040">
                  <c:v>86.500000</c:v>
                </c:pt>
                <c:pt idx="1041">
                  <c:v>86.583333</c:v>
                </c:pt>
                <c:pt idx="1042">
                  <c:v>86.666667</c:v>
                </c:pt>
                <c:pt idx="1043">
                  <c:v>86.750000</c:v>
                </c:pt>
                <c:pt idx="1044">
                  <c:v>86.833333</c:v>
                </c:pt>
                <c:pt idx="1045">
                  <c:v>86.916667</c:v>
                </c:pt>
                <c:pt idx="1046">
                  <c:v>87.000000</c:v>
                </c:pt>
                <c:pt idx="1047">
                  <c:v>87.083333</c:v>
                </c:pt>
                <c:pt idx="1048">
                  <c:v>87.166667</c:v>
                </c:pt>
                <c:pt idx="1049">
                  <c:v>87.250000</c:v>
                </c:pt>
                <c:pt idx="1050">
                  <c:v>87.333333</c:v>
                </c:pt>
                <c:pt idx="1051">
                  <c:v>87.416667</c:v>
                </c:pt>
                <c:pt idx="1052">
                  <c:v>87.500000</c:v>
                </c:pt>
                <c:pt idx="1053">
                  <c:v>87.583333</c:v>
                </c:pt>
                <c:pt idx="1054">
                  <c:v>87.666667</c:v>
                </c:pt>
                <c:pt idx="1055">
                  <c:v>87.750000</c:v>
                </c:pt>
                <c:pt idx="1056">
                  <c:v>87.833333</c:v>
                </c:pt>
                <c:pt idx="1057">
                  <c:v>87.916667</c:v>
                </c:pt>
                <c:pt idx="1058">
                  <c:v>88.000000</c:v>
                </c:pt>
                <c:pt idx="1059">
                  <c:v>88.083333</c:v>
                </c:pt>
                <c:pt idx="1060">
                  <c:v>88.166667</c:v>
                </c:pt>
                <c:pt idx="1061">
                  <c:v>88.250000</c:v>
                </c:pt>
                <c:pt idx="1062">
                  <c:v>88.333333</c:v>
                </c:pt>
                <c:pt idx="1063">
                  <c:v>88.416667</c:v>
                </c:pt>
                <c:pt idx="1064">
                  <c:v>88.500000</c:v>
                </c:pt>
                <c:pt idx="1065">
                  <c:v>88.583333</c:v>
                </c:pt>
                <c:pt idx="1066">
                  <c:v>88.666667</c:v>
                </c:pt>
                <c:pt idx="1067">
                  <c:v>88.750000</c:v>
                </c:pt>
                <c:pt idx="1068">
                  <c:v>88.833333</c:v>
                </c:pt>
                <c:pt idx="1069">
                  <c:v>88.916667</c:v>
                </c:pt>
                <c:pt idx="1070">
                  <c:v>89.000000</c:v>
                </c:pt>
                <c:pt idx="1071">
                  <c:v>89.083333</c:v>
                </c:pt>
                <c:pt idx="1072">
                  <c:v>89.166667</c:v>
                </c:pt>
                <c:pt idx="1073">
                  <c:v>89.250000</c:v>
                </c:pt>
                <c:pt idx="1074">
                  <c:v>89.333333</c:v>
                </c:pt>
                <c:pt idx="1075">
                  <c:v>89.416667</c:v>
                </c:pt>
                <c:pt idx="1076">
                  <c:v>89.500000</c:v>
                </c:pt>
                <c:pt idx="1077">
                  <c:v>89.583333</c:v>
                </c:pt>
                <c:pt idx="1078">
                  <c:v>89.666667</c:v>
                </c:pt>
                <c:pt idx="1079">
                  <c:v>89.750000</c:v>
                </c:pt>
                <c:pt idx="1080">
                  <c:v>89.833333</c:v>
                </c:pt>
                <c:pt idx="1081">
                  <c:v>89.916667</c:v>
                </c:pt>
                <c:pt idx="1082">
                  <c:v>90.000000</c:v>
                </c:pt>
                <c:pt idx="1083">
                  <c:v>90.083333</c:v>
                </c:pt>
                <c:pt idx="1084">
                  <c:v>90.166667</c:v>
                </c:pt>
                <c:pt idx="1085">
                  <c:v>90.250000</c:v>
                </c:pt>
                <c:pt idx="1086">
                  <c:v>90.333333</c:v>
                </c:pt>
                <c:pt idx="1087">
                  <c:v>90.416667</c:v>
                </c:pt>
                <c:pt idx="1088">
                  <c:v>90.500000</c:v>
                </c:pt>
                <c:pt idx="1089">
                  <c:v>90.583333</c:v>
                </c:pt>
                <c:pt idx="1090">
                  <c:v>90.666667</c:v>
                </c:pt>
                <c:pt idx="1091">
                  <c:v>90.750000</c:v>
                </c:pt>
                <c:pt idx="1092">
                  <c:v>90.833333</c:v>
                </c:pt>
                <c:pt idx="1093">
                  <c:v>90.916667</c:v>
                </c:pt>
                <c:pt idx="1094">
                  <c:v>91.000000</c:v>
                </c:pt>
                <c:pt idx="1095">
                  <c:v>91.083333</c:v>
                </c:pt>
                <c:pt idx="1096">
                  <c:v>91.166667</c:v>
                </c:pt>
                <c:pt idx="1097">
                  <c:v>91.250000</c:v>
                </c:pt>
                <c:pt idx="1098">
                  <c:v>91.333333</c:v>
                </c:pt>
                <c:pt idx="1099">
                  <c:v>91.416667</c:v>
                </c:pt>
                <c:pt idx="1100">
                  <c:v>91.500000</c:v>
                </c:pt>
                <c:pt idx="1101">
                  <c:v>91.583333</c:v>
                </c:pt>
                <c:pt idx="1102">
                  <c:v>91.666667</c:v>
                </c:pt>
              </c:numCache>
            </c:numRef>
          </c:xVal>
          <c:yVal>
            <c:numRef>
              <c:f>'Sedation'!$M$23:$M$1125</c:f>
              <c:numCache>
                <c:ptCount val="1101"/>
                <c:pt idx="2">
                  <c:v>0.000000</c:v>
                </c:pt>
                <c:pt idx="3">
                  <c:v>2.500000</c:v>
                </c:pt>
                <c:pt idx="4">
                  <c:v>2.500000</c:v>
                </c:pt>
                <c:pt idx="5">
                  <c:v>2.500000</c:v>
                </c:pt>
                <c:pt idx="6">
                  <c:v>2.500000</c:v>
                </c:pt>
                <c:pt idx="7">
                  <c:v>2.500000</c:v>
                </c:pt>
                <c:pt idx="8">
                  <c:v>2.500000</c:v>
                </c:pt>
                <c:pt idx="9">
                  <c:v>2.500000</c:v>
                </c:pt>
                <c:pt idx="10">
                  <c:v>2.500000</c:v>
                </c:pt>
                <c:pt idx="11">
                  <c:v>2.500000</c:v>
                </c:pt>
                <c:pt idx="12">
                  <c:v>2.500000</c:v>
                </c:pt>
                <c:pt idx="13">
                  <c:v>2.500000</c:v>
                </c:pt>
                <c:pt idx="14">
                  <c:v>2.500000</c:v>
                </c:pt>
                <c:pt idx="15">
                  <c:v>2.500000</c:v>
                </c:pt>
                <c:pt idx="16">
                  <c:v>2.500000</c:v>
                </c:pt>
                <c:pt idx="17">
                  <c:v>2.500000</c:v>
                </c:pt>
                <c:pt idx="18">
                  <c:v>2.500000</c:v>
                </c:pt>
                <c:pt idx="19">
                  <c:v>2.500000</c:v>
                </c:pt>
                <c:pt idx="20">
                  <c:v>2.500000</c:v>
                </c:pt>
                <c:pt idx="21">
                  <c:v>2.500000</c:v>
                </c:pt>
                <c:pt idx="22">
                  <c:v>2.500000</c:v>
                </c:pt>
                <c:pt idx="23">
                  <c:v>2.500000</c:v>
                </c:pt>
                <c:pt idx="24">
                  <c:v>2.500000</c:v>
                </c:pt>
                <c:pt idx="25">
                  <c:v>2.500000</c:v>
                </c:pt>
                <c:pt idx="26">
                  <c:v>2.500000</c:v>
                </c:pt>
                <c:pt idx="27">
                  <c:v>2.500000</c:v>
                </c:pt>
                <c:pt idx="28">
                  <c:v>2.500000</c:v>
                </c:pt>
                <c:pt idx="29">
                  <c:v>2.500000</c:v>
                </c:pt>
                <c:pt idx="30">
                  <c:v>2.500000</c:v>
                </c:pt>
                <c:pt idx="31">
                  <c:v>2.500000</c:v>
                </c:pt>
                <c:pt idx="32">
                  <c:v>2.500000</c:v>
                </c:pt>
                <c:pt idx="33">
                  <c:v>2.500000</c:v>
                </c:pt>
                <c:pt idx="34">
                  <c:v>2.500000</c:v>
                </c:pt>
                <c:pt idx="35">
                  <c:v>2.500000</c:v>
                </c:pt>
                <c:pt idx="36">
                  <c:v>2.500000</c:v>
                </c:pt>
                <c:pt idx="37">
                  <c:v>2.500000</c:v>
                </c:pt>
                <c:pt idx="38">
                  <c:v>2.500000</c:v>
                </c:pt>
                <c:pt idx="39">
                  <c:v>2.500000</c:v>
                </c:pt>
                <c:pt idx="40">
                  <c:v>2.500000</c:v>
                </c:pt>
                <c:pt idx="41">
                  <c:v>2.500000</c:v>
                </c:pt>
                <c:pt idx="42">
                  <c:v>2.500000</c:v>
                </c:pt>
                <c:pt idx="43">
                  <c:v>2.500000</c:v>
                </c:pt>
                <c:pt idx="44">
                  <c:v>2.500000</c:v>
                </c:pt>
                <c:pt idx="45">
                  <c:v>2.500000</c:v>
                </c:pt>
                <c:pt idx="46">
                  <c:v>2.500000</c:v>
                </c:pt>
                <c:pt idx="47">
                  <c:v>2.500000</c:v>
                </c:pt>
                <c:pt idx="48">
                  <c:v>2.500000</c:v>
                </c:pt>
                <c:pt idx="49">
                  <c:v>2.500000</c:v>
                </c:pt>
                <c:pt idx="50">
                  <c:v>2.500000</c:v>
                </c:pt>
                <c:pt idx="51">
                  <c:v>2.500000</c:v>
                </c:pt>
                <c:pt idx="52">
                  <c:v>2.500000</c:v>
                </c:pt>
                <c:pt idx="53">
                  <c:v>2.500000</c:v>
                </c:pt>
                <c:pt idx="54">
                  <c:v>2.500000</c:v>
                </c:pt>
                <c:pt idx="55">
                  <c:v>2.500000</c:v>
                </c:pt>
                <c:pt idx="56">
                  <c:v>2.500000</c:v>
                </c:pt>
                <c:pt idx="57">
                  <c:v>2.500000</c:v>
                </c:pt>
                <c:pt idx="58">
                  <c:v>2.500000</c:v>
                </c:pt>
                <c:pt idx="59">
                  <c:v>2.500000</c:v>
                </c:pt>
                <c:pt idx="60">
                  <c:v>2.500000</c:v>
                </c:pt>
                <c:pt idx="61">
                  <c:v>2.500000</c:v>
                </c:pt>
                <c:pt idx="62">
                  <c:v>2.500000</c:v>
                </c:pt>
                <c:pt idx="63">
                  <c:v>2.500000</c:v>
                </c:pt>
                <c:pt idx="64">
                  <c:v>2.500000</c:v>
                </c:pt>
                <c:pt idx="65">
                  <c:v>2.500000</c:v>
                </c:pt>
                <c:pt idx="66">
                  <c:v>2.500000</c:v>
                </c:pt>
                <c:pt idx="67">
                  <c:v>2.500000</c:v>
                </c:pt>
                <c:pt idx="68">
                  <c:v>2.500000</c:v>
                </c:pt>
                <c:pt idx="69">
                  <c:v>2.500000</c:v>
                </c:pt>
                <c:pt idx="70">
                  <c:v>2.500000</c:v>
                </c:pt>
                <c:pt idx="71">
                  <c:v>2.500000</c:v>
                </c:pt>
                <c:pt idx="72">
                  <c:v>2.500000</c:v>
                </c:pt>
                <c:pt idx="73">
                  <c:v>2.500000</c:v>
                </c:pt>
                <c:pt idx="74">
                  <c:v>2.500000</c:v>
                </c:pt>
                <c:pt idx="75">
                  <c:v>2.500000</c:v>
                </c:pt>
                <c:pt idx="76">
                  <c:v>2.500000</c:v>
                </c:pt>
                <c:pt idx="77">
                  <c:v>2.500000</c:v>
                </c:pt>
                <c:pt idx="78">
                  <c:v>2.500000</c:v>
                </c:pt>
                <c:pt idx="79">
                  <c:v>2.500000</c:v>
                </c:pt>
                <c:pt idx="80">
                  <c:v>2.500000</c:v>
                </c:pt>
                <c:pt idx="81">
                  <c:v>2.500000</c:v>
                </c:pt>
                <c:pt idx="82">
                  <c:v>2.500000</c:v>
                </c:pt>
                <c:pt idx="83">
                  <c:v>2.500000</c:v>
                </c:pt>
                <c:pt idx="84">
                  <c:v>2.500000</c:v>
                </c:pt>
                <c:pt idx="85">
                  <c:v>2.500000</c:v>
                </c:pt>
                <c:pt idx="86">
                  <c:v>2.500000</c:v>
                </c:pt>
                <c:pt idx="87">
                  <c:v>2.500000</c:v>
                </c:pt>
                <c:pt idx="88">
                  <c:v>2.500000</c:v>
                </c:pt>
                <c:pt idx="89">
                  <c:v>2.500000</c:v>
                </c:pt>
                <c:pt idx="90">
                  <c:v>2.500000</c:v>
                </c:pt>
                <c:pt idx="91">
                  <c:v>2.500000</c:v>
                </c:pt>
                <c:pt idx="92">
                  <c:v>2.500000</c:v>
                </c:pt>
                <c:pt idx="93">
                  <c:v>2.500000</c:v>
                </c:pt>
                <c:pt idx="94">
                  <c:v>2.500000</c:v>
                </c:pt>
                <c:pt idx="95">
                  <c:v>2.500000</c:v>
                </c:pt>
                <c:pt idx="96">
                  <c:v>2.500000</c:v>
                </c:pt>
                <c:pt idx="97">
                  <c:v>2.500000</c:v>
                </c:pt>
                <c:pt idx="98">
                  <c:v>2.500000</c:v>
                </c:pt>
                <c:pt idx="99">
                  <c:v>2.500000</c:v>
                </c:pt>
                <c:pt idx="100">
                  <c:v>2.500000</c:v>
                </c:pt>
                <c:pt idx="101">
                  <c:v>2.500000</c:v>
                </c:pt>
                <c:pt idx="102">
                  <c:v>2.500000</c:v>
                </c:pt>
                <c:pt idx="103">
                  <c:v>2.500000</c:v>
                </c:pt>
                <c:pt idx="104">
                  <c:v>2.500000</c:v>
                </c:pt>
                <c:pt idx="105">
                  <c:v>2.500000</c:v>
                </c:pt>
                <c:pt idx="106">
                  <c:v>2.500000</c:v>
                </c:pt>
                <c:pt idx="107">
                  <c:v>2.500000</c:v>
                </c:pt>
                <c:pt idx="108">
                  <c:v>2.500000</c:v>
                </c:pt>
                <c:pt idx="109">
                  <c:v>2.500000</c:v>
                </c:pt>
                <c:pt idx="110">
                  <c:v>2.500000</c:v>
                </c:pt>
                <c:pt idx="111">
                  <c:v>2.500000</c:v>
                </c:pt>
                <c:pt idx="112">
                  <c:v>2.500000</c:v>
                </c:pt>
                <c:pt idx="113">
                  <c:v>2.500000</c:v>
                </c:pt>
                <c:pt idx="114">
                  <c:v>2.500000</c:v>
                </c:pt>
                <c:pt idx="115">
                  <c:v>2.500000</c:v>
                </c:pt>
                <c:pt idx="116">
                  <c:v>2.500000</c:v>
                </c:pt>
                <c:pt idx="117">
                  <c:v>2.500000</c:v>
                </c:pt>
                <c:pt idx="118">
                  <c:v>2.500000</c:v>
                </c:pt>
                <c:pt idx="119">
                  <c:v>2.500000</c:v>
                </c:pt>
                <c:pt idx="120">
                  <c:v>2.500000</c:v>
                </c:pt>
                <c:pt idx="121">
                  <c:v>2.500000</c:v>
                </c:pt>
                <c:pt idx="122">
                  <c:v>2.500000</c:v>
                </c:pt>
                <c:pt idx="123">
                  <c:v>2.500000</c:v>
                </c:pt>
                <c:pt idx="124">
                  <c:v>2.500000</c:v>
                </c:pt>
                <c:pt idx="125">
                  <c:v>2.500000</c:v>
                </c:pt>
                <c:pt idx="126">
                  <c:v>2.500000</c:v>
                </c:pt>
                <c:pt idx="127">
                  <c:v>2.500000</c:v>
                </c:pt>
                <c:pt idx="128">
                  <c:v>2.500000</c:v>
                </c:pt>
                <c:pt idx="129">
                  <c:v>2.500000</c:v>
                </c:pt>
                <c:pt idx="130">
                  <c:v>2.500000</c:v>
                </c:pt>
                <c:pt idx="131">
                  <c:v>2.500000</c:v>
                </c:pt>
                <c:pt idx="132">
                  <c:v>2.500000</c:v>
                </c:pt>
                <c:pt idx="133">
                  <c:v>2.500000</c:v>
                </c:pt>
                <c:pt idx="134">
                  <c:v>2.500000</c:v>
                </c:pt>
                <c:pt idx="135">
                  <c:v>2.500000</c:v>
                </c:pt>
                <c:pt idx="136">
                  <c:v>2.500000</c:v>
                </c:pt>
                <c:pt idx="137">
                  <c:v>2.500000</c:v>
                </c:pt>
                <c:pt idx="138">
                  <c:v>2.500000</c:v>
                </c:pt>
                <c:pt idx="139">
                  <c:v>2.500000</c:v>
                </c:pt>
                <c:pt idx="140">
                  <c:v>2.500000</c:v>
                </c:pt>
                <c:pt idx="141">
                  <c:v>2.500000</c:v>
                </c:pt>
                <c:pt idx="142">
                  <c:v>2.500000</c:v>
                </c:pt>
                <c:pt idx="143">
                  <c:v>2.500000</c:v>
                </c:pt>
                <c:pt idx="144">
                  <c:v>2.500000</c:v>
                </c:pt>
                <c:pt idx="145">
                  <c:v>2.500000</c:v>
                </c:pt>
                <c:pt idx="146">
                  <c:v>2.500000</c:v>
                </c:pt>
                <c:pt idx="147">
                  <c:v>2.500000</c:v>
                </c:pt>
                <c:pt idx="148">
                  <c:v>2.500000</c:v>
                </c:pt>
                <c:pt idx="149">
                  <c:v>2.500000</c:v>
                </c:pt>
                <c:pt idx="150">
                  <c:v>2.500000</c:v>
                </c:pt>
                <c:pt idx="151">
                  <c:v>2.500000</c:v>
                </c:pt>
                <c:pt idx="152">
                  <c:v>2.500000</c:v>
                </c:pt>
                <c:pt idx="153">
                  <c:v>2.500000</c:v>
                </c:pt>
                <c:pt idx="154">
                  <c:v>2.500000</c:v>
                </c:pt>
                <c:pt idx="155">
                  <c:v>2.500000</c:v>
                </c:pt>
                <c:pt idx="156">
                  <c:v>2.500000</c:v>
                </c:pt>
                <c:pt idx="157">
                  <c:v>2.500000</c:v>
                </c:pt>
                <c:pt idx="158">
                  <c:v>2.500000</c:v>
                </c:pt>
                <c:pt idx="159">
                  <c:v>2.500000</c:v>
                </c:pt>
                <c:pt idx="160">
                  <c:v>2.500000</c:v>
                </c:pt>
                <c:pt idx="161">
                  <c:v>2.500000</c:v>
                </c:pt>
                <c:pt idx="162">
                  <c:v>2.500000</c:v>
                </c:pt>
                <c:pt idx="163">
                  <c:v>2.500000</c:v>
                </c:pt>
                <c:pt idx="164">
                  <c:v>2.500000</c:v>
                </c:pt>
                <c:pt idx="165">
                  <c:v>2.500000</c:v>
                </c:pt>
                <c:pt idx="166">
                  <c:v>2.500000</c:v>
                </c:pt>
                <c:pt idx="167">
                  <c:v>2.500000</c:v>
                </c:pt>
                <c:pt idx="168">
                  <c:v>2.500000</c:v>
                </c:pt>
                <c:pt idx="169">
                  <c:v>2.500000</c:v>
                </c:pt>
                <c:pt idx="170">
                  <c:v>2.500000</c:v>
                </c:pt>
                <c:pt idx="171">
                  <c:v>2.500000</c:v>
                </c:pt>
                <c:pt idx="172">
                  <c:v>2.500000</c:v>
                </c:pt>
                <c:pt idx="173">
                  <c:v>2.500000</c:v>
                </c:pt>
                <c:pt idx="174">
                  <c:v>2.500000</c:v>
                </c:pt>
                <c:pt idx="175">
                  <c:v>2.500000</c:v>
                </c:pt>
                <c:pt idx="176">
                  <c:v>2.500000</c:v>
                </c:pt>
                <c:pt idx="177">
                  <c:v>2.500000</c:v>
                </c:pt>
                <c:pt idx="178">
                  <c:v>2.500000</c:v>
                </c:pt>
                <c:pt idx="179">
                  <c:v>2.500000</c:v>
                </c:pt>
                <c:pt idx="180">
                  <c:v>2.500000</c:v>
                </c:pt>
                <c:pt idx="181">
                  <c:v>2.500000</c:v>
                </c:pt>
                <c:pt idx="182">
                  <c:v>2.500000</c:v>
                </c:pt>
                <c:pt idx="183">
                  <c:v>2.500000</c:v>
                </c:pt>
                <c:pt idx="184">
                  <c:v>2.500000</c:v>
                </c:pt>
                <c:pt idx="185">
                  <c:v>2.500000</c:v>
                </c:pt>
                <c:pt idx="186">
                  <c:v>2.500000</c:v>
                </c:pt>
                <c:pt idx="187">
                  <c:v>2.500000</c:v>
                </c:pt>
                <c:pt idx="188">
                  <c:v>2.500000</c:v>
                </c:pt>
                <c:pt idx="189">
                  <c:v>2.500000</c:v>
                </c:pt>
                <c:pt idx="190">
                  <c:v>2.500000</c:v>
                </c:pt>
                <c:pt idx="191">
                  <c:v>2.500000</c:v>
                </c:pt>
                <c:pt idx="192">
                  <c:v>2.500000</c:v>
                </c:pt>
                <c:pt idx="193">
                  <c:v>2.500000</c:v>
                </c:pt>
                <c:pt idx="194">
                  <c:v>2.500000</c:v>
                </c:pt>
                <c:pt idx="195">
                  <c:v>2.500000</c:v>
                </c:pt>
                <c:pt idx="196">
                  <c:v>2.500000</c:v>
                </c:pt>
                <c:pt idx="197">
                  <c:v>2.500000</c:v>
                </c:pt>
                <c:pt idx="198">
                  <c:v>2.500000</c:v>
                </c:pt>
                <c:pt idx="199">
                  <c:v>2.500000</c:v>
                </c:pt>
                <c:pt idx="200">
                  <c:v>2.500000</c:v>
                </c:pt>
                <c:pt idx="201">
                  <c:v>2.500000</c:v>
                </c:pt>
                <c:pt idx="202">
                  <c:v>2.500000</c:v>
                </c:pt>
                <c:pt idx="203">
                  <c:v>2.500000</c:v>
                </c:pt>
                <c:pt idx="204">
                  <c:v>2.500000</c:v>
                </c:pt>
                <c:pt idx="205">
                  <c:v>2.500000</c:v>
                </c:pt>
                <c:pt idx="206">
                  <c:v>2.500000</c:v>
                </c:pt>
                <c:pt idx="207">
                  <c:v>2.500000</c:v>
                </c:pt>
                <c:pt idx="208">
                  <c:v>2.500000</c:v>
                </c:pt>
                <c:pt idx="209">
                  <c:v>2.500000</c:v>
                </c:pt>
                <c:pt idx="210">
                  <c:v>2.500000</c:v>
                </c:pt>
                <c:pt idx="211">
                  <c:v>2.500000</c:v>
                </c:pt>
                <c:pt idx="212">
                  <c:v>2.500000</c:v>
                </c:pt>
                <c:pt idx="213">
                  <c:v>2.500000</c:v>
                </c:pt>
                <c:pt idx="214">
                  <c:v>2.500000</c:v>
                </c:pt>
                <c:pt idx="215">
                  <c:v>2.500000</c:v>
                </c:pt>
                <c:pt idx="216">
                  <c:v>2.500000</c:v>
                </c:pt>
                <c:pt idx="217">
                  <c:v>2.500000</c:v>
                </c:pt>
                <c:pt idx="218">
                  <c:v>2.500000</c:v>
                </c:pt>
                <c:pt idx="219">
                  <c:v>2.500000</c:v>
                </c:pt>
                <c:pt idx="220">
                  <c:v>2.500000</c:v>
                </c:pt>
                <c:pt idx="221">
                  <c:v>2.500000</c:v>
                </c:pt>
                <c:pt idx="222">
                  <c:v>2.500000</c:v>
                </c:pt>
                <c:pt idx="223">
                  <c:v>2.500000</c:v>
                </c:pt>
                <c:pt idx="224">
                  <c:v>2.500000</c:v>
                </c:pt>
                <c:pt idx="225">
                  <c:v>2.500000</c:v>
                </c:pt>
                <c:pt idx="226">
                  <c:v>2.500000</c:v>
                </c:pt>
                <c:pt idx="227">
                  <c:v>2.500000</c:v>
                </c:pt>
                <c:pt idx="228">
                  <c:v>2.500000</c:v>
                </c:pt>
                <c:pt idx="229">
                  <c:v>2.500000</c:v>
                </c:pt>
                <c:pt idx="230">
                  <c:v>2.500000</c:v>
                </c:pt>
                <c:pt idx="231">
                  <c:v>2.500000</c:v>
                </c:pt>
                <c:pt idx="232">
                  <c:v>2.500000</c:v>
                </c:pt>
                <c:pt idx="233">
                  <c:v>2.500000</c:v>
                </c:pt>
                <c:pt idx="234">
                  <c:v>2.500000</c:v>
                </c:pt>
                <c:pt idx="235">
                  <c:v>2.500000</c:v>
                </c:pt>
                <c:pt idx="236">
                  <c:v>2.500000</c:v>
                </c:pt>
                <c:pt idx="237">
                  <c:v>2.500000</c:v>
                </c:pt>
                <c:pt idx="238">
                  <c:v>2.500000</c:v>
                </c:pt>
                <c:pt idx="239">
                  <c:v>2.500000</c:v>
                </c:pt>
                <c:pt idx="240">
                  <c:v>2.500000</c:v>
                </c:pt>
                <c:pt idx="241">
                  <c:v>2.500000</c:v>
                </c:pt>
                <c:pt idx="242">
                  <c:v>2.500000</c:v>
                </c:pt>
                <c:pt idx="243">
                  <c:v>2.500000</c:v>
                </c:pt>
                <c:pt idx="244">
                  <c:v>2.500000</c:v>
                </c:pt>
                <c:pt idx="245">
                  <c:v>2.500000</c:v>
                </c:pt>
                <c:pt idx="246">
                  <c:v>2.500000</c:v>
                </c:pt>
                <c:pt idx="247">
                  <c:v>2.500000</c:v>
                </c:pt>
                <c:pt idx="248">
                  <c:v>2.500000</c:v>
                </c:pt>
                <c:pt idx="249">
                  <c:v>2.500000</c:v>
                </c:pt>
                <c:pt idx="250">
                  <c:v>2.500000</c:v>
                </c:pt>
                <c:pt idx="251">
                  <c:v>2.500000</c:v>
                </c:pt>
                <c:pt idx="252">
                  <c:v>2.500000</c:v>
                </c:pt>
                <c:pt idx="253">
                  <c:v>2.500000</c:v>
                </c:pt>
                <c:pt idx="254">
                  <c:v>2.500000</c:v>
                </c:pt>
                <c:pt idx="255">
                  <c:v>2.500000</c:v>
                </c:pt>
                <c:pt idx="256">
                  <c:v>2.500000</c:v>
                </c:pt>
                <c:pt idx="257">
                  <c:v>2.500000</c:v>
                </c:pt>
                <c:pt idx="258">
                  <c:v>2.500000</c:v>
                </c:pt>
                <c:pt idx="259">
                  <c:v>2.500000</c:v>
                </c:pt>
                <c:pt idx="260">
                  <c:v>2.500000</c:v>
                </c:pt>
                <c:pt idx="261">
                  <c:v>2.500000</c:v>
                </c:pt>
                <c:pt idx="262">
                  <c:v>2.500000</c:v>
                </c:pt>
                <c:pt idx="263">
                  <c:v>2.500000</c:v>
                </c:pt>
                <c:pt idx="264">
                  <c:v>2.500000</c:v>
                </c:pt>
                <c:pt idx="265">
                  <c:v>2.500000</c:v>
                </c:pt>
                <c:pt idx="266">
                  <c:v>2.500000</c:v>
                </c:pt>
                <c:pt idx="267">
                  <c:v>2.500000</c:v>
                </c:pt>
                <c:pt idx="268">
                  <c:v>2.500000</c:v>
                </c:pt>
                <c:pt idx="269">
                  <c:v>2.500000</c:v>
                </c:pt>
                <c:pt idx="270">
                  <c:v>2.500000</c:v>
                </c:pt>
                <c:pt idx="271">
                  <c:v>2.500000</c:v>
                </c:pt>
                <c:pt idx="272">
                  <c:v>2.500000</c:v>
                </c:pt>
                <c:pt idx="273">
                  <c:v>2.500000</c:v>
                </c:pt>
                <c:pt idx="274">
                  <c:v>2.500000</c:v>
                </c:pt>
                <c:pt idx="275">
                  <c:v>2.500000</c:v>
                </c:pt>
                <c:pt idx="276">
                  <c:v>2.500000</c:v>
                </c:pt>
                <c:pt idx="277">
                  <c:v>2.500000</c:v>
                </c:pt>
                <c:pt idx="278">
                  <c:v>2.500000</c:v>
                </c:pt>
                <c:pt idx="279">
                  <c:v>2.500000</c:v>
                </c:pt>
                <c:pt idx="280">
                  <c:v>2.500000</c:v>
                </c:pt>
                <c:pt idx="281">
                  <c:v>2.500000</c:v>
                </c:pt>
                <c:pt idx="282">
                  <c:v>2.500000</c:v>
                </c:pt>
                <c:pt idx="283">
                  <c:v>2.500000</c:v>
                </c:pt>
                <c:pt idx="284">
                  <c:v>2.500000</c:v>
                </c:pt>
                <c:pt idx="285">
                  <c:v>2.500000</c:v>
                </c:pt>
                <c:pt idx="286">
                  <c:v>2.500000</c:v>
                </c:pt>
                <c:pt idx="287">
                  <c:v>2.500000</c:v>
                </c:pt>
                <c:pt idx="288">
                  <c:v>2.500000</c:v>
                </c:pt>
                <c:pt idx="289">
                  <c:v>2.500000</c:v>
                </c:pt>
                <c:pt idx="290">
                  <c:v>2.500000</c:v>
                </c:pt>
                <c:pt idx="291">
                  <c:v>2.500000</c:v>
                </c:pt>
                <c:pt idx="292">
                  <c:v>2.500000</c:v>
                </c:pt>
                <c:pt idx="293">
                  <c:v>2.500000</c:v>
                </c:pt>
                <c:pt idx="294">
                  <c:v>2.500000</c:v>
                </c:pt>
                <c:pt idx="295">
                  <c:v>2.500000</c:v>
                </c:pt>
                <c:pt idx="296">
                  <c:v>2.500000</c:v>
                </c:pt>
                <c:pt idx="297">
                  <c:v>2.500000</c:v>
                </c:pt>
                <c:pt idx="298">
                  <c:v>2.500000</c:v>
                </c:pt>
                <c:pt idx="299">
                  <c:v>2.500000</c:v>
                </c:pt>
                <c:pt idx="300">
                  <c:v>2.500000</c:v>
                </c:pt>
                <c:pt idx="301">
                  <c:v>2.500000</c:v>
                </c:pt>
                <c:pt idx="302">
                  <c:v>2.500000</c:v>
                </c:pt>
                <c:pt idx="303">
                  <c:v>2.500000</c:v>
                </c:pt>
                <c:pt idx="304">
                  <c:v>2.500000</c:v>
                </c:pt>
                <c:pt idx="305">
                  <c:v>2.500000</c:v>
                </c:pt>
                <c:pt idx="306">
                  <c:v>2.500000</c:v>
                </c:pt>
                <c:pt idx="307">
                  <c:v>2.500000</c:v>
                </c:pt>
                <c:pt idx="308">
                  <c:v>2.500000</c:v>
                </c:pt>
                <c:pt idx="309">
                  <c:v>2.500000</c:v>
                </c:pt>
                <c:pt idx="310">
                  <c:v>2.500000</c:v>
                </c:pt>
                <c:pt idx="311">
                  <c:v>2.500000</c:v>
                </c:pt>
                <c:pt idx="312">
                  <c:v>2.500000</c:v>
                </c:pt>
                <c:pt idx="313">
                  <c:v>2.500000</c:v>
                </c:pt>
                <c:pt idx="314">
                  <c:v>2.500000</c:v>
                </c:pt>
                <c:pt idx="315">
                  <c:v>2.500000</c:v>
                </c:pt>
                <c:pt idx="316">
                  <c:v>2.500000</c:v>
                </c:pt>
                <c:pt idx="317">
                  <c:v>2.500000</c:v>
                </c:pt>
                <c:pt idx="318">
                  <c:v>2.500000</c:v>
                </c:pt>
                <c:pt idx="319">
                  <c:v>2.500000</c:v>
                </c:pt>
                <c:pt idx="320">
                  <c:v>2.500000</c:v>
                </c:pt>
                <c:pt idx="321">
                  <c:v>2.500000</c:v>
                </c:pt>
                <c:pt idx="322">
                  <c:v>2.500000</c:v>
                </c:pt>
                <c:pt idx="323">
                  <c:v>2.500000</c:v>
                </c:pt>
                <c:pt idx="324">
                  <c:v>2.500000</c:v>
                </c:pt>
                <c:pt idx="325">
                  <c:v>2.500000</c:v>
                </c:pt>
                <c:pt idx="326">
                  <c:v>2.500000</c:v>
                </c:pt>
                <c:pt idx="327">
                  <c:v>2.500000</c:v>
                </c:pt>
                <c:pt idx="328">
                  <c:v>2.500000</c:v>
                </c:pt>
                <c:pt idx="329">
                  <c:v>2.500000</c:v>
                </c:pt>
                <c:pt idx="330">
                  <c:v>2.500000</c:v>
                </c:pt>
                <c:pt idx="331">
                  <c:v>2.500000</c:v>
                </c:pt>
                <c:pt idx="332">
                  <c:v>2.500000</c:v>
                </c:pt>
                <c:pt idx="333">
                  <c:v>2.500000</c:v>
                </c:pt>
                <c:pt idx="334">
                  <c:v>2.500000</c:v>
                </c:pt>
                <c:pt idx="335">
                  <c:v>2.500000</c:v>
                </c:pt>
                <c:pt idx="336">
                  <c:v>2.500000</c:v>
                </c:pt>
                <c:pt idx="337">
                  <c:v>2.500000</c:v>
                </c:pt>
                <c:pt idx="338">
                  <c:v>2.500000</c:v>
                </c:pt>
                <c:pt idx="339">
                  <c:v>2.500000</c:v>
                </c:pt>
                <c:pt idx="340">
                  <c:v>2.500000</c:v>
                </c:pt>
                <c:pt idx="341">
                  <c:v>2.500000</c:v>
                </c:pt>
                <c:pt idx="342">
                  <c:v>2.500000</c:v>
                </c:pt>
                <c:pt idx="343">
                  <c:v>2.500000</c:v>
                </c:pt>
                <c:pt idx="344">
                  <c:v>2.500000</c:v>
                </c:pt>
                <c:pt idx="345">
                  <c:v>2.500000</c:v>
                </c:pt>
                <c:pt idx="346">
                  <c:v>2.500000</c:v>
                </c:pt>
                <c:pt idx="347">
                  <c:v>2.500000</c:v>
                </c:pt>
                <c:pt idx="348">
                  <c:v>2.500000</c:v>
                </c:pt>
                <c:pt idx="349">
                  <c:v>2.500000</c:v>
                </c:pt>
                <c:pt idx="350">
                  <c:v>2.500000</c:v>
                </c:pt>
                <c:pt idx="351">
                  <c:v>2.500000</c:v>
                </c:pt>
                <c:pt idx="352">
                  <c:v>2.500000</c:v>
                </c:pt>
                <c:pt idx="353">
                  <c:v>2.500000</c:v>
                </c:pt>
                <c:pt idx="354">
                  <c:v>2.500000</c:v>
                </c:pt>
                <c:pt idx="355">
                  <c:v>2.500000</c:v>
                </c:pt>
                <c:pt idx="356">
                  <c:v>2.500000</c:v>
                </c:pt>
                <c:pt idx="357">
                  <c:v>2.500000</c:v>
                </c:pt>
                <c:pt idx="358">
                  <c:v>2.500000</c:v>
                </c:pt>
                <c:pt idx="359">
                  <c:v>2.500000</c:v>
                </c:pt>
                <c:pt idx="360">
                  <c:v>2.500000</c:v>
                </c:pt>
                <c:pt idx="361">
                  <c:v>2.500000</c:v>
                </c:pt>
                <c:pt idx="362">
                  <c:v>2.500000</c:v>
                </c:pt>
                <c:pt idx="363">
                  <c:v>2.500000</c:v>
                </c:pt>
                <c:pt idx="364">
                  <c:v>2.500000</c:v>
                </c:pt>
                <c:pt idx="365">
                  <c:v>2.500000</c:v>
                </c:pt>
                <c:pt idx="366">
                  <c:v>2.500000</c:v>
                </c:pt>
                <c:pt idx="367">
                  <c:v>2.500000</c:v>
                </c:pt>
                <c:pt idx="368">
                  <c:v>2.500000</c:v>
                </c:pt>
                <c:pt idx="369">
                  <c:v>2.500000</c:v>
                </c:pt>
                <c:pt idx="370">
                  <c:v>2.500000</c:v>
                </c:pt>
                <c:pt idx="371">
                  <c:v>2.500000</c:v>
                </c:pt>
                <c:pt idx="372">
                  <c:v>2.500000</c:v>
                </c:pt>
                <c:pt idx="373">
                  <c:v>2.500000</c:v>
                </c:pt>
                <c:pt idx="374">
                  <c:v>2.500000</c:v>
                </c:pt>
                <c:pt idx="375">
                  <c:v>2.500000</c:v>
                </c:pt>
                <c:pt idx="376">
                  <c:v>2.500000</c:v>
                </c:pt>
                <c:pt idx="377">
                  <c:v>2.500000</c:v>
                </c:pt>
                <c:pt idx="378">
                  <c:v>2.500000</c:v>
                </c:pt>
                <c:pt idx="379">
                  <c:v>2.500000</c:v>
                </c:pt>
                <c:pt idx="380">
                  <c:v>2.500000</c:v>
                </c:pt>
                <c:pt idx="381">
                  <c:v>2.500000</c:v>
                </c:pt>
                <c:pt idx="382">
                  <c:v>2.500000</c:v>
                </c:pt>
                <c:pt idx="383">
                  <c:v>2.500000</c:v>
                </c:pt>
                <c:pt idx="384">
                  <c:v>2.500000</c:v>
                </c:pt>
                <c:pt idx="385">
                  <c:v>2.500000</c:v>
                </c:pt>
                <c:pt idx="386">
                  <c:v>2.500000</c:v>
                </c:pt>
                <c:pt idx="387">
                  <c:v>2.500000</c:v>
                </c:pt>
                <c:pt idx="388">
                  <c:v>2.500000</c:v>
                </c:pt>
                <c:pt idx="389">
                  <c:v>2.500000</c:v>
                </c:pt>
                <c:pt idx="390">
                  <c:v>2.500000</c:v>
                </c:pt>
                <c:pt idx="391">
                  <c:v>2.500000</c:v>
                </c:pt>
                <c:pt idx="392">
                  <c:v>2.500000</c:v>
                </c:pt>
                <c:pt idx="393">
                  <c:v>2.500000</c:v>
                </c:pt>
                <c:pt idx="394">
                  <c:v>2.500000</c:v>
                </c:pt>
                <c:pt idx="395">
                  <c:v>2.500000</c:v>
                </c:pt>
                <c:pt idx="396">
                  <c:v>2.500000</c:v>
                </c:pt>
                <c:pt idx="397">
                  <c:v>2.500000</c:v>
                </c:pt>
                <c:pt idx="398">
                  <c:v>2.500000</c:v>
                </c:pt>
                <c:pt idx="399">
                  <c:v>2.500000</c:v>
                </c:pt>
                <c:pt idx="400">
                  <c:v>2.500000</c:v>
                </c:pt>
                <c:pt idx="401">
                  <c:v>2.500000</c:v>
                </c:pt>
                <c:pt idx="402">
                  <c:v>2.500000</c:v>
                </c:pt>
                <c:pt idx="403">
                  <c:v>2.500000</c:v>
                </c:pt>
                <c:pt idx="404">
                  <c:v>2.500000</c:v>
                </c:pt>
                <c:pt idx="405">
                  <c:v>2.500000</c:v>
                </c:pt>
                <c:pt idx="406">
                  <c:v>2.500000</c:v>
                </c:pt>
                <c:pt idx="407">
                  <c:v>2.500000</c:v>
                </c:pt>
                <c:pt idx="408">
                  <c:v>2.500000</c:v>
                </c:pt>
                <c:pt idx="409">
                  <c:v>2.500000</c:v>
                </c:pt>
                <c:pt idx="410">
                  <c:v>2.500000</c:v>
                </c:pt>
                <c:pt idx="411">
                  <c:v>2.500000</c:v>
                </c:pt>
                <c:pt idx="412">
                  <c:v>2.500000</c:v>
                </c:pt>
                <c:pt idx="413">
                  <c:v>2.500000</c:v>
                </c:pt>
                <c:pt idx="414">
                  <c:v>2.500000</c:v>
                </c:pt>
                <c:pt idx="415">
                  <c:v>2.500000</c:v>
                </c:pt>
                <c:pt idx="416">
                  <c:v>2.500000</c:v>
                </c:pt>
                <c:pt idx="417">
                  <c:v>2.500000</c:v>
                </c:pt>
                <c:pt idx="418">
                  <c:v>2.500000</c:v>
                </c:pt>
                <c:pt idx="419">
                  <c:v>2.500000</c:v>
                </c:pt>
                <c:pt idx="420">
                  <c:v>2.500000</c:v>
                </c:pt>
                <c:pt idx="421">
                  <c:v>2.500000</c:v>
                </c:pt>
                <c:pt idx="422">
                  <c:v>2.500000</c:v>
                </c:pt>
                <c:pt idx="423">
                  <c:v>2.500000</c:v>
                </c:pt>
                <c:pt idx="424">
                  <c:v>2.500000</c:v>
                </c:pt>
                <c:pt idx="425">
                  <c:v>2.500000</c:v>
                </c:pt>
                <c:pt idx="426">
                  <c:v>2.500000</c:v>
                </c:pt>
                <c:pt idx="427">
                  <c:v>2.500000</c:v>
                </c:pt>
                <c:pt idx="428">
                  <c:v>2.500000</c:v>
                </c:pt>
                <c:pt idx="429">
                  <c:v>2.500000</c:v>
                </c:pt>
                <c:pt idx="430">
                  <c:v>2.500000</c:v>
                </c:pt>
                <c:pt idx="431">
                  <c:v>2.500000</c:v>
                </c:pt>
                <c:pt idx="432">
                  <c:v>2.500000</c:v>
                </c:pt>
                <c:pt idx="433">
                  <c:v>2.500000</c:v>
                </c:pt>
                <c:pt idx="434">
                  <c:v>2.500000</c:v>
                </c:pt>
                <c:pt idx="435">
                  <c:v>2.500000</c:v>
                </c:pt>
                <c:pt idx="436">
                  <c:v>2.500000</c:v>
                </c:pt>
                <c:pt idx="437">
                  <c:v>2.500000</c:v>
                </c:pt>
                <c:pt idx="438">
                  <c:v>2.500000</c:v>
                </c:pt>
                <c:pt idx="439">
                  <c:v>2.500000</c:v>
                </c:pt>
                <c:pt idx="440">
                  <c:v>2.500000</c:v>
                </c:pt>
                <c:pt idx="441">
                  <c:v>2.500000</c:v>
                </c:pt>
                <c:pt idx="442">
                  <c:v>2.500000</c:v>
                </c:pt>
                <c:pt idx="443">
                  <c:v>2.500000</c:v>
                </c:pt>
                <c:pt idx="444">
                  <c:v>2.500000</c:v>
                </c:pt>
                <c:pt idx="445">
                  <c:v>2.500000</c:v>
                </c:pt>
                <c:pt idx="446">
                  <c:v>2.500000</c:v>
                </c:pt>
                <c:pt idx="447">
                  <c:v>2.500000</c:v>
                </c:pt>
                <c:pt idx="448">
                  <c:v>2.500000</c:v>
                </c:pt>
                <c:pt idx="449">
                  <c:v>2.500000</c:v>
                </c:pt>
                <c:pt idx="450">
                  <c:v>2.500000</c:v>
                </c:pt>
                <c:pt idx="451">
                  <c:v>2.500000</c:v>
                </c:pt>
                <c:pt idx="452">
                  <c:v>2.500000</c:v>
                </c:pt>
                <c:pt idx="453">
                  <c:v>2.500000</c:v>
                </c:pt>
                <c:pt idx="454">
                  <c:v>2.500000</c:v>
                </c:pt>
                <c:pt idx="455">
                  <c:v>2.500000</c:v>
                </c:pt>
                <c:pt idx="456">
                  <c:v>2.500000</c:v>
                </c:pt>
                <c:pt idx="457">
                  <c:v>2.500000</c:v>
                </c:pt>
                <c:pt idx="458">
                  <c:v>2.500000</c:v>
                </c:pt>
                <c:pt idx="459">
                  <c:v>2.500000</c:v>
                </c:pt>
                <c:pt idx="460">
                  <c:v>2.500000</c:v>
                </c:pt>
                <c:pt idx="461">
                  <c:v>2.500000</c:v>
                </c:pt>
                <c:pt idx="462">
                  <c:v>2.500000</c:v>
                </c:pt>
                <c:pt idx="463">
                  <c:v>2.500000</c:v>
                </c:pt>
                <c:pt idx="464">
                  <c:v>2.500000</c:v>
                </c:pt>
                <c:pt idx="465">
                  <c:v>2.500000</c:v>
                </c:pt>
                <c:pt idx="466">
                  <c:v>2.500000</c:v>
                </c:pt>
                <c:pt idx="467">
                  <c:v>2.500000</c:v>
                </c:pt>
                <c:pt idx="468">
                  <c:v>2.500000</c:v>
                </c:pt>
                <c:pt idx="469">
                  <c:v>2.500000</c:v>
                </c:pt>
                <c:pt idx="470">
                  <c:v>2.500000</c:v>
                </c:pt>
                <c:pt idx="471">
                  <c:v>2.500000</c:v>
                </c:pt>
                <c:pt idx="472">
                  <c:v>2.500000</c:v>
                </c:pt>
                <c:pt idx="473">
                  <c:v>2.500000</c:v>
                </c:pt>
                <c:pt idx="474">
                  <c:v>2.500000</c:v>
                </c:pt>
                <c:pt idx="475">
                  <c:v>2.500000</c:v>
                </c:pt>
                <c:pt idx="476">
                  <c:v>2.500000</c:v>
                </c:pt>
                <c:pt idx="477">
                  <c:v>2.500000</c:v>
                </c:pt>
                <c:pt idx="478">
                  <c:v>2.500000</c:v>
                </c:pt>
                <c:pt idx="479">
                  <c:v>2.500000</c:v>
                </c:pt>
                <c:pt idx="480">
                  <c:v>2.500000</c:v>
                </c:pt>
                <c:pt idx="481">
                  <c:v>2.500000</c:v>
                </c:pt>
                <c:pt idx="482">
                  <c:v>2.500000</c:v>
                </c:pt>
                <c:pt idx="483">
                  <c:v>2.500000</c:v>
                </c:pt>
                <c:pt idx="484">
                  <c:v>2.500000</c:v>
                </c:pt>
                <c:pt idx="485">
                  <c:v>2.500000</c:v>
                </c:pt>
                <c:pt idx="486">
                  <c:v>2.500000</c:v>
                </c:pt>
                <c:pt idx="487">
                  <c:v>2.500000</c:v>
                </c:pt>
                <c:pt idx="488">
                  <c:v>2.500000</c:v>
                </c:pt>
                <c:pt idx="489">
                  <c:v>2.500000</c:v>
                </c:pt>
                <c:pt idx="490">
                  <c:v>2.500000</c:v>
                </c:pt>
                <c:pt idx="491">
                  <c:v>2.500000</c:v>
                </c:pt>
                <c:pt idx="492">
                  <c:v>2.500000</c:v>
                </c:pt>
                <c:pt idx="493">
                  <c:v>2.500000</c:v>
                </c:pt>
                <c:pt idx="494">
                  <c:v>2.500000</c:v>
                </c:pt>
                <c:pt idx="495">
                  <c:v>2.500000</c:v>
                </c:pt>
                <c:pt idx="496">
                  <c:v>2.500000</c:v>
                </c:pt>
                <c:pt idx="497">
                  <c:v>2.500000</c:v>
                </c:pt>
                <c:pt idx="498">
                  <c:v>2.500000</c:v>
                </c:pt>
                <c:pt idx="499">
                  <c:v>2.500000</c:v>
                </c:pt>
                <c:pt idx="500">
                  <c:v>2.500000</c:v>
                </c:pt>
                <c:pt idx="501">
                  <c:v>2.500000</c:v>
                </c:pt>
                <c:pt idx="502">
                  <c:v>2.500000</c:v>
                </c:pt>
                <c:pt idx="503">
                  <c:v>2.500000</c:v>
                </c:pt>
                <c:pt idx="504">
                  <c:v>2.500000</c:v>
                </c:pt>
                <c:pt idx="505">
                  <c:v>2.500000</c:v>
                </c:pt>
                <c:pt idx="506">
                  <c:v>2.500000</c:v>
                </c:pt>
                <c:pt idx="507">
                  <c:v>2.500000</c:v>
                </c:pt>
                <c:pt idx="508">
                  <c:v>2.500000</c:v>
                </c:pt>
                <c:pt idx="509">
                  <c:v>2.500000</c:v>
                </c:pt>
                <c:pt idx="510">
                  <c:v>2.500000</c:v>
                </c:pt>
                <c:pt idx="511">
                  <c:v>2.500000</c:v>
                </c:pt>
                <c:pt idx="512">
                  <c:v>2.500000</c:v>
                </c:pt>
                <c:pt idx="513">
                  <c:v>2.500000</c:v>
                </c:pt>
                <c:pt idx="514">
                  <c:v>2.500000</c:v>
                </c:pt>
                <c:pt idx="515">
                  <c:v>2.500000</c:v>
                </c:pt>
                <c:pt idx="516">
                  <c:v>2.500000</c:v>
                </c:pt>
                <c:pt idx="517">
                  <c:v>2.500000</c:v>
                </c:pt>
                <c:pt idx="518">
                  <c:v>2.500000</c:v>
                </c:pt>
                <c:pt idx="519">
                  <c:v>2.500000</c:v>
                </c:pt>
                <c:pt idx="520">
                  <c:v>2.500000</c:v>
                </c:pt>
                <c:pt idx="521">
                  <c:v>2.500000</c:v>
                </c:pt>
                <c:pt idx="522">
                  <c:v>2.500000</c:v>
                </c:pt>
                <c:pt idx="523">
                  <c:v>2.500000</c:v>
                </c:pt>
                <c:pt idx="524">
                  <c:v>2.500000</c:v>
                </c:pt>
                <c:pt idx="525">
                  <c:v>2.500000</c:v>
                </c:pt>
                <c:pt idx="526">
                  <c:v>2.500000</c:v>
                </c:pt>
                <c:pt idx="527">
                  <c:v>2.500000</c:v>
                </c:pt>
                <c:pt idx="528">
                  <c:v>2.500000</c:v>
                </c:pt>
                <c:pt idx="529">
                  <c:v>2.500000</c:v>
                </c:pt>
                <c:pt idx="530">
                  <c:v>2.500000</c:v>
                </c:pt>
                <c:pt idx="531">
                  <c:v>2.500000</c:v>
                </c:pt>
                <c:pt idx="532">
                  <c:v>2.500000</c:v>
                </c:pt>
                <c:pt idx="533">
                  <c:v>2.500000</c:v>
                </c:pt>
                <c:pt idx="534">
                  <c:v>2.500000</c:v>
                </c:pt>
                <c:pt idx="535">
                  <c:v>2.500000</c:v>
                </c:pt>
                <c:pt idx="536">
                  <c:v>2.500000</c:v>
                </c:pt>
                <c:pt idx="537">
                  <c:v>2.500000</c:v>
                </c:pt>
                <c:pt idx="538">
                  <c:v>2.500000</c:v>
                </c:pt>
                <c:pt idx="539">
                  <c:v>2.500000</c:v>
                </c:pt>
                <c:pt idx="540">
                  <c:v>2.500000</c:v>
                </c:pt>
                <c:pt idx="541">
                  <c:v>2.500000</c:v>
                </c:pt>
                <c:pt idx="542">
                  <c:v>2.500000</c:v>
                </c:pt>
                <c:pt idx="543">
                  <c:v>2.520421</c:v>
                </c:pt>
                <c:pt idx="544">
                  <c:v>2.539686</c:v>
                </c:pt>
                <c:pt idx="545">
                  <c:v>2.557864</c:v>
                </c:pt>
                <c:pt idx="546">
                  <c:v>2.575019</c:v>
                </c:pt>
                <c:pt idx="547">
                  <c:v>2.591211</c:v>
                </c:pt>
                <c:pt idx="548">
                  <c:v>2.606497</c:v>
                </c:pt>
                <c:pt idx="549">
                  <c:v>2.620931</c:v>
                </c:pt>
                <c:pt idx="550">
                  <c:v>2.634561</c:v>
                </c:pt>
                <c:pt idx="551">
                  <c:v>2.647437</c:v>
                </c:pt>
                <c:pt idx="552">
                  <c:v>2.659602</c:v>
                </c:pt>
                <c:pt idx="553">
                  <c:v>2.671098</c:v>
                </c:pt>
                <c:pt idx="554">
                  <c:v>2.681964</c:v>
                </c:pt>
                <c:pt idx="555">
                  <c:v>2.692238</c:v>
                </c:pt>
                <c:pt idx="556">
                  <c:v>2.701954</c:v>
                </c:pt>
                <c:pt idx="557">
                  <c:v>2.711146</c:v>
                </c:pt>
                <c:pt idx="558">
                  <c:v>2.719843</c:v>
                </c:pt>
                <c:pt idx="559">
                  <c:v>2.728076</c:v>
                </c:pt>
                <c:pt idx="560">
                  <c:v>2.735871</c:v>
                </c:pt>
                <c:pt idx="561">
                  <c:v>2.743253</c:v>
                </c:pt>
                <c:pt idx="562">
                  <c:v>2.750249</c:v>
                </c:pt>
                <c:pt idx="563">
                  <c:v>2.756879</c:v>
                </c:pt>
                <c:pt idx="564">
                  <c:v>2.763165</c:v>
                </c:pt>
                <c:pt idx="565">
                  <c:v>2.769128</c:v>
                </c:pt>
                <c:pt idx="566">
                  <c:v>2.774787</c:v>
                </c:pt>
                <c:pt idx="567">
                  <c:v>2.780158</c:v>
                </c:pt>
                <c:pt idx="568">
                  <c:v>2.785260</c:v>
                </c:pt>
                <c:pt idx="569">
                  <c:v>2.790108</c:v>
                </c:pt>
                <c:pt idx="570">
                  <c:v>2.794717</c:v>
                </c:pt>
                <c:pt idx="571">
                  <c:v>2.799100</c:v>
                </c:pt>
                <c:pt idx="572">
                  <c:v>2.803271</c:v>
                </c:pt>
                <c:pt idx="573">
                  <c:v>2.807243</c:v>
                </c:pt>
                <c:pt idx="574">
                  <c:v>2.811026</c:v>
                </c:pt>
                <c:pt idx="575">
                  <c:v>2.814633</c:v>
                </c:pt>
                <c:pt idx="576">
                  <c:v>2.818072</c:v>
                </c:pt>
                <c:pt idx="577">
                  <c:v>2.821354</c:v>
                </c:pt>
                <c:pt idx="578">
                  <c:v>2.824489</c:v>
                </c:pt>
                <c:pt idx="579">
                  <c:v>2.827484</c:v>
                </c:pt>
                <c:pt idx="580">
                  <c:v>2.830347</c:v>
                </c:pt>
                <c:pt idx="581">
                  <c:v>2.833087</c:v>
                </c:pt>
                <c:pt idx="582">
                  <c:v>2.835711</c:v>
                </c:pt>
                <c:pt idx="583">
                  <c:v>2.838224</c:v>
                </c:pt>
                <c:pt idx="584">
                  <c:v>2.840634</c:v>
                </c:pt>
                <c:pt idx="585">
                  <c:v>2.842947</c:v>
                </c:pt>
                <c:pt idx="586">
                  <c:v>2.845167</c:v>
                </c:pt>
                <c:pt idx="587">
                  <c:v>2.847301</c:v>
                </c:pt>
                <c:pt idx="588">
                  <c:v>2.849354</c:v>
                </c:pt>
                <c:pt idx="589">
                  <c:v>2.851329</c:v>
                </c:pt>
                <c:pt idx="590">
                  <c:v>2.853232</c:v>
                </c:pt>
                <c:pt idx="591">
                  <c:v>2.855066</c:v>
                </c:pt>
                <c:pt idx="592">
                  <c:v>2.856836</c:v>
                </c:pt>
                <c:pt idx="593">
                  <c:v>2.858545</c:v>
                </c:pt>
                <c:pt idx="594">
                  <c:v>2.860196</c:v>
                </c:pt>
                <c:pt idx="595">
                  <c:v>2.861793</c:v>
                </c:pt>
                <c:pt idx="596">
                  <c:v>2.863339</c:v>
                </c:pt>
                <c:pt idx="597">
                  <c:v>2.864837</c:v>
                </c:pt>
                <c:pt idx="598">
                  <c:v>2.866289</c:v>
                </c:pt>
                <c:pt idx="599">
                  <c:v>2.867699</c:v>
                </c:pt>
                <c:pt idx="600">
                  <c:v>2.869067</c:v>
                </c:pt>
                <c:pt idx="601">
                  <c:v>2.870397</c:v>
                </c:pt>
                <c:pt idx="602">
                  <c:v>2.871691</c:v>
                </c:pt>
                <c:pt idx="603">
                  <c:v>2.872951</c:v>
                </c:pt>
                <c:pt idx="604">
                  <c:v>2.874178</c:v>
                </c:pt>
                <c:pt idx="605">
                  <c:v>2.875375</c:v>
                </c:pt>
                <c:pt idx="606">
                  <c:v>2.876543</c:v>
                </c:pt>
                <c:pt idx="607">
                  <c:v>2.877683</c:v>
                </c:pt>
                <c:pt idx="608">
                  <c:v>2.878798</c:v>
                </c:pt>
                <c:pt idx="609">
                  <c:v>2.879888</c:v>
                </c:pt>
                <c:pt idx="610">
                  <c:v>2.880955</c:v>
                </c:pt>
                <c:pt idx="611">
                  <c:v>2.881999</c:v>
                </c:pt>
                <c:pt idx="612">
                  <c:v>2.883023</c:v>
                </c:pt>
                <c:pt idx="613">
                  <c:v>2.884028</c:v>
                </c:pt>
                <c:pt idx="614">
                  <c:v>2.885013</c:v>
                </c:pt>
                <c:pt idx="615">
                  <c:v>2.885981</c:v>
                </c:pt>
                <c:pt idx="616">
                  <c:v>2.886932</c:v>
                </c:pt>
                <c:pt idx="617">
                  <c:v>2.887867</c:v>
                </c:pt>
                <c:pt idx="618">
                  <c:v>2.888787</c:v>
                </c:pt>
                <c:pt idx="619">
                  <c:v>2.889692</c:v>
                </c:pt>
                <c:pt idx="620">
                  <c:v>2.890584</c:v>
                </c:pt>
                <c:pt idx="621">
                  <c:v>2.891463</c:v>
                </c:pt>
                <c:pt idx="622">
                  <c:v>2.892329</c:v>
                </c:pt>
                <c:pt idx="623">
                  <c:v>2.893183</c:v>
                </c:pt>
                <c:pt idx="624">
                  <c:v>2.894027</c:v>
                </c:pt>
                <c:pt idx="625">
                  <c:v>2.894859</c:v>
                </c:pt>
                <c:pt idx="626">
                  <c:v>2.895682</c:v>
                </c:pt>
                <c:pt idx="627">
                  <c:v>2.896494</c:v>
                </c:pt>
                <c:pt idx="628">
                  <c:v>2.897298</c:v>
                </c:pt>
                <c:pt idx="629">
                  <c:v>2.898092</c:v>
                </c:pt>
                <c:pt idx="630">
                  <c:v>2.898878</c:v>
                </c:pt>
                <c:pt idx="631">
                  <c:v>2.899656</c:v>
                </c:pt>
                <c:pt idx="632">
                  <c:v>2.900426</c:v>
                </c:pt>
                <c:pt idx="633">
                  <c:v>2.901188</c:v>
                </c:pt>
                <c:pt idx="634">
                  <c:v>2.901944</c:v>
                </c:pt>
                <c:pt idx="635">
                  <c:v>2.902692</c:v>
                </c:pt>
                <c:pt idx="636">
                  <c:v>2.903434</c:v>
                </c:pt>
                <c:pt idx="637">
                  <c:v>2.904170</c:v>
                </c:pt>
                <c:pt idx="638">
                  <c:v>2.904900</c:v>
                </c:pt>
                <c:pt idx="639">
                  <c:v>2.905623</c:v>
                </c:pt>
                <c:pt idx="640">
                  <c:v>2.906341</c:v>
                </c:pt>
                <c:pt idx="641">
                  <c:v>2.907054</c:v>
                </c:pt>
                <c:pt idx="642">
                  <c:v>2.907762</c:v>
                </c:pt>
                <c:pt idx="643">
                  <c:v>2.908464</c:v>
                </c:pt>
                <c:pt idx="644">
                  <c:v>2.909162</c:v>
                </c:pt>
                <c:pt idx="645">
                  <c:v>2.909854</c:v>
                </c:pt>
                <c:pt idx="646">
                  <c:v>2.910543</c:v>
                </c:pt>
                <c:pt idx="647">
                  <c:v>2.911226</c:v>
                </c:pt>
                <c:pt idx="648">
                  <c:v>2.911906</c:v>
                </c:pt>
                <c:pt idx="649">
                  <c:v>2.912581</c:v>
                </c:pt>
                <c:pt idx="650">
                  <c:v>2.913253</c:v>
                </c:pt>
                <c:pt idx="651">
                  <c:v>2.913920</c:v>
                </c:pt>
                <c:pt idx="652">
                  <c:v>2.914584</c:v>
                </c:pt>
                <c:pt idx="653">
                  <c:v>2.915243</c:v>
                </c:pt>
                <c:pt idx="654">
                  <c:v>2.915900</c:v>
                </c:pt>
                <c:pt idx="655">
                  <c:v>2.916552</c:v>
                </c:pt>
                <c:pt idx="656">
                  <c:v>2.917202</c:v>
                </c:pt>
                <c:pt idx="657">
                  <c:v>2.917848</c:v>
                </c:pt>
                <c:pt idx="658">
                  <c:v>2.918490</c:v>
                </c:pt>
                <c:pt idx="659">
                  <c:v>2.919130</c:v>
                </c:pt>
                <c:pt idx="660">
                  <c:v>2.919766</c:v>
                </c:pt>
                <c:pt idx="661">
                  <c:v>2.920399</c:v>
                </c:pt>
                <c:pt idx="662">
                  <c:v>2.921029</c:v>
                </c:pt>
                <c:pt idx="663">
                  <c:v>2.921656</c:v>
                </c:pt>
                <c:pt idx="664">
                  <c:v>2.922281</c:v>
                </c:pt>
                <c:pt idx="665">
                  <c:v>2.922902</c:v>
                </c:pt>
                <c:pt idx="666">
                  <c:v>2.923521</c:v>
                </c:pt>
                <c:pt idx="667">
                  <c:v>2.924137</c:v>
                </c:pt>
                <c:pt idx="668">
                  <c:v>2.924750</c:v>
                </c:pt>
                <c:pt idx="669">
                  <c:v>2.925360</c:v>
                </c:pt>
                <c:pt idx="670">
                  <c:v>2.925968</c:v>
                </c:pt>
                <c:pt idx="671">
                  <c:v>2.926574</c:v>
                </c:pt>
                <c:pt idx="672">
                  <c:v>2.927176</c:v>
                </c:pt>
                <c:pt idx="673">
                  <c:v>2.927777</c:v>
                </c:pt>
                <c:pt idx="674">
                  <c:v>2.928374</c:v>
                </c:pt>
                <c:pt idx="675">
                  <c:v>2.928970</c:v>
                </c:pt>
                <c:pt idx="676">
                  <c:v>2.929562</c:v>
                </c:pt>
                <c:pt idx="677">
                  <c:v>2.930153</c:v>
                </c:pt>
                <c:pt idx="678">
                  <c:v>2.930741</c:v>
                </c:pt>
                <c:pt idx="679">
                  <c:v>2.931327</c:v>
                </c:pt>
                <c:pt idx="680">
                  <c:v>2.931910</c:v>
                </c:pt>
                <c:pt idx="681">
                  <c:v>2.932491</c:v>
                </c:pt>
                <c:pt idx="682">
                  <c:v>2.933070</c:v>
                </c:pt>
                <c:pt idx="683">
                  <c:v>2.933647</c:v>
                </c:pt>
                <c:pt idx="684">
                  <c:v>2.934221</c:v>
                </c:pt>
                <c:pt idx="685">
                  <c:v>2.934794</c:v>
                </c:pt>
                <c:pt idx="686">
                  <c:v>2.935364</c:v>
                </c:pt>
                <c:pt idx="687">
                  <c:v>2.935931</c:v>
                </c:pt>
                <c:pt idx="688">
                  <c:v>2.936497</c:v>
                </c:pt>
                <c:pt idx="689">
                  <c:v>2.937061</c:v>
                </c:pt>
                <c:pt idx="690">
                  <c:v>2.937622</c:v>
                </c:pt>
                <c:pt idx="691">
                  <c:v>2.938181</c:v>
                </c:pt>
                <c:pt idx="692">
                  <c:v>2.938739</c:v>
                </c:pt>
                <c:pt idx="693">
                  <c:v>2.939294</c:v>
                </c:pt>
                <c:pt idx="694">
                  <c:v>2.939847</c:v>
                </c:pt>
                <c:pt idx="695">
                  <c:v>2.940398</c:v>
                </c:pt>
                <c:pt idx="696">
                  <c:v>2.940947</c:v>
                </c:pt>
                <c:pt idx="697">
                  <c:v>2.941494</c:v>
                </c:pt>
                <c:pt idx="698">
                  <c:v>2.942039</c:v>
                </c:pt>
                <c:pt idx="699">
                  <c:v>2.942582</c:v>
                </c:pt>
                <c:pt idx="700">
                  <c:v>2.943123</c:v>
                </c:pt>
                <c:pt idx="701">
                  <c:v>2.943662</c:v>
                </c:pt>
                <c:pt idx="702">
                  <c:v>2.944199</c:v>
                </c:pt>
                <c:pt idx="703">
                  <c:v>2.944735</c:v>
                </c:pt>
                <c:pt idx="704">
                  <c:v>2.945268</c:v>
                </c:pt>
                <c:pt idx="705">
                  <c:v>2.945799</c:v>
                </c:pt>
                <c:pt idx="706">
                  <c:v>2.946328</c:v>
                </c:pt>
                <c:pt idx="707">
                  <c:v>2.946856</c:v>
                </c:pt>
                <c:pt idx="708">
                  <c:v>2.947381</c:v>
                </c:pt>
                <c:pt idx="709">
                  <c:v>2.947905</c:v>
                </c:pt>
                <c:pt idx="710">
                  <c:v>2.948427</c:v>
                </c:pt>
                <c:pt idx="711">
                  <c:v>2.948947</c:v>
                </c:pt>
                <c:pt idx="712">
                  <c:v>2.949465</c:v>
                </c:pt>
                <c:pt idx="713">
                  <c:v>2.949981</c:v>
                </c:pt>
                <c:pt idx="714">
                  <c:v>2.950495</c:v>
                </c:pt>
                <c:pt idx="715">
                  <c:v>2.951008</c:v>
                </c:pt>
                <c:pt idx="716">
                  <c:v>2.951518</c:v>
                </c:pt>
                <c:pt idx="717">
                  <c:v>2.952027</c:v>
                </c:pt>
                <c:pt idx="718">
                  <c:v>2.952534</c:v>
                </c:pt>
                <c:pt idx="719">
                  <c:v>2.953039</c:v>
                </c:pt>
                <c:pt idx="720">
                  <c:v>2.953543</c:v>
                </c:pt>
                <c:pt idx="721">
                  <c:v>2.954044</c:v>
                </c:pt>
                <c:pt idx="722">
                  <c:v>2.954544</c:v>
                </c:pt>
                <c:pt idx="723">
                  <c:v>2.955042</c:v>
                </c:pt>
                <c:pt idx="724">
                  <c:v>2.955539</c:v>
                </c:pt>
                <c:pt idx="725">
                  <c:v>2.956033</c:v>
                </c:pt>
                <c:pt idx="726">
                  <c:v>2.956526</c:v>
                </c:pt>
                <c:pt idx="727">
                  <c:v>2.957017</c:v>
                </c:pt>
                <c:pt idx="728">
                  <c:v>2.957506</c:v>
                </c:pt>
                <c:pt idx="729">
                  <c:v>2.957994</c:v>
                </c:pt>
                <c:pt idx="730">
                  <c:v>2.958479</c:v>
                </c:pt>
                <c:pt idx="731">
                  <c:v>2.958963</c:v>
                </c:pt>
                <c:pt idx="732">
                  <c:v>2.959446</c:v>
                </c:pt>
                <c:pt idx="733">
                  <c:v>2.959926</c:v>
                </c:pt>
                <c:pt idx="734">
                  <c:v>2.960405</c:v>
                </c:pt>
                <c:pt idx="735">
                  <c:v>2.960882</c:v>
                </c:pt>
                <c:pt idx="736">
                  <c:v>2.961358</c:v>
                </c:pt>
                <c:pt idx="737">
                  <c:v>2.961832</c:v>
                </c:pt>
                <c:pt idx="738">
                  <c:v>2.962304</c:v>
                </c:pt>
                <c:pt idx="739">
                  <c:v>2.962774</c:v>
                </c:pt>
                <c:pt idx="740">
                  <c:v>2.963243</c:v>
                </c:pt>
                <c:pt idx="741">
                  <c:v>2.963710</c:v>
                </c:pt>
                <c:pt idx="742">
                  <c:v>2.964176</c:v>
                </c:pt>
                <c:pt idx="743">
                  <c:v>2.964639</c:v>
                </c:pt>
                <c:pt idx="744">
                  <c:v>2.965102</c:v>
                </c:pt>
                <c:pt idx="745">
                  <c:v>2.965562</c:v>
                </c:pt>
                <c:pt idx="746">
                  <c:v>2.966021</c:v>
                </c:pt>
                <c:pt idx="747">
                  <c:v>2.966478</c:v>
                </c:pt>
                <c:pt idx="748">
                  <c:v>2.966934</c:v>
                </c:pt>
                <c:pt idx="749">
                  <c:v>2.967388</c:v>
                </c:pt>
                <c:pt idx="750">
                  <c:v>2.967840</c:v>
                </c:pt>
                <c:pt idx="751">
                  <c:v>2.968291</c:v>
                </c:pt>
                <c:pt idx="752">
                  <c:v>2.968740</c:v>
                </c:pt>
                <c:pt idx="753">
                  <c:v>2.969188</c:v>
                </c:pt>
                <c:pt idx="754">
                  <c:v>2.969634</c:v>
                </c:pt>
                <c:pt idx="755">
                  <c:v>2.970078</c:v>
                </c:pt>
                <c:pt idx="756">
                  <c:v>2.970521</c:v>
                </c:pt>
                <c:pt idx="757">
                  <c:v>2.970962</c:v>
                </c:pt>
                <c:pt idx="758">
                  <c:v>2.971402</c:v>
                </c:pt>
                <c:pt idx="759">
                  <c:v>2.971840</c:v>
                </c:pt>
                <c:pt idx="760">
                  <c:v>2.972276</c:v>
                </c:pt>
                <c:pt idx="761">
                  <c:v>2.972711</c:v>
                </c:pt>
                <c:pt idx="762">
                  <c:v>2.973145</c:v>
                </c:pt>
                <c:pt idx="763">
                  <c:v>2.973576</c:v>
                </c:pt>
                <c:pt idx="764">
                  <c:v>2.974007</c:v>
                </c:pt>
                <c:pt idx="765">
                  <c:v>2.974436</c:v>
                </c:pt>
                <c:pt idx="766">
                  <c:v>2.974863</c:v>
                </c:pt>
                <c:pt idx="767">
                  <c:v>2.975289</c:v>
                </c:pt>
                <c:pt idx="768">
                  <c:v>2.975713</c:v>
                </c:pt>
                <c:pt idx="769">
                  <c:v>2.976135</c:v>
                </c:pt>
                <c:pt idx="770">
                  <c:v>2.976557</c:v>
                </c:pt>
                <c:pt idx="771">
                  <c:v>2.976976</c:v>
                </c:pt>
                <c:pt idx="772">
                  <c:v>2.977395</c:v>
                </c:pt>
                <c:pt idx="773">
                  <c:v>2.977811</c:v>
                </c:pt>
                <c:pt idx="774">
                  <c:v>2.978226</c:v>
                </c:pt>
                <c:pt idx="775">
                  <c:v>2.978640</c:v>
                </c:pt>
                <c:pt idx="776">
                  <c:v>2.979052</c:v>
                </c:pt>
                <c:pt idx="777">
                  <c:v>2.979463</c:v>
                </c:pt>
                <c:pt idx="778">
                  <c:v>2.979872</c:v>
                </c:pt>
                <c:pt idx="779">
                  <c:v>2.980280</c:v>
                </c:pt>
                <c:pt idx="780">
                  <c:v>2.980687</c:v>
                </c:pt>
                <c:pt idx="781">
                  <c:v>2.981092</c:v>
                </c:pt>
                <c:pt idx="782">
                  <c:v>2.981495</c:v>
                </c:pt>
                <c:pt idx="783">
                  <c:v>2.981897</c:v>
                </c:pt>
                <c:pt idx="784">
                  <c:v>2.982298</c:v>
                </c:pt>
                <c:pt idx="785">
                  <c:v>2.982697</c:v>
                </c:pt>
                <c:pt idx="786">
                  <c:v>2.983094</c:v>
                </c:pt>
                <c:pt idx="787">
                  <c:v>2.983491</c:v>
                </c:pt>
                <c:pt idx="788">
                  <c:v>2.983886</c:v>
                </c:pt>
                <c:pt idx="789">
                  <c:v>2.984279</c:v>
                </c:pt>
                <c:pt idx="790">
                  <c:v>2.984671</c:v>
                </c:pt>
                <c:pt idx="791">
                  <c:v>2.985062</c:v>
                </c:pt>
                <c:pt idx="792">
                  <c:v>2.985451</c:v>
                </c:pt>
                <c:pt idx="793">
                  <c:v>2.985839</c:v>
                </c:pt>
                <c:pt idx="794">
                  <c:v>2.986225</c:v>
                </c:pt>
                <c:pt idx="795">
                  <c:v>2.986610</c:v>
                </c:pt>
                <c:pt idx="796">
                  <c:v>2.986994</c:v>
                </c:pt>
                <c:pt idx="797">
                  <c:v>2.987376</c:v>
                </c:pt>
                <c:pt idx="798">
                  <c:v>2.987757</c:v>
                </c:pt>
                <c:pt idx="799">
                  <c:v>2.988136</c:v>
                </c:pt>
                <c:pt idx="800">
                  <c:v>2.988515</c:v>
                </c:pt>
                <c:pt idx="801">
                  <c:v>2.988891</c:v>
                </c:pt>
                <c:pt idx="802">
                  <c:v>2.989267</c:v>
                </c:pt>
                <c:pt idx="803">
                  <c:v>2.989641</c:v>
                </c:pt>
                <c:pt idx="804">
                  <c:v>2.990014</c:v>
                </c:pt>
                <c:pt idx="805">
                  <c:v>2.990385</c:v>
                </c:pt>
                <c:pt idx="806">
                  <c:v>2.990755</c:v>
                </c:pt>
                <c:pt idx="807">
                  <c:v>2.991124</c:v>
                </c:pt>
                <c:pt idx="808">
                  <c:v>2.991491</c:v>
                </c:pt>
                <c:pt idx="809">
                  <c:v>2.991857</c:v>
                </c:pt>
                <c:pt idx="810">
                  <c:v>2.992222</c:v>
                </c:pt>
                <c:pt idx="811">
                  <c:v>2.992585</c:v>
                </c:pt>
                <c:pt idx="812">
                  <c:v>2.992947</c:v>
                </c:pt>
                <c:pt idx="813">
                  <c:v>2.993308</c:v>
                </c:pt>
                <c:pt idx="814">
                  <c:v>2.993667</c:v>
                </c:pt>
                <c:pt idx="815">
                  <c:v>2.994026</c:v>
                </c:pt>
                <c:pt idx="816">
                  <c:v>2.994382</c:v>
                </c:pt>
                <c:pt idx="817">
                  <c:v>2.994738</c:v>
                </c:pt>
                <c:pt idx="818">
                  <c:v>2.995092</c:v>
                </c:pt>
                <c:pt idx="819">
                  <c:v>2.995445</c:v>
                </c:pt>
                <c:pt idx="820">
                  <c:v>2.995797</c:v>
                </c:pt>
                <c:pt idx="821">
                  <c:v>2.996147</c:v>
                </c:pt>
                <c:pt idx="822">
                  <c:v>2.996497</c:v>
                </c:pt>
                <c:pt idx="823">
                  <c:v>2.996844</c:v>
                </c:pt>
                <c:pt idx="824">
                  <c:v>2.997191</c:v>
                </c:pt>
                <c:pt idx="825">
                  <c:v>2.997536</c:v>
                </c:pt>
                <c:pt idx="826">
                  <c:v>2.997881</c:v>
                </c:pt>
                <c:pt idx="827">
                  <c:v>2.998223</c:v>
                </c:pt>
                <c:pt idx="828">
                  <c:v>2.998565</c:v>
                </c:pt>
                <c:pt idx="829">
                  <c:v>2.998905</c:v>
                </c:pt>
                <c:pt idx="830">
                  <c:v>2.999245</c:v>
                </c:pt>
                <c:pt idx="831">
                  <c:v>2.999582</c:v>
                </c:pt>
                <c:pt idx="832">
                  <c:v>2.999919</c:v>
                </c:pt>
                <c:pt idx="833">
                  <c:v>3.000255</c:v>
                </c:pt>
                <c:pt idx="834">
                  <c:v>3.000589</c:v>
                </c:pt>
                <c:pt idx="835">
                  <c:v>3.000922</c:v>
                </c:pt>
                <c:pt idx="836">
                  <c:v>3.001254</c:v>
                </c:pt>
                <c:pt idx="837">
                  <c:v>3.001584</c:v>
                </c:pt>
                <c:pt idx="838">
                  <c:v>3.001913</c:v>
                </c:pt>
                <c:pt idx="839">
                  <c:v>3.002242</c:v>
                </c:pt>
                <c:pt idx="840">
                  <c:v>3.002569</c:v>
                </c:pt>
                <c:pt idx="841">
                  <c:v>3.002894</c:v>
                </c:pt>
                <c:pt idx="842">
                  <c:v>3.003219</c:v>
                </c:pt>
                <c:pt idx="843">
                  <c:v>3.003542</c:v>
                </c:pt>
                <c:pt idx="844">
                  <c:v>3.003864</c:v>
                </c:pt>
                <c:pt idx="845">
                  <c:v>3.004185</c:v>
                </c:pt>
                <c:pt idx="846">
                  <c:v>3.004505</c:v>
                </c:pt>
                <c:pt idx="847">
                  <c:v>3.004824</c:v>
                </c:pt>
                <c:pt idx="848">
                  <c:v>3.005141</c:v>
                </c:pt>
                <c:pt idx="849">
                  <c:v>3.005458</c:v>
                </c:pt>
                <c:pt idx="850">
                  <c:v>3.005773</c:v>
                </c:pt>
                <c:pt idx="851">
                  <c:v>3.006087</c:v>
                </c:pt>
                <c:pt idx="852">
                  <c:v>3.006400</c:v>
                </c:pt>
                <c:pt idx="853">
                  <c:v>3.006712</c:v>
                </c:pt>
                <c:pt idx="854">
                  <c:v>3.007022</c:v>
                </c:pt>
                <c:pt idx="855">
                  <c:v>3.007332</c:v>
                </c:pt>
                <c:pt idx="856">
                  <c:v>3.007640</c:v>
                </c:pt>
                <c:pt idx="857">
                  <c:v>3.007947</c:v>
                </c:pt>
                <c:pt idx="858">
                  <c:v>3.008253</c:v>
                </c:pt>
                <c:pt idx="859">
                  <c:v>3.008558</c:v>
                </c:pt>
                <c:pt idx="860">
                  <c:v>3.008862</c:v>
                </c:pt>
                <c:pt idx="861">
                  <c:v>3.009164</c:v>
                </c:pt>
                <c:pt idx="862">
                  <c:v>3.009466</c:v>
                </c:pt>
                <c:pt idx="863">
                  <c:v>3.009766</c:v>
                </c:pt>
                <c:pt idx="864">
                  <c:v>3.010066</c:v>
                </c:pt>
                <c:pt idx="865">
                  <c:v>3.010364</c:v>
                </c:pt>
                <c:pt idx="866">
                  <c:v>3.010661</c:v>
                </c:pt>
                <c:pt idx="867">
                  <c:v>3.010957</c:v>
                </c:pt>
                <c:pt idx="868">
                  <c:v>3.011252</c:v>
                </c:pt>
                <c:pt idx="869">
                  <c:v>3.011546</c:v>
                </c:pt>
                <c:pt idx="870">
                  <c:v>3.011838</c:v>
                </c:pt>
                <c:pt idx="871">
                  <c:v>3.012130</c:v>
                </c:pt>
                <c:pt idx="872">
                  <c:v>3.012421</c:v>
                </c:pt>
                <c:pt idx="873">
                  <c:v>3.012710</c:v>
                </c:pt>
                <c:pt idx="874">
                  <c:v>3.012998</c:v>
                </c:pt>
                <c:pt idx="875">
                  <c:v>3.013286</c:v>
                </c:pt>
                <c:pt idx="876">
                  <c:v>3.013572</c:v>
                </c:pt>
                <c:pt idx="877">
                  <c:v>3.013857</c:v>
                </c:pt>
                <c:pt idx="878">
                  <c:v>3.014141</c:v>
                </c:pt>
                <c:pt idx="879">
                  <c:v>3.014425</c:v>
                </c:pt>
                <c:pt idx="880">
                  <c:v>3.014707</c:v>
                </c:pt>
                <c:pt idx="881">
                  <c:v>3.014988</c:v>
                </c:pt>
                <c:pt idx="882">
                  <c:v>3.015268</c:v>
                </c:pt>
                <c:pt idx="883">
                  <c:v>3.015546</c:v>
                </c:pt>
                <c:pt idx="884">
                  <c:v>3.015824</c:v>
                </c:pt>
                <c:pt idx="885">
                  <c:v>3.016101</c:v>
                </c:pt>
                <c:pt idx="886">
                  <c:v>3.016377</c:v>
                </c:pt>
                <c:pt idx="887">
                  <c:v>3.016652</c:v>
                </c:pt>
                <c:pt idx="888">
                  <c:v>3.016926</c:v>
                </c:pt>
                <c:pt idx="889">
                  <c:v>3.017198</c:v>
                </c:pt>
                <c:pt idx="890">
                  <c:v>3.017470</c:v>
                </c:pt>
                <c:pt idx="891">
                  <c:v>3.017741</c:v>
                </c:pt>
                <c:pt idx="892">
                  <c:v>3.018010</c:v>
                </c:pt>
                <c:pt idx="893">
                  <c:v>3.018279</c:v>
                </c:pt>
                <c:pt idx="894">
                  <c:v>3.018547</c:v>
                </c:pt>
                <c:pt idx="895">
                  <c:v>3.018813</c:v>
                </c:pt>
                <c:pt idx="896">
                  <c:v>3.019079</c:v>
                </c:pt>
                <c:pt idx="897">
                  <c:v>3.019344</c:v>
                </c:pt>
                <c:pt idx="898">
                  <c:v>3.019607</c:v>
                </c:pt>
                <c:pt idx="899">
                  <c:v>3.019870</c:v>
                </c:pt>
                <c:pt idx="900">
                  <c:v>3.020132</c:v>
                </c:pt>
                <c:pt idx="901">
                  <c:v>3.020393</c:v>
                </c:pt>
                <c:pt idx="902">
                  <c:v>3.020652</c:v>
                </c:pt>
                <c:pt idx="903">
                  <c:v>3.020911</c:v>
                </c:pt>
                <c:pt idx="904">
                  <c:v>3.021169</c:v>
                </c:pt>
                <c:pt idx="905">
                  <c:v>3.021426</c:v>
                </c:pt>
                <c:pt idx="906">
                  <c:v>3.021682</c:v>
                </c:pt>
                <c:pt idx="907">
                  <c:v>3.021936</c:v>
                </c:pt>
                <c:pt idx="908">
                  <c:v>3.022190</c:v>
                </c:pt>
                <c:pt idx="909">
                  <c:v>3.022443</c:v>
                </c:pt>
                <c:pt idx="910">
                  <c:v>3.022695</c:v>
                </c:pt>
                <c:pt idx="911">
                  <c:v>3.022947</c:v>
                </c:pt>
                <c:pt idx="912">
                  <c:v>3.023197</c:v>
                </c:pt>
                <c:pt idx="913">
                  <c:v>3.023446</c:v>
                </c:pt>
                <c:pt idx="914">
                  <c:v>3.023694</c:v>
                </c:pt>
                <c:pt idx="915">
                  <c:v>3.023941</c:v>
                </c:pt>
                <c:pt idx="916">
                  <c:v>3.024188</c:v>
                </c:pt>
                <c:pt idx="917">
                  <c:v>3.024433</c:v>
                </c:pt>
                <c:pt idx="918">
                  <c:v>3.024678</c:v>
                </c:pt>
                <c:pt idx="919">
                  <c:v>3.024921</c:v>
                </c:pt>
                <c:pt idx="920">
                  <c:v>3.025164</c:v>
                </c:pt>
                <c:pt idx="921">
                  <c:v>3.025406</c:v>
                </c:pt>
                <c:pt idx="922">
                  <c:v>3.025646</c:v>
                </c:pt>
                <c:pt idx="923">
                  <c:v>3.025886</c:v>
                </c:pt>
                <c:pt idx="924">
                  <c:v>3.026125</c:v>
                </c:pt>
                <c:pt idx="925">
                  <c:v>3.026363</c:v>
                </c:pt>
                <c:pt idx="926">
                  <c:v>3.026601</c:v>
                </c:pt>
                <c:pt idx="927">
                  <c:v>3.026837</c:v>
                </c:pt>
                <c:pt idx="928">
                  <c:v>3.027072</c:v>
                </c:pt>
                <c:pt idx="929">
                  <c:v>3.027307</c:v>
                </c:pt>
                <c:pt idx="930">
                  <c:v>3.027540</c:v>
                </c:pt>
                <c:pt idx="931">
                  <c:v>3.027773</c:v>
                </c:pt>
                <c:pt idx="932">
                  <c:v>3.028005</c:v>
                </c:pt>
                <c:pt idx="933">
                  <c:v>3.028236</c:v>
                </c:pt>
                <c:pt idx="934">
                  <c:v>3.028466</c:v>
                </c:pt>
                <c:pt idx="935">
                  <c:v>3.028695</c:v>
                </c:pt>
                <c:pt idx="936">
                  <c:v>3.028923</c:v>
                </c:pt>
                <c:pt idx="937">
                  <c:v>3.029151</c:v>
                </c:pt>
                <c:pt idx="938">
                  <c:v>3.029377</c:v>
                </c:pt>
                <c:pt idx="939">
                  <c:v>3.029603</c:v>
                </c:pt>
                <c:pt idx="940">
                  <c:v>3.029828</c:v>
                </c:pt>
                <c:pt idx="941">
                  <c:v>3.030052</c:v>
                </c:pt>
                <c:pt idx="942">
                  <c:v>3.030275</c:v>
                </c:pt>
                <c:pt idx="943">
                  <c:v>3.030497</c:v>
                </c:pt>
                <c:pt idx="944">
                  <c:v>3.030718</c:v>
                </c:pt>
                <c:pt idx="945">
                  <c:v>3.030939</c:v>
                </c:pt>
                <c:pt idx="946">
                  <c:v>3.031159</c:v>
                </c:pt>
                <c:pt idx="947">
                  <c:v>3.031377</c:v>
                </c:pt>
                <c:pt idx="948">
                  <c:v>3.031595</c:v>
                </c:pt>
                <c:pt idx="949">
                  <c:v>3.031813</c:v>
                </c:pt>
                <c:pt idx="950">
                  <c:v>3.032029</c:v>
                </c:pt>
                <c:pt idx="951">
                  <c:v>3.032244</c:v>
                </c:pt>
                <c:pt idx="952">
                  <c:v>3.032459</c:v>
                </c:pt>
                <c:pt idx="953">
                  <c:v>3.032673</c:v>
                </c:pt>
                <c:pt idx="954">
                  <c:v>3.032886</c:v>
                </c:pt>
                <c:pt idx="955">
                  <c:v>3.033098</c:v>
                </c:pt>
                <c:pt idx="956">
                  <c:v>3.033309</c:v>
                </c:pt>
                <c:pt idx="957">
                  <c:v>3.033520</c:v>
                </c:pt>
                <c:pt idx="958">
                  <c:v>3.033730</c:v>
                </c:pt>
                <c:pt idx="959">
                  <c:v>3.033939</c:v>
                </c:pt>
                <c:pt idx="960">
                  <c:v>3.034147</c:v>
                </c:pt>
                <c:pt idx="961">
                  <c:v>3.034354</c:v>
                </c:pt>
                <c:pt idx="962">
                  <c:v>3.034560</c:v>
                </c:pt>
                <c:pt idx="963">
                  <c:v>3.034766</c:v>
                </c:pt>
                <c:pt idx="964">
                  <c:v>3.034971</c:v>
                </c:pt>
                <c:pt idx="965">
                  <c:v>3.035175</c:v>
                </c:pt>
                <c:pt idx="966">
                  <c:v>3.035378</c:v>
                </c:pt>
                <c:pt idx="967">
                  <c:v>3.035581</c:v>
                </c:pt>
                <c:pt idx="968">
                  <c:v>3.035783</c:v>
                </c:pt>
                <c:pt idx="969">
                  <c:v>3.035984</c:v>
                </c:pt>
                <c:pt idx="970">
                  <c:v>3.036184</c:v>
                </c:pt>
                <c:pt idx="971">
                  <c:v>3.036383</c:v>
                </c:pt>
                <c:pt idx="972">
                  <c:v>3.036582</c:v>
                </c:pt>
                <c:pt idx="973">
                  <c:v>3.036779</c:v>
                </c:pt>
                <c:pt idx="974">
                  <c:v>3.036976</c:v>
                </c:pt>
                <c:pt idx="975">
                  <c:v>3.037173</c:v>
                </c:pt>
                <c:pt idx="976">
                  <c:v>3.037368</c:v>
                </c:pt>
                <c:pt idx="977">
                  <c:v>3.037563</c:v>
                </c:pt>
                <c:pt idx="978">
                  <c:v>3.037757</c:v>
                </c:pt>
                <c:pt idx="979">
                  <c:v>3.037950</c:v>
                </c:pt>
                <c:pt idx="980">
                  <c:v>3.038143</c:v>
                </c:pt>
                <c:pt idx="981">
                  <c:v>3.038334</c:v>
                </c:pt>
                <c:pt idx="982">
                  <c:v>3.038525</c:v>
                </c:pt>
                <c:pt idx="983">
                  <c:v>3.038715</c:v>
                </c:pt>
                <c:pt idx="984">
                  <c:v>3.038905</c:v>
                </c:pt>
                <c:pt idx="985">
                  <c:v>3.039093</c:v>
                </c:pt>
                <c:pt idx="986">
                  <c:v>3.039281</c:v>
                </c:pt>
                <c:pt idx="987">
                  <c:v>3.039469</c:v>
                </c:pt>
                <c:pt idx="988">
                  <c:v>3.039655</c:v>
                </c:pt>
                <c:pt idx="989">
                  <c:v>3.039841</c:v>
                </c:pt>
                <c:pt idx="990">
                  <c:v>3.040026</c:v>
                </c:pt>
                <c:pt idx="991">
                  <c:v>3.040210</c:v>
                </c:pt>
                <c:pt idx="992">
                  <c:v>3.040394</c:v>
                </c:pt>
                <c:pt idx="993">
                  <c:v>3.040576</c:v>
                </c:pt>
                <c:pt idx="994">
                  <c:v>3.040758</c:v>
                </c:pt>
                <c:pt idx="995">
                  <c:v>3.040940</c:v>
                </c:pt>
                <c:pt idx="996">
                  <c:v>3.041120</c:v>
                </c:pt>
                <c:pt idx="997">
                  <c:v>3.041300</c:v>
                </c:pt>
                <c:pt idx="998">
                  <c:v>3.041480</c:v>
                </c:pt>
                <c:pt idx="999">
                  <c:v>3.041658</c:v>
                </c:pt>
                <c:pt idx="1000">
                  <c:v>3.041836</c:v>
                </c:pt>
                <c:pt idx="1001">
                  <c:v>3.042013</c:v>
                </c:pt>
                <c:pt idx="1002">
                  <c:v>3.042189</c:v>
                </c:pt>
                <c:pt idx="1003">
                  <c:v>3.042365</c:v>
                </c:pt>
                <c:pt idx="1004">
                  <c:v>3.042540</c:v>
                </c:pt>
                <c:pt idx="1005">
                  <c:v>3.042714</c:v>
                </c:pt>
                <c:pt idx="1006">
                  <c:v>3.042888</c:v>
                </c:pt>
                <c:pt idx="1007">
                  <c:v>3.043061</c:v>
                </c:pt>
                <c:pt idx="1008">
                  <c:v>3.043233</c:v>
                </c:pt>
                <c:pt idx="1009">
                  <c:v>3.043404</c:v>
                </c:pt>
                <c:pt idx="1010">
                  <c:v>3.043575</c:v>
                </c:pt>
                <c:pt idx="1011">
                  <c:v>3.043745</c:v>
                </c:pt>
                <c:pt idx="1012">
                  <c:v>3.043915</c:v>
                </c:pt>
                <c:pt idx="1013">
                  <c:v>3.044083</c:v>
                </c:pt>
                <c:pt idx="1014">
                  <c:v>3.044251</c:v>
                </c:pt>
                <c:pt idx="1015">
                  <c:v>3.044419</c:v>
                </c:pt>
                <c:pt idx="1016">
                  <c:v>3.044585</c:v>
                </c:pt>
                <c:pt idx="1017">
                  <c:v>3.044752</c:v>
                </c:pt>
                <c:pt idx="1018">
                  <c:v>3.044917</c:v>
                </c:pt>
                <c:pt idx="1019">
                  <c:v>3.045082</c:v>
                </c:pt>
                <c:pt idx="1020">
                  <c:v>3.045246</c:v>
                </c:pt>
                <c:pt idx="1021">
                  <c:v>3.045409</c:v>
                </c:pt>
                <c:pt idx="1022">
                  <c:v>3.045572</c:v>
                </c:pt>
                <c:pt idx="1023">
                  <c:v>3.045734</c:v>
                </c:pt>
                <c:pt idx="1024">
                  <c:v>3.045895</c:v>
                </c:pt>
                <c:pt idx="1025">
                  <c:v>3.046056</c:v>
                </c:pt>
                <c:pt idx="1026">
                  <c:v>3.046216</c:v>
                </c:pt>
                <c:pt idx="1027">
                  <c:v>3.046375</c:v>
                </c:pt>
                <c:pt idx="1028">
                  <c:v>3.046534</c:v>
                </c:pt>
                <c:pt idx="1029">
                  <c:v>3.046692</c:v>
                </c:pt>
                <c:pt idx="1030">
                  <c:v>3.046850</c:v>
                </c:pt>
                <c:pt idx="1031">
                  <c:v>3.047007</c:v>
                </c:pt>
                <c:pt idx="1032">
                  <c:v>3.047163</c:v>
                </c:pt>
                <c:pt idx="1033">
                  <c:v>3.047319</c:v>
                </c:pt>
                <c:pt idx="1034">
                  <c:v>3.047474</c:v>
                </c:pt>
                <c:pt idx="1035">
                  <c:v>3.047628</c:v>
                </c:pt>
                <c:pt idx="1036">
                  <c:v>3.047782</c:v>
                </c:pt>
                <c:pt idx="1037">
                  <c:v>3.047935</c:v>
                </c:pt>
                <c:pt idx="1038">
                  <c:v>3.048087</c:v>
                </c:pt>
                <c:pt idx="1039">
                  <c:v>3.048239</c:v>
                </c:pt>
                <c:pt idx="1040">
                  <c:v>3.048390</c:v>
                </c:pt>
                <c:pt idx="1041">
                  <c:v>3.048541</c:v>
                </c:pt>
                <c:pt idx="1042">
                  <c:v>3.048690</c:v>
                </c:pt>
                <c:pt idx="1043">
                  <c:v>3.048840</c:v>
                </c:pt>
                <c:pt idx="1044">
                  <c:v>3.048988</c:v>
                </c:pt>
                <c:pt idx="1045">
                  <c:v>3.049137</c:v>
                </c:pt>
                <c:pt idx="1046">
                  <c:v>3.049284</c:v>
                </c:pt>
                <c:pt idx="1047">
                  <c:v>3.049431</c:v>
                </c:pt>
                <c:pt idx="1048">
                  <c:v>3.049577</c:v>
                </c:pt>
                <c:pt idx="1049">
                  <c:v>3.049723</c:v>
                </c:pt>
                <c:pt idx="1050">
                  <c:v>3.049868</c:v>
                </c:pt>
                <c:pt idx="1051">
                  <c:v>3.050012</c:v>
                </c:pt>
                <c:pt idx="1052">
                  <c:v>3.050156</c:v>
                </c:pt>
                <c:pt idx="1053">
                  <c:v>3.050299</c:v>
                </c:pt>
                <c:pt idx="1054">
                  <c:v>3.050442</c:v>
                </c:pt>
                <c:pt idx="1055">
                  <c:v>3.050584</c:v>
                </c:pt>
                <c:pt idx="1056">
                  <c:v>3.050726</c:v>
                </c:pt>
                <c:pt idx="1057">
                  <c:v>3.050867</c:v>
                </c:pt>
                <c:pt idx="1058">
                  <c:v>3.051007</c:v>
                </c:pt>
                <c:pt idx="1059">
                  <c:v>3.051147</c:v>
                </c:pt>
                <c:pt idx="1060">
                  <c:v>3.051286</c:v>
                </c:pt>
                <c:pt idx="1061">
                  <c:v>3.051424</c:v>
                </c:pt>
                <c:pt idx="1062">
                  <c:v>3.051562</c:v>
                </c:pt>
                <c:pt idx="1063">
                  <c:v>3.051700</c:v>
                </c:pt>
                <c:pt idx="1064">
                  <c:v>3.051836</c:v>
                </c:pt>
                <c:pt idx="1065">
                  <c:v>3.051973</c:v>
                </c:pt>
                <c:pt idx="1066">
                  <c:v>3.052108</c:v>
                </c:pt>
                <c:pt idx="1067">
                  <c:v>3.052243</c:v>
                </c:pt>
                <c:pt idx="1068">
                  <c:v>3.052378</c:v>
                </c:pt>
                <c:pt idx="1069">
                  <c:v>3.052512</c:v>
                </c:pt>
                <c:pt idx="1070">
                  <c:v>3.052645</c:v>
                </c:pt>
                <c:pt idx="1071">
                  <c:v>3.052778</c:v>
                </c:pt>
                <c:pt idx="1072">
                  <c:v>3.052910</c:v>
                </c:pt>
                <c:pt idx="1073">
                  <c:v>3.053042</c:v>
                </c:pt>
                <c:pt idx="1074">
                  <c:v>3.053173</c:v>
                </c:pt>
                <c:pt idx="1075">
                  <c:v>3.053304</c:v>
                </c:pt>
                <c:pt idx="1076">
                  <c:v>3.053434</c:v>
                </c:pt>
                <c:pt idx="1077">
                  <c:v>3.053563</c:v>
                </c:pt>
                <c:pt idx="1078">
                  <c:v>3.053692</c:v>
                </c:pt>
                <c:pt idx="1079">
                  <c:v>3.053820</c:v>
                </c:pt>
                <c:pt idx="1080">
                  <c:v>3.053948</c:v>
                </c:pt>
                <c:pt idx="1081">
                  <c:v>3.054076</c:v>
                </c:pt>
                <c:pt idx="1082">
                  <c:v>3.054202</c:v>
                </c:pt>
                <c:pt idx="1083">
                  <c:v>3.054329</c:v>
                </c:pt>
                <c:pt idx="1084">
                  <c:v>3.054454</c:v>
                </c:pt>
                <c:pt idx="1085">
                  <c:v>3.054579</c:v>
                </c:pt>
                <c:pt idx="1086">
                  <c:v>3.054704</c:v>
                </c:pt>
                <c:pt idx="1087">
                  <c:v>3.054828</c:v>
                </c:pt>
                <c:pt idx="1088">
                  <c:v>3.054952</c:v>
                </c:pt>
                <c:pt idx="1089">
                  <c:v>3.055075</c:v>
                </c:pt>
                <c:pt idx="1090">
                  <c:v>3.055197</c:v>
                </c:pt>
                <c:pt idx="1091">
                  <c:v>3.055319</c:v>
                </c:pt>
                <c:pt idx="1092">
                  <c:v>3.055440</c:v>
                </c:pt>
                <c:pt idx="1093">
                  <c:v>3.055561</c:v>
                </c:pt>
                <c:pt idx="1094">
                  <c:v>3.055682</c:v>
                </c:pt>
                <c:pt idx="1095">
                  <c:v>3.055801</c:v>
                </c:pt>
                <c:pt idx="1096">
                  <c:v>3.055921</c:v>
                </c:pt>
                <c:pt idx="1097">
                  <c:v>3.056040</c:v>
                </c:pt>
                <c:pt idx="1098">
                  <c:v>3.056158</c:v>
                </c:pt>
                <c:pt idx="1099">
                  <c:v>3.056276</c:v>
                </c:pt>
                <c:pt idx="1100">
                  <c:v>3.056393</c:v>
                </c:pt>
                <c:pt idx="1101">
                  <c:v>3.056510</c:v>
                </c:pt>
                <c:pt idx="1102">
                  <c:v>3.056626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'Sedation'!$N$2</c:f>
              <c:strCache>
                <c:ptCount val="1"/>
                <c:pt idx="0">
                  <c:v>60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152895"/>
                  <a:lumOff val="12368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152895"/>
                  <a:lumOff val="12368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'Sedation'!$J$23:$J$1125</c:f>
              <c:numCache>
                <c:ptCount val="110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  <c:pt idx="723">
                  <c:v>60.083333</c:v>
                </c:pt>
                <c:pt idx="724">
                  <c:v>60.166667</c:v>
                </c:pt>
                <c:pt idx="725">
                  <c:v>60.250000</c:v>
                </c:pt>
                <c:pt idx="726">
                  <c:v>60.333333</c:v>
                </c:pt>
                <c:pt idx="727">
                  <c:v>60.416667</c:v>
                </c:pt>
                <c:pt idx="728">
                  <c:v>60.500000</c:v>
                </c:pt>
                <c:pt idx="729">
                  <c:v>60.583333</c:v>
                </c:pt>
                <c:pt idx="730">
                  <c:v>60.666667</c:v>
                </c:pt>
                <c:pt idx="731">
                  <c:v>60.750000</c:v>
                </c:pt>
                <c:pt idx="732">
                  <c:v>60.833333</c:v>
                </c:pt>
                <c:pt idx="733">
                  <c:v>60.916667</c:v>
                </c:pt>
                <c:pt idx="734">
                  <c:v>61.000000</c:v>
                </c:pt>
                <c:pt idx="735">
                  <c:v>61.083333</c:v>
                </c:pt>
                <c:pt idx="736">
                  <c:v>61.166667</c:v>
                </c:pt>
                <c:pt idx="737">
                  <c:v>61.250000</c:v>
                </c:pt>
                <c:pt idx="738">
                  <c:v>61.333333</c:v>
                </c:pt>
                <c:pt idx="739">
                  <c:v>61.416667</c:v>
                </c:pt>
                <c:pt idx="740">
                  <c:v>61.500000</c:v>
                </c:pt>
                <c:pt idx="741">
                  <c:v>61.583333</c:v>
                </c:pt>
                <c:pt idx="742">
                  <c:v>61.666667</c:v>
                </c:pt>
                <c:pt idx="743">
                  <c:v>61.750000</c:v>
                </c:pt>
                <c:pt idx="744">
                  <c:v>61.833333</c:v>
                </c:pt>
                <c:pt idx="745">
                  <c:v>61.916667</c:v>
                </c:pt>
                <c:pt idx="746">
                  <c:v>62.000000</c:v>
                </c:pt>
                <c:pt idx="747">
                  <c:v>62.083333</c:v>
                </c:pt>
                <c:pt idx="748">
                  <c:v>62.166667</c:v>
                </c:pt>
                <c:pt idx="749">
                  <c:v>62.250000</c:v>
                </c:pt>
                <c:pt idx="750">
                  <c:v>62.333333</c:v>
                </c:pt>
                <c:pt idx="751">
                  <c:v>62.416667</c:v>
                </c:pt>
                <c:pt idx="752">
                  <c:v>62.500000</c:v>
                </c:pt>
                <c:pt idx="753">
                  <c:v>62.583333</c:v>
                </c:pt>
                <c:pt idx="754">
                  <c:v>62.666667</c:v>
                </c:pt>
                <c:pt idx="755">
                  <c:v>62.750000</c:v>
                </c:pt>
                <c:pt idx="756">
                  <c:v>62.833333</c:v>
                </c:pt>
                <c:pt idx="757">
                  <c:v>62.916667</c:v>
                </c:pt>
                <c:pt idx="758">
                  <c:v>63.000000</c:v>
                </c:pt>
                <c:pt idx="759">
                  <c:v>63.083333</c:v>
                </c:pt>
                <c:pt idx="760">
                  <c:v>63.166667</c:v>
                </c:pt>
                <c:pt idx="761">
                  <c:v>63.250000</c:v>
                </c:pt>
                <c:pt idx="762">
                  <c:v>63.333333</c:v>
                </c:pt>
                <c:pt idx="763">
                  <c:v>63.416667</c:v>
                </c:pt>
                <c:pt idx="764">
                  <c:v>63.500000</c:v>
                </c:pt>
                <c:pt idx="765">
                  <c:v>63.583333</c:v>
                </c:pt>
                <c:pt idx="766">
                  <c:v>63.666667</c:v>
                </c:pt>
                <c:pt idx="767">
                  <c:v>63.750000</c:v>
                </c:pt>
                <c:pt idx="768">
                  <c:v>63.833333</c:v>
                </c:pt>
                <c:pt idx="769">
                  <c:v>63.916667</c:v>
                </c:pt>
                <c:pt idx="770">
                  <c:v>64.000000</c:v>
                </c:pt>
                <c:pt idx="771">
                  <c:v>64.083333</c:v>
                </c:pt>
                <c:pt idx="772">
                  <c:v>64.166667</c:v>
                </c:pt>
                <c:pt idx="773">
                  <c:v>64.250000</c:v>
                </c:pt>
                <c:pt idx="774">
                  <c:v>64.333333</c:v>
                </c:pt>
                <c:pt idx="775">
                  <c:v>64.416667</c:v>
                </c:pt>
                <c:pt idx="776">
                  <c:v>64.500000</c:v>
                </c:pt>
                <c:pt idx="777">
                  <c:v>64.583333</c:v>
                </c:pt>
                <c:pt idx="778">
                  <c:v>64.666667</c:v>
                </c:pt>
                <c:pt idx="779">
                  <c:v>64.750000</c:v>
                </c:pt>
                <c:pt idx="780">
                  <c:v>64.833333</c:v>
                </c:pt>
                <c:pt idx="781">
                  <c:v>64.916667</c:v>
                </c:pt>
                <c:pt idx="782">
                  <c:v>65.000000</c:v>
                </c:pt>
                <c:pt idx="783">
                  <c:v>65.083333</c:v>
                </c:pt>
                <c:pt idx="784">
                  <c:v>65.166667</c:v>
                </c:pt>
                <c:pt idx="785">
                  <c:v>65.250000</c:v>
                </c:pt>
                <c:pt idx="786">
                  <c:v>65.333333</c:v>
                </c:pt>
                <c:pt idx="787">
                  <c:v>65.416667</c:v>
                </c:pt>
                <c:pt idx="788">
                  <c:v>65.500000</c:v>
                </c:pt>
                <c:pt idx="789">
                  <c:v>65.583333</c:v>
                </c:pt>
                <c:pt idx="790">
                  <c:v>65.666667</c:v>
                </c:pt>
                <c:pt idx="791">
                  <c:v>65.750000</c:v>
                </c:pt>
                <c:pt idx="792">
                  <c:v>65.833333</c:v>
                </c:pt>
                <c:pt idx="793">
                  <c:v>65.916667</c:v>
                </c:pt>
                <c:pt idx="794">
                  <c:v>66.000000</c:v>
                </c:pt>
                <c:pt idx="795">
                  <c:v>66.083333</c:v>
                </c:pt>
                <c:pt idx="796">
                  <c:v>66.166667</c:v>
                </c:pt>
                <c:pt idx="797">
                  <c:v>66.250000</c:v>
                </c:pt>
                <c:pt idx="798">
                  <c:v>66.333333</c:v>
                </c:pt>
                <c:pt idx="799">
                  <c:v>66.416667</c:v>
                </c:pt>
                <c:pt idx="800">
                  <c:v>66.500000</c:v>
                </c:pt>
                <c:pt idx="801">
                  <c:v>66.583333</c:v>
                </c:pt>
                <c:pt idx="802">
                  <c:v>66.666667</c:v>
                </c:pt>
                <c:pt idx="803">
                  <c:v>66.750000</c:v>
                </c:pt>
                <c:pt idx="804">
                  <c:v>66.833333</c:v>
                </c:pt>
                <c:pt idx="805">
                  <c:v>66.916667</c:v>
                </c:pt>
                <c:pt idx="806">
                  <c:v>67.000000</c:v>
                </c:pt>
                <c:pt idx="807">
                  <c:v>67.083333</c:v>
                </c:pt>
                <c:pt idx="808">
                  <c:v>67.166667</c:v>
                </c:pt>
                <c:pt idx="809">
                  <c:v>67.250000</c:v>
                </c:pt>
                <c:pt idx="810">
                  <c:v>67.333333</c:v>
                </c:pt>
                <c:pt idx="811">
                  <c:v>67.416667</c:v>
                </c:pt>
                <c:pt idx="812">
                  <c:v>67.500000</c:v>
                </c:pt>
                <c:pt idx="813">
                  <c:v>67.583333</c:v>
                </c:pt>
                <c:pt idx="814">
                  <c:v>67.666667</c:v>
                </c:pt>
                <c:pt idx="815">
                  <c:v>67.750000</c:v>
                </c:pt>
                <c:pt idx="816">
                  <c:v>67.833333</c:v>
                </c:pt>
                <c:pt idx="817">
                  <c:v>67.916667</c:v>
                </c:pt>
                <c:pt idx="818">
                  <c:v>68.000000</c:v>
                </c:pt>
                <c:pt idx="819">
                  <c:v>68.083333</c:v>
                </c:pt>
                <c:pt idx="820">
                  <c:v>68.166667</c:v>
                </c:pt>
                <c:pt idx="821">
                  <c:v>68.250000</c:v>
                </c:pt>
                <c:pt idx="822">
                  <c:v>68.333333</c:v>
                </c:pt>
                <c:pt idx="823">
                  <c:v>68.416667</c:v>
                </c:pt>
                <c:pt idx="824">
                  <c:v>68.500000</c:v>
                </c:pt>
                <c:pt idx="825">
                  <c:v>68.583333</c:v>
                </c:pt>
                <c:pt idx="826">
                  <c:v>68.666667</c:v>
                </c:pt>
                <c:pt idx="827">
                  <c:v>68.750000</c:v>
                </c:pt>
                <c:pt idx="828">
                  <c:v>68.833333</c:v>
                </c:pt>
                <c:pt idx="829">
                  <c:v>68.916667</c:v>
                </c:pt>
                <c:pt idx="830">
                  <c:v>69.000000</c:v>
                </c:pt>
                <c:pt idx="831">
                  <c:v>69.083333</c:v>
                </c:pt>
                <c:pt idx="832">
                  <c:v>69.166667</c:v>
                </c:pt>
                <c:pt idx="833">
                  <c:v>69.250000</c:v>
                </c:pt>
                <c:pt idx="834">
                  <c:v>69.333333</c:v>
                </c:pt>
                <c:pt idx="835">
                  <c:v>69.416667</c:v>
                </c:pt>
                <c:pt idx="836">
                  <c:v>69.500000</c:v>
                </c:pt>
                <c:pt idx="837">
                  <c:v>69.583333</c:v>
                </c:pt>
                <c:pt idx="838">
                  <c:v>69.666667</c:v>
                </c:pt>
                <c:pt idx="839">
                  <c:v>69.750000</c:v>
                </c:pt>
                <c:pt idx="840">
                  <c:v>69.833333</c:v>
                </c:pt>
                <c:pt idx="841">
                  <c:v>69.916667</c:v>
                </c:pt>
                <c:pt idx="842">
                  <c:v>70.000000</c:v>
                </c:pt>
                <c:pt idx="843">
                  <c:v>70.083333</c:v>
                </c:pt>
                <c:pt idx="844">
                  <c:v>70.166667</c:v>
                </c:pt>
                <c:pt idx="845">
                  <c:v>70.250000</c:v>
                </c:pt>
                <c:pt idx="846">
                  <c:v>70.333333</c:v>
                </c:pt>
                <c:pt idx="847">
                  <c:v>70.416667</c:v>
                </c:pt>
                <c:pt idx="848">
                  <c:v>70.500000</c:v>
                </c:pt>
                <c:pt idx="849">
                  <c:v>70.583333</c:v>
                </c:pt>
                <c:pt idx="850">
                  <c:v>70.666667</c:v>
                </c:pt>
                <c:pt idx="851">
                  <c:v>70.750000</c:v>
                </c:pt>
                <c:pt idx="852">
                  <c:v>70.833333</c:v>
                </c:pt>
                <c:pt idx="853">
                  <c:v>70.916667</c:v>
                </c:pt>
                <c:pt idx="854">
                  <c:v>71.000000</c:v>
                </c:pt>
                <c:pt idx="855">
                  <c:v>71.083333</c:v>
                </c:pt>
                <c:pt idx="856">
                  <c:v>71.166667</c:v>
                </c:pt>
                <c:pt idx="857">
                  <c:v>71.250000</c:v>
                </c:pt>
                <c:pt idx="858">
                  <c:v>71.333333</c:v>
                </c:pt>
                <c:pt idx="859">
                  <c:v>71.416667</c:v>
                </c:pt>
                <c:pt idx="860">
                  <c:v>71.500000</c:v>
                </c:pt>
                <c:pt idx="861">
                  <c:v>71.583333</c:v>
                </c:pt>
                <c:pt idx="862">
                  <c:v>71.666667</c:v>
                </c:pt>
                <c:pt idx="863">
                  <c:v>71.750000</c:v>
                </c:pt>
                <c:pt idx="864">
                  <c:v>71.833333</c:v>
                </c:pt>
                <c:pt idx="865">
                  <c:v>71.916667</c:v>
                </c:pt>
                <c:pt idx="866">
                  <c:v>72.000000</c:v>
                </c:pt>
                <c:pt idx="867">
                  <c:v>72.083333</c:v>
                </c:pt>
                <c:pt idx="868">
                  <c:v>72.166667</c:v>
                </c:pt>
                <c:pt idx="869">
                  <c:v>72.250000</c:v>
                </c:pt>
                <c:pt idx="870">
                  <c:v>72.333333</c:v>
                </c:pt>
                <c:pt idx="871">
                  <c:v>72.416667</c:v>
                </c:pt>
                <c:pt idx="872">
                  <c:v>72.500000</c:v>
                </c:pt>
                <c:pt idx="873">
                  <c:v>72.583333</c:v>
                </c:pt>
                <c:pt idx="874">
                  <c:v>72.666667</c:v>
                </c:pt>
                <c:pt idx="875">
                  <c:v>72.750000</c:v>
                </c:pt>
                <c:pt idx="876">
                  <c:v>72.833333</c:v>
                </c:pt>
                <c:pt idx="877">
                  <c:v>72.916667</c:v>
                </c:pt>
                <c:pt idx="878">
                  <c:v>73.000000</c:v>
                </c:pt>
                <c:pt idx="879">
                  <c:v>73.083333</c:v>
                </c:pt>
                <c:pt idx="880">
                  <c:v>73.166667</c:v>
                </c:pt>
                <c:pt idx="881">
                  <c:v>73.250000</c:v>
                </c:pt>
                <c:pt idx="882">
                  <c:v>73.333333</c:v>
                </c:pt>
                <c:pt idx="883">
                  <c:v>73.416667</c:v>
                </c:pt>
                <c:pt idx="884">
                  <c:v>73.500000</c:v>
                </c:pt>
                <c:pt idx="885">
                  <c:v>73.583333</c:v>
                </c:pt>
                <c:pt idx="886">
                  <c:v>73.666667</c:v>
                </c:pt>
                <c:pt idx="887">
                  <c:v>73.750000</c:v>
                </c:pt>
                <c:pt idx="888">
                  <c:v>73.833333</c:v>
                </c:pt>
                <c:pt idx="889">
                  <c:v>73.916667</c:v>
                </c:pt>
                <c:pt idx="890">
                  <c:v>74.000000</c:v>
                </c:pt>
                <c:pt idx="891">
                  <c:v>74.083333</c:v>
                </c:pt>
                <c:pt idx="892">
                  <c:v>74.166667</c:v>
                </c:pt>
                <c:pt idx="893">
                  <c:v>74.250000</c:v>
                </c:pt>
                <c:pt idx="894">
                  <c:v>74.333333</c:v>
                </c:pt>
                <c:pt idx="895">
                  <c:v>74.416667</c:v>
                </c:pt>
                <c:pt idx="896">
                  <c:v>74.500000</c:v>
                </c:pt>
                <c:pt idx="897">
                  <c:v>74.583333</c:v>
                </c:pt>
                <c:pt idx="898">
                  <c:v>74.666667</c:v>
                </c:pt>
                <c:pt idx="899">
                  <c:v>74.750000</c:v>
                </c:pt>
                <c:pt idx="900">
                  <c:v>74.833333</c:v>
                </c:pt>
                <c:pt idx="901">
                  <c:v>74.916667</c:v>
                </c:pt>
                <c:pt idx="902">
                  <c:v>75.000000</c:v>
                </c:pt>
                <c:pt idx="903">
                  <c:v>75.083333</c:v>
                </c:pt>
                <c:pt idx="904">
                  <c:v>75.166667</c:v>
                </c:pt>
                <c:pt idx="905">
                  <c:v>75.250000</c:v>
                </c:pt>
                <c:pt idx="906">
                  <c:v>75.333333</c:v>
                </c:pt>
                <c:pt idx="907">
                  <c:v>75.416667</c:v>
                </c:pt>
                <c:pt idx="908">
                  <c:v>75.500000</c:v>
                </c:pt>
                <c:pt idx="909">
                  <c:v>75.583333</c:v>
                </c:pt>
                <c:pt idx="910">
                  <c:v>75.666667</c:v>
                </c:pt>
                <c:pt idx="911">
                  <c:v>75.750000</c:v>
                </c:pt>
                <c:pt idx="912">
                  <c:v>75.833333</c:v>
                </c:pt>
                <c:pt idx="913">
                  <c:v>75.916667</c:v>
                </c:pt>
                <c:pt idx="914">
                  <c:v>76.000000</c:v>
                </c:pt>
                <c:pt idx="915">
                  <c:v>76.083333</c:v>
                </c:pt>
                <c:pt idx="916">
                  <c:v>76.166667</c:v>
                </c:pt>
                <c:pt idx="917">
                  <c:v>76.250000</c:v>
                </c:pt>
                <c:pt idx="918">
                  <c:v>76.333333</c:v>
                </c:pt>
                <c:pt idx="919">
                  <c:v>76.416667</c:v>
                </c:pt>
                <c:pt idx="920">
                  <c:v>76.500000</c:v>
                </c:pt>
                <c:pt idx="921">
                  <c:v>76.583333</c:v>
                </c:pt>
                <c:pt idx="922">
                  <c:v>76.666667</c:v>
                </c:pt>
                <c:pt idx="923">
                  <c:v>76.750000</c:v>
                </c:pt>
                <c:pt idx="924">
                  <c:v>76.833333</c:v>
                </c:pt>
                <c:pt idx="925">
                  <c:v>76.916667</c:v>
                </c:pt>
                <c:pt idx="926">
                  <c:v>77.000000</c:v>
                </c:pt>
                <c:pt idx="927">
                  <c:v>77.083333</c:v>
                </c:pt>
                <c:pt idx="928">
                  <c:v>77.166667</c:v>
                </c:pt>
                <c:pt idx="929">
                  <c:v>77.250000</c:v>
                </c:pt>
                <c:pt idx="930">
                  <c:v>77.333333</c:v>
                </c:pt>
                <c:pt idx="931">
                  <c:v>77.416667</c:v>
                </c:pt>
                <c:pt idx="932">
                  <c:v>77.500000</c:v>
                </c:pt>
                <c:pt idx="933">
                  <c:v>77.583333</c:v>
                </c:pt>
                <c:pt idx="934">
                  <c:v>77.666667</c:v>
                </c:pt>
                <c:pt idx="935">
                  <c:v>77.750000</c:v>
                </c:pt>
                <c:pt idx="936">
                  <c:v>77.833333</c:v>
                </c:pt>
                <c:pt idx="937">
                  <c:v>77.916667</c:v>
                </c:pt>
                <c:pt idx="938">
                  <c:v>78.000000</c:v>
                </c:pt>
                <c:pt idx="939">
                  <c:v>78.083333</c:v>
                </c:pt>
                <c:pt idx="940">
                  <c:v>78.166667</c:v>
                </c:pt>
                <c:pt idx="941">
                  <c:v>78.250000</c:v>
                </c:pt>
                <c:pt idx="942">
                  <c:v>78.333333</c:v>
                </c:pt>
                <c:pt idx="943">
                  <c:v>78.416667</c:v>
                </c:pt>
                <c:pt idx="944">
                  <c:v>78.500000</c:v>
                </c:pt>
                <c:pt idx="945">
                  <c:v>78.583333</c:v>
                </c:pt>
                <c:pt idx="946">
                  <c:v>78.666667</c:v>
                </c:pt>
                <c:pt idx="947">
                  <c:v>78.750000</c:v>
                </c:pt>
                <c:pt idx="948">
                  <c:v>78.833333</c:v>
                </c:pt>
                <c:pt idx="949">
                  <c:v>78.916667</c:v>
                </c:pt>
                <c:pt idx="950">
                  <c:v>79.000000</c:v>
                </c:pt>
                <c:pt idx="951">
                  <c:v>79.083333</c:v>
                </c:pt>
                <c:pt idx="952">
                  <c:v>79.166667</c:v>
                </c:pt>
                <c:pt idx="953">
                  <c:v>79.250000</c:v>
                </c:pt>
                <c:pt idx="954">
                  <c:v>79.333333</c:v>
                </c:pt>
                <c:pt idx="955">
                  <c:v>79.416667</c:v>
                </c:pt>
                <c:pt idx="956">
                  <c:v>79.500000</c:v>
                </c:pt>
                <c:pt idx="957">
                  <c:v>79.583333</c:v>
                </c:pt>
                <c:pt idx="958">
                  <c:v>79.666667</c:v>
                </c:pt>
                <c:pt idx="959">
                  <c:v>79.750000</c:v>
                </c:pt>
                <c:pt idx="960">
                  <c:v>79.833333</c:v>
                </c:pt>
                <c:pt idx="961">
                  <c:v>79.916667</c:v>
                </c:pt>
                <c:pt idx="962">
                  <c:v>80.000000</c:v>
                </c:pt>
                <c:pt idx="963">
                  <c:v>80.083333</c:v>
                </c:pt>
                <c:pt idx="964">
                  <c:v>80.166667</c:v>
                </c:pt>
                <c:pt idx="965">
                  <c:v>80.250000</c:v>
                </c:pt>
                <c:pt idx="966">
                  <c:v>80.333333</c:v>
                </c:pt>
                <c:pt idx="967">
                  <c:v>80.416667</c:v>
                </c:pt>
                <c:pt idx="968">
                  <c:v>80.500000</c:v>
                </c:pt>
                <c:pt idx="969">
                  <c:v>80.583333</c:v>
                </c:pt>
                <c:pt idx="970">
                  <c:v>80.666667</c:v>
                </c:pt>
                <c:pt idx="971">
                  <c:v>80.750000</c:v>
                </c:pt>
                <c:pt idx="972">
                  <c:v>80.833333</c:v>
                </c:pt>
                <c:pt idx="973">
                  <c:v>80.916667</c:v>
                </c:pt>
                <c:pt idx="974">
                  <c:v>81.000000</c:v>
                </c:pt>
                <c:pt idx="975">
                  <c:v>81.083333</c:v>
                </c:pt>
                <c:pt idx="976">
                  <c:v>81.166667</c:v>
                </c:pt>
                <c:pt idx="977">
                  <c:v>81.250000</c:v>
                </c:pt>
                <c:pt idx="978">
                  <c:v>81.333333</c:v>
                </c:pt>
                <c:pt idx="979">
                  <c:v>81.416667</c:v>
                </c:pt>
                <c:pt idx="980">
                  <c:v>81.500000</c:v>
                </c:pt>
                <c:pt idx="981">
                  <c:v>81.583333</c:v>
                </c:pt>
                <c:pt idx="982">
                  <c:v>81.666667</c:v>
                </c:pt>
                <c:pt idx="983">
                  <c:v>81.750000</c:v>
                </c:pt>
                <c:pt idx="984">
                  <c:v>81.833333</c:v>
                </c:pt>
                <c:pt idx="985">
                  <c:v>81.916667</c:v>
                </c:pt>
                <c:pt idx="986">
                  <c:v>82.000000</c:v>
                </c:pt>
                <c:pt idx="987">
                  <c:v>82.083333</c:v>
                </c:pt>
                <c:pt idx="988">
                  <c:v>82.166667</c:v>
                </c:pt>
                <c:pt idx="989">
                  <c:v>82.250000</c:v>
                </c:pt>
                <c:pt idx="990">
                  <c:v>82.333333</c:v>
                </c:pt>
                <c:pt idx="991">
                  <c:v>82.416667</c:v>
                </c:pt>
                <c:pt idx="992">
                  <c:v>82.500000</c:v>
                </c:pt>
                <c:pt idx="993">
                  <c:v>82.583333</c:v>
                </c:pt>
                <c:pt idx="994">
                  <c:v>82.666667</c:v>
                </c:pt>
                <c:pt idx="995">
                  <c:v>82.750000</c:v>
                </c:pt>
                <c:pt idx="996">
                  <c:v>82.833333</c:v>
                </c:pt>
                <c:pt idx="997">
                  <c:v>82.916667</c:v>
                </c:pt>
                <c:pt idx="998">
                  <c:v>83.000000</c:v>
                </c:pt>
                <c:pt idx="999">
                  <c:v>83.083333</c:v>
                </c:pt>
                <c:pt idx="1000">
                  <c:v>83.166667</c:v>
                </c:pt>
                <c:pt idx="1001">
                  <c:v>83.250000</c:v>
                </c:pt>
                <c:pt idx="1002">
                  <c:v>83.333333</c:v>
                </c:pt>
                <c:pt idx="1003">
                  <c:v>83.416667</c:v>
                </c:pt>
                <c:pt idx="1004">
                  <c:v>83.500000</c:v>
                </c:pt>
                <c:pt idx="1005">
                  <c:v>83.583333</c:v>
                </c:pt>
                <c:pt idx="1006">
                  <c:v>83.666667</c:v>
                </c:pt>
                <c:pt idx="1007">
                  <c:v>83.750000</c:v>
                </c:pt>
                <c:pt idx="1008">
                  <c:v>83.833333</c:v>
                </c:pt>
                <c:pt idx="1009">
                  <c:v>83.916667</c:v>
                </c:pt>
                <c:pt idx="1010">
                  <c:v>84.000000</c:v>
                </c:pt>
                <c:pt idx="1011">
                  <c:v>84.083333</c:v>
                </c:pt>
                <c:pt idx="1012">
                  <c:v>84.166667</c:v>
                </c:pt>
                <c:pt idx="1013">
                  <c:v>84.250000</c:v>
                </c:pt>
                <c:pt idx="1014">
                  <c:v>84.333333</c:v>
                </c:pt>
                <c:pt idx="1015">
                  <c:v>84.416667</c:v>
                </c:pt>
                <c:pt idx="1016">
                  <c:v>84.500000</c:v>
                </c:pt>
                <c:pt idx="1017">
                  <c:v>84.583333</c:v>
                </c:pt>
                <c:pt idx="1018">
                  <c:v>84.666667</c:v>
                </c:pt>
                <c:pt idx="1019">
                  <c:v>84.750000</c:v>
                </c:pt>
                <c:pt idx="1020">
                  <c:v>84.833333</c:v>
                </c:pt>
                <c:pt idx="1021">
                  <c:v>84.916667</c:v>
                </c:pt>
                <c:pt idx="1022">
                  <c:v>85.000000</c:v>
                </c:pt>
                <c:pt idx="1023">
                  <c:v>85.083333</c:v>
                </c:pt>
                <c:pt idx="1024">
                  <c:v>85.166667</c:v>
                </c:pt>
                <c:pt idx="1025">
                  <c:v>85.250000</c:v>
                </c:pt>
                <c:pt idx="1026">
                  <c:v>85.333333</c:v>
                </c:pt>
                <c:pt idx="1027">
                  <c:v>85.416667</c:v>
                </c:pt>
                <c:pt idx="1028">
                  <c:v>85.500000</c:v>
                </c:pt>
                <c:pt idx="1029">
                  <c:v>85.583333</c:v>
                </c:pt>
                <c:pt idx="1030">
                  <c:v>85.666667</c:v>
                </c:pt>
                <c:pt idx="1031">
                  <c:v>85.750000</c:v>
                </c:pt>
                <c:pt idx="1032">
                  <c:v>85.833333</c:v>
                </c:pt>
                <c:pt idx="1033">
                  <c:v>85.916667</c:v>
                </c:pt>
                <c:pt idx="1034">
                  <c:v>86.000000</c:v>
                </c:pt>
                <c:pt idx="1035">
                  <c:v>86.083333</c:v>
                </c:pt>
                <c:pt idx="1036">
                  <c:v>86.166667</c:v>
                </c:pt>
                <c:pt idx="1037">
                  <c:v>86.250000</c:v>
                </c:pt>
                <c:pt idx="1038">
                  <c:v>86.333333</c:v>
                </c:pt>
                <c:pt idx="1039">
                  <c:v>86.416667</c:v>
                </c:pt>
                <c:pt idx="1040">
                  <c:v>86.500000</c:v>
                </c:pt>
                <c:pt idx="1041">
                  <c:v>86.583333</c:v>
                </c:pt>
                <c:pt idx="1042">
                  <c:v>86.666667</c:v>
                </c:pt>
                <c:pt idx="1043">
                  <c:v>86.750000</c:v>
                </c:pt>
                <c:pt idx="1044">
                  <c:v>86.833333</c:v>
                </c:pt>
                <c:pt idx="1045">
                  <c:v>86.916667</c:v>
                </c:pt>
                <c:pt idx="1046">
                  <c:v>87.000000</c:v>
                </c:pt>
                <c:pt idx="1047">
                  <c:v>87.083333</c:v>
                </c:pt>
                <c:pt idx="1048">
                  <c:v>87.166667</c:v>
                </c:pt>
                <c:pt idx="1049">
                  <c:v>87.250000</c:v>
                </c:pt>
                <c:pt idx="1050">
                  <c:v>87.333333</c:v>
                </c:pt>
                <c:pt idx="1051">
                  <c:v>87.416667</c:v>
                </c:pt>
                <c:pt idx="1052">
                  <c:v>87.500000</c:v>
                </c:pt>
                <c:pt idx="1053">
                  <c:v>87.583333</c:v>
                </c:pt>
                <c:pt idx="1054">
                  <c:v>87.666667</c:v>
                </c:pt>
                <c:pt idx="1055">
                  <c:v>87.750000</c:v>
                </c:pt>
                <c:pt idx="1056">
                  <c:v>87.833333</c:v>
                </c:pt>
                <c:pt idx="1057">
                  <c:v>87.916667</c:v>
                </c:pt>
                <c:pt idx="1058">
                  <c:v>88.000000</c:v>
                </c:pt>
                <c:pt idx="1059">
                  <c:v>88.083333</c:v>
                </c:pt>
                <c:pt idx="1060">
                  <c:v>88.166667</c:v>
                </c:pt>
                <c:pt idx="1061">
                  <c:v>88.250000</c:v>
                </c:pt>
                <c:pt idx="1062">
                  <c:v>88.333333</c:v>
                </c:pt>
                <c:pt idx="1063">
                  <c:v>88.416667</c:v>
                </c:pt>
                <c:pt idx="1064">
                  <c:v>88.500000</c:v>
                </c:pt>
                <c:pt idx="1065">
                  <c:v>88.583333</c:v>
                </c:pt>
                <c:pt idx="1066">
                  <c:v>88.666667</c:v>
                </c:pt>
                <c:pt idx="1067">
                  <c:v>88.750000</c:v>
                </c:pt>
                <c:pt idx="1068">
                  <c:v>88.833333</c:v>
                </c:pt>
                <c:pt idx="1069">
                  <c:v>88.916667</c:v>
                </c:pt>
                <c:pt idx="1070">
                  <c:v>89.000000</c:v>
                </c:pt>
                <c:pt idx="1071">
                  <c:v>89.083333</c:v>
                </c:pt>
                <c:pt idx="1072">
                  <c:v>89.166667</c:v>
                </c:pt>
                <c:pt idx="1073">
                  <c:v>89.250000</c:v>
                </c:pt>
                <c:pt idx="1074">
                  <c:v>89.333333</c:v>
                </c:pt>
                <c:pt idx="1075">
                  <c:v>89.416667</c:v>
                </c:pt>
                <c:pt idx="1076">
                  <c:v>89.500000</c:v>
                </c:pt>
                <c:pt idx="1077">
                  <c:v>89.583333</c:v>
                </c:pt>
                <c:pt idx="1078">
                  <c:v>89.666667</c:v>
                </c:pt>
                <c:pt idx="1079">
                  <c:v>89.750000</c:v>
                </c:pt>
                <c:pt idx="1080">
                  <c:v>89.833333</c:v>
                </c:pt>
                <c:pt idx="1081">
                  <c:v>89.916667</c:v>
                </c:pt>
                <c:pt idx="1082">
                  <c:v>90.000000</c:v>
                </c:pt>
                <c:pt idx="1083">
                  <c:v>90.083333</c:v>
                </c:pt>
                <c:pt idx="1084">
                  <c:v>90.166667</c:v>
                </c:pt>
                <c:pt idx="1085">
                  <c:v>90.250000</c:v>
                </c:pt>
                <c:pt idx="1086">
                  <c:v>90.333333</c:v>
                </c:pt>
                <c:pt idx="1087">
                  <c:v>90.416667</c:v>
                </c:pt>
                <c:pt idx="1088">
                  <c:v>90.500000</c:v>
                </c:pt>
                <c:pt idx="1089">
                  <c:v>90.583333</c:v>
                </c:pt>
                <c:pt idx="1090">
                  <c:v>90.666667</c:v>
                </c:pt>
                <c:pt idx="1091">
                  <c:v>90.750000</c:v>
                </c:pt>
                <c:pt idx="1092">
                  <c:v>90.833333</c:v>
                </c:pt>
                <c:pt idx="1093">
                  <c:v>90.916667</c:v>
                </c:pt>
                <c:pt idx="1094">
                  <c:v>91.000000</c:v>
                </c:pt>
                <c:pt idx="1095">
                  <c:v>91.083333</c:v>
                </c:pt>
                <c:pt idx="1096">
                  <c:v>91.166667</c:v>
                </c:pt>
                <c:pt idx="1097">
                  <c:v>91.250000</c:v>
                </c:pt>
                <c:pt idx="1098">
                  <c:v>91.333333</c:v>
                </c:pt>
                <c:pt idx="1099">
                  <c:v>91.416667</c:v>
                </c:pt>
                <c:pt idx="1100">
                  <c:v>91.500000</c:v>
                </c:pt>
                <c:pt idx="1101">
                  <c:v>91.583333</c:v>
                </c:pt>
                <c:pt idx="1102">
                  <c:v>91.666667</c:v>
                </c:pt>
              </c:numCache>
            </c:numRef>
          </c:xVal>
          <c:yVal>
            <c:numRef>
              <c:f>'Sedation'!$N$23:$N$1125</c:f>
              <c:numCache>
                <c:ptCount val="1101"/>
                <c:pt idx="2">
                  <c:v>0.000000</c:v>
                </c:pt>
                <c:pt idx="3">
                  <c:v>2.500000</c:v>
                </c:pt>
                <c:pt idx="4">
                  <c:v>2.500000</c:v>
                </c:pt>
                <c:pt idx="5">
                  <c:v>2.500000</c:v>
                </c:pt>
                <c:pt idx="6">
                  <c:v>2.500000</c:v>
                </c:pt>
                <c:pt idx="7">
                  <c:v>2.500000</c:v>
                </c:pt>
                <c:pt idx="8">
                  <c:v>2.500000</c:v>
                </c:pt>
                <c:pt idx="9">
                  <c:v>2.500000</c:v>
                </c:pt>
                <c:pt idx="10">
                  <c:v>2.500000</c:v>
                </c:pt>
                <c:pt idx="11">
                  <c:v>2.500000</c:v>
                </c:pt>
                <c:pt idx="12">
                  <c:v>2.500000</c:v>
                </c:pt>
                <c:pt idx="13">
                  <c:v>2.500000</c:v>
                </c:pt>
                <c:pt idx="14">
                  <c:v>2.500000</c:v>
                </c:pt>
                <c:pt idx="15">
                  <c:v>2.500000</c:v>
                </c:pt>
                <c:pt idx="16">
                  <c:v>2.500000</c:v>
                </c:pt>
                <c:pt idx="17">
                  <c:v>2.500000</c:v>
                </c:pt>
                <c:pt idx="18">
                  <c:v>2.500000</c:v>
                </c:pt>
                <c:pt idx="19">
                  <c:v>2.500000</c:v>
                </c:pt>
                <c:pt idx="20">
                  <c:v>2.500000</c:v>
                </c:pt>
                <c:pt idx="21">
                  <c:v>2.500000</c:v>
                </c:pt>
                <c:pt idx="22">
                  <c:v>2.500000</c:v>
                </c:pt>
                <c:pt idx="23">
                  <c:v>2.500000</c:v>
                </c:pt>
                <c:pt idx="24">
                  <c:v>2.500000</c:v>
                </c:pt>
                <c:pt idx="25">
                  <c:v>2.500000</c:v>
                </c:pt>
                <c:pt idx="26">
                  <c:v>2.500000</c:v>
                </c:pt>
                <c:pt idx="27">
                  <c:v>2.500000</c:v>
                </c:pt>
                <c:pt idx="28">
                  <c:v>2.500000</c:v>
                </c:pt>
                <c:pt idx="29">
                  <c:v>2.500000</c:v>
                </c:pt>
                <c:pt idx="30">
                  <c:v>2.500000</c:v>
                </c:pt>
                <c:pt idx="31">
                  <c:v>2.500000</c:v>
                </c:pt>
                <c:pt idx="32">
                  <c:v>2.500000</c:v>
                </c:pt>
                <c:pt idx="33">
                  <c:v>2.500000</c:v>
                </c:pt>
                <c:pt idx="34">
                  <c:v>2.500000</c:v>
                </c:pt>
                <c:pt idx="35">
                  <c:v>2.500000</c:v>
                </c:pt>
                <c:pt idx="36">
                  <c:v>2.500000</c:v>
                </c:pt>
                <c:pt idx="37">
                  <c:v>2.500000</c:v>
                </c:pt>
                <c:pt idx="38">
                  <c:v>2.500000</c:v>
                </c:pt>
                <c:pt idx="39">
                  <c:v>2.500000</c:v>
                </c:pt>
                <c:pt idx="40">
                  <c:v>2.500000</c:v>
                </c:pt>
                <c:pt idx="41">
                  <c:v>2.500000</c:v>
                </c:pt>
                <c:pt idx="42">
                  <c:v>2.500000</c:v>
                </c:pt>
                <c:pt idx="43">
                  <c:v>2.500000</c:v>
                </c:pt>
                <c:pt idx="44">
                  <c:v>2.500000</c:v>
                </c:pt>
                <c:pt idx="45">
                  <c:v>2.500000</c:v>
                </c:pt>
                <c:pt idx="46">
                  <c:v>2.500000</c:v>
                </c:pt>
                <c:pt idx="47">
                  <c:v>2.500000</c:v>
                </c:pt>
                <c:pt idx="48">
                  <c:v>2.500000</c:v>
                </c:pt>
                <c:pt idx="49">
                  <c:v>2.500000</c:v>
                </c:pt>
                <c:pt idx="50">
                  <c:v>2.500000</c:v>
                </c:pt>
                <c:pt idx="51">
                  <c:v>2.500000</c:v>
                </c:pt>
                <c:pt idx="52">
                  <c:v>2.500000</c:v>
                </c:pt>
                <c:pt idx="53">
                  <c:v>2.500000</c:v>
                </c:pt>
                <c:pt idx="54">
                  <c:v>2.500000</c:v>
                </c:pt>
                <c:pt idx="55">
                  <c:v>2.500000</c:v>
                </c:pt>
                <c:pt idx="56">
                  <c:v>2.500000</c:v>
                </c:pt>
                <c:pt idx="57">
                  <c:v>2.500000</c:v>
                </c:pt>
                <c:pt idx="58">
                  <c:v>2.500000</c:v>
                </c:pt>
                <c:pt idx="59">
                  <c:v>2.500000</c:v>
                </c:pt>
                <c:pt idx="60">
                  <c:v>2.500000</c:v>
                </c:pt>
                <c:pt idx="61">
                  <c:v>2.500000</c:v>
                </c:pt>
                <c:pt idx="62">
                  <c:v>2.500000</c:v>
                </c:pt>
                <c:pt idx="63">
                  <c:v>2.500000</c:v>
                </c:pt>
                <c:pt idx="64">
                  <c:v>2.500000</c:v>
                </c:pt>
                <c:pt idx="65">
                  <c:v>2.500000</c:v>
                </c:pt>
                <c:pt idx="66">
                  <c:v>2.500000</c:v>
                </c:pt>
                <c:pt idx="67">
                  <c:v>2.500000</c:v>
                </c:pt>
                <c:pt idx="68">
                  <c:v>2.500000</c:v>
                </c:pt>
                <c:pt idx="69">
                  <c:v>2.500000</c:v>
                </c:pt>
                <c:pt idx="70">
                  <c:v>2.500000</c:v>
                </c:pt>
                <c:pt idx="71">
                  <c:v>2.500000</c:v>
                </c:pt>
                <c:pt idx="72">
                  <c:v>2.500000</c:v>
                </c:pt>
                <c:pt idx="73">
                  <c:v>2.500000</c:v>
                </c:pt>
                <c:pt idx="74">
                  <c:v>2.500000</c:v>
                </c:pt>
                <c:pt idx="75">
                  <c:v>2.500000</c:v>
                </c:pt>
                <c:pt idx="76">
                  <c:v>2.500000</c:v>
                </c:pt>
                <c:pt idx="77">
                  <c:v>2.500000</c:v>
                </c:pt>
                <c:pt idx="78">
                  <c:v>2.500000</c:v>
                </c:pt>
                <c:pt idx="79">
                  <c:v>2.500000</c:v>
                </c:pt>
                <c:pt idx="80">
                  <c:v>2.500000</c:v>
                </c:pt>
                <c:pt idx="81">
                  <c:v>2.500000</c:v>
                </c:pt>
                <c:pt idx="82">
                  <c:v>2.500000</c:v>
                </c:pt>
                <c:pt idx="83">
                  <c:v>2.500000</c:v>
                </c:pt>
                <c:pt idx="84">
                  <c:v>2.500000</c:v>
                </c:pt>
                <c:pt idx="85">
                  <c:v>2.500000</c:v>
                </c:pt>
                <c:pt idx="86">
                  <c:v>2.500000</c:v>
                </c:pt>
                <c:pt idx="87">
                  <c:v>2.500000</c:v>
                </c:pt>
                <c:pt idx="88">
                  <c:v>2.500000</c:v>
                </c:pt>
                <c:pt idx="89">
                  <c:v>2.500000</c:v>
                </c:pt>
                <c:pt idx="90">
                  <c:v>2.500000</c:v>
                </c:pt>
                <c:pt idx="91">
                  <c:v>2.500000</c:v>
                </c:pt>
                <c:pt idx="92">
                  <c:v>2.500000</c:v>
                </c:pt>
                <c:pt idx="93">
                  <c:v>2.500000</c:v>
                </c:pt>
                <c:pt idx="94">
                  <c:v>2.500000</c:v>
                </c:pt>
                <c:pt idx="95">
                  <c:v>2.500000</c:v>
                </c:pt>
                <c:pt idx="96">
                  <c:v>2.500000</c:v>
                </c:pt>
                <c:pt idx="97">
                  <c:v>2.500000</c:v>
                </c:pt>
                <c:pt idx="98">
                  <c:v>2.500000</c:v>
                </c:pt>
                <c:pt idx="99">
                  <c:v>2.500000</c:v>
                </c:pt>
                <c:pt idx="100">
                  <c:v>2.500000</c:v>
                </c:pt>
                <c:pt idx="101">
                  <c:v>2.500000</c:v>
                </c:pt>
                <c:pt idx="102">
                  <c:v>2.500000</c:v>
                </c:pt>
                <c:pt idx="103">
                  <c:v>2.500000</c:v>
                </c:pt>
                <c:pt idx="104">
                  <c:v>2.500000</c:v>
                </c:pt>
                <c:pt idx="105">
                  <c:v>2.500000</c:v>
                </c:pt>
                <c:pt idx="106">
                  <c:v>2.500000</c:v>
                </c:pt>
                <c:pt idx="107">
                  <c:v>2.500000</c:v>
                </c:pt>
                <c:pt idx="108">
                  <c:v>2.500000</c:v>
                </c:pt>
                <c:pt idx="109">
                  <c:v>2.500000</c:v>
                </c:pt>
                <c:pt idx="110">
                  <c:v>2.500000</c:v>
                </c:pt>
                <c:pt idx="111">
                  <c:v>2.500000</c:v>
                </c:pt>
                <c:pt idx="112">
                  <c:v>2.500000</c:v>
                </c:pt>
                <c:pt idx="113">
                  <c:v>2.500000</c:v>
                </c:pt>
                <c:pt idx="114">
                  <c:v>2.500000</c:v>
                </c:pt>
                <c:pt idx="115">
                  <c:v>2.500000</c:v>
                </c:pt>
                <c:pt idx="116">
                  <c:v>2.500000</c:v>
                </c:pt>
                <c:pt idx="117">
                  <c:v>2.500000</c:v>
                </c:pt>
                <c:pt idx="118">
                  <c:v>2.500000</c:v>
                </c:pt>
                <c:pt idx="119">
                  <c:v>2.500000</c:v>
                </c:pt>
                <c:pt idx="120">
                  <c:v>2.500000</c:v>
                </c:pt>
                <c:pt idx="121">
                  <c:v>2.500000</c:v>
                </c:pt>
                <c:pt idx="122">
                  <c:v>2.500000</c:v>
                </c:pt>
                <c:pt idx="123">
                  <c:v>2.500000</c:v>
                </c:pt>
                <c:pt idx="124">
                  <c:v>2.500000</c:v>
                </c:pt>
                <c:pt idx="125">
                  <c:v>2.500000</c:v>
                </c:pt>
                <c:pt idx="126">
                  <c:v>2.500000</c:v>
                </c:pt>
                <c:pt idx="127">
                  <c:v>2.500000</c:v>
                </c:pt>
                <c:pt idx="128">
                  <c:v>2.500000</c:v>
                </c:pt>
                <c:pt idx="129">
                  <c:v>2.500000</c:v>
                </c:pt>
                <c:pt idx="130">
                  <c:v>2.500000</c:v>
                </c:pt>
                <c:pt idx="131">
                  <c:v>2.500000</c:v>
                </c:pt>
                <c:pt idx="132">
                  <c:v>2.500000</c:v>
                </c:pt>
                <c:pt idx="133">
                  <c:v>2.500000</c:v>
                </c:pt>
                <c:pt idx="134">
                  <c:v>2.500000</c:v>
                </c:pt>
                <c:pt idx="135">
                  <c:v>2.500000</c:v>
                </c:pt>
                <c:pt idx="136">
                  <c:v>2.500000</c:v>
                </c:pt>
                <c:pt idx="137">
                  <c:v>2.500000</c:v>
                </c:pt>
                <c:pt idx="138">
                  <c:v>2.500000</c:v>
                </c:pt>
                <c:pt idx="139">
                  <c:v>2.500000</c:v>
                </c:pt>
                <c:pt idx="140">
                  <c:v>2.500000</c:v>
                </c:pt>
                <c:pt idx="141">
                  <c:v>2.500000</c:v>
                </c:pt>
                <c:pt idx="142">
                  <c:v>2.500000</c:v>
                </c:pt>
                <c:pt idx="143">
                  <c:v>2.500000</c:v>
                </c:pt>
                <c:pt idx="144">
                  <c:v>2.500000</c:v>
                </c:pt>
                <c:pt idx="145">
                  <c:v>2.500000</c:v>
                </c:pt>
                <c:pt idx="146">
                  <c:v>2.500000</c:v>
                </c:pt>
                <c:pt idx="147">
                  <c:v>2.500000</c:v>
                </c:pt>
                <c:pt idx="148">
                  <c:v>2.500000</c:v>
                </c:pt>
                <c:pt idx="149">
                  <c:v>2.500000</c:v>
                </c:pt>
                <c:pt idx="150">
                  <c:v>2.500000</c:v>
                </c:pt>
                <c:pt idx="151">
                  <c:v>2.500000</c:v>
                </c:pt>
                <c:pt idx="152">
                  <c:v>2.500000</c:v>
                </c:pt>
                <c:pt idx="153">
                  <c:v>2.500000</c:v>
                </c:pt>
                <c:pt idx="154">
                  <c:v>2.500000</c:v>
                </c:pt>
                <c:pt idx="155">
                  <c:v>2.500000</c:v>
                </c:pt>
                <c:pt idx="156">
                  <c:v>2.500000</c:v>
                </c:pt>
                <c:pt idx="157">
                  <c:v>2.500000</c:v>
                </c:pt>
                <c:pt idx="158">
                  <c:v>2.500000</c:v>
                </c:pt>
                <c:pt idx="159">
                  <c:v>2.500000</c:v>
                </c:pt>
                <c:pt idx="160">
                  <c:v>2.500000</c:v>
                </c:pt>
                <c:pt idx="161">
                  <c:v>2.500000</c:v>
                </c:pt>
                <c:pt idx="162">
                  <c:v>2.500000</c:v>
                </c:pt>
                <c:pt idx="163">
                  <c:v>2.500000</c:v>
                </c:pt>
                <c:pt idx="164">
                  <c:v>2.500000</c:v>
                </c:pt>
                <c:pt idx="165">
                  <c:v>2.500000</c:v>
                </c:pt>
                <c:pt idx="166">
                  <c:v>2.500000</c:v>
                </c:pt>
                <c:pt idx="167">
                  <c:v>2.500000</c:v>
                </c:pt>
                <c:pt idx="168">
                  <c:v>2.500000</c:v>
                </c:pt>
                <c:pt idx="169">
                  <c:v>2.500000</c:v>
                </c:pt>
                <c:pt idx="170">
                  <c:v>2.500000</c:v>
                </c:pt>
                <c:pt idx="171">
                  <c:v>2.500000</c:v>
                </c:pt>
                <c:pt idx="172">
                  <c:v>2.500000</c:v>
                </c:pt>
                <c:pt idx="173">
                  <c:v>2.500000</c:v>
                </c:pt>
                <c:pt idx="174">
                  <c:v>2.500000</c:v>
                </c:pt>
                <c:pt idx="175">
                  <c:v>2.500000</c:v>
                </c:pt>
                <c:pt idx="176">
                  <c:v>2.500000</c:v>
                </c:pt>
                <c:pt idx="177">
                  <c:v>2.500000</c:v>
                </c:pt>
                <c:pt idx="178">
                  <c:v>2.500000</c:v>
                </c:pt>
                <c:pt idx="179">
                  <c:v>2.500000</c:v>
                </c:pt>
                <c:pt idx="180">
                  <c:v>2.500000</c:v>
                </c:pt>
                <c:pt idx="181">
                  <c:v>2.500000</c:v>
                </c:pt>
                <c:pt idx="182">
                  <c:v>2.500000</c:v>
                </c:pt>
                <c:pt idx="183">
                  <c:v>2.500000</c:v>
                </c:pt>
                <c:pt idx="184">
                  <c:v>2.500000</c:v>
                </c:pt>
                <c:pt idx="185">
                  <c:v>2.500000</c:v>
                </c:pt>
                <c:pt idx="186">
                  <c:v>2.500000</c:v>
                </c:pt>
                <c:pt idx="187">
                  <c:v>2.500000</c:v>
                </c:pt>
                <c:pt idx="188">
                  <c:v>2.500000</c:v>
                </c:pt>
                <c:pt idx="189">
                  <c:v>2.500000</c:v>
                </c:pt>
                <c:pt idx="190">
                  <c:v>2.500000</c:v>
                </c:pt>
                <c:pt idx="191">
                  <c:v>2.500000</c:v>
                </c:pt>
                <c:pt idx="192">
                  <c:v>2.500000</c:v>
                </c:pt>
                <c:pt idx="193">
                  <c:v>2.500000</c:v>
                </c:pt>
                <c:pt idx="194">
                  <c:v>2.500000</c:v>
                </c:pt>
                <c:pt idx="195">
                  <c:v>2.500000</c:v>
                </c:pt>
                <c:pt idx="196">
                  <c:v>2.500000</c:v>
                </c:pt>
                <c:pt idx="197">
                  <c:v>2.500000</c:v>
                </c:pt>
                <c:pt idx="198">
                  <c:v>2.500000</c:v>
                </c:pt>
                <c:pt idx="199">
                  <c:v>2.500000</c:v>
                </c:pt>
                <c:pt idx="200">
                  <c:v>2.500000</c:v>
                </c:pt>
                <c:pt idx="201">
                  <c:v>2.500000</c:v>
                </c:pt>
                <c:pt idx="202">
                  <c:v>2.500000</c:v>
                </c:pt>
                <c:pt idx="203">
                  <c:v>2.500000</c:v>
                </c:pt>
                <c:pt idx="204">
                  <c:v>2.500000</c:v>
                </c:pt>
                <c:pt idx="205">
                  <c:v>2.500000</c:v>
                </c:pt>
                <c:pt idx="206">
                  <c:v>2.500000</c:v>
                </c:pt>
                <c:pt idx="207">
                  <c:v>2.500000</c:v>
                </c:pt>
                <c:pt idx="208">
                  <c:v>2.500000</c:v>
                </c:pt>
                <c:pt idx="209">
                  <c:v>2.500000</c:v>
                </c:pt>
                <c:pt idx="210">
                  <c:v>2.500000</c:v>
                </c:pt>
                <c:pt idx="211">
                  <c:v>2.500000</c:v>
                </c:pt>
                <c:pt idx="212">
                  <c:v>2.500000</c:v>
                </c:pt>
                <c:pt idx="213">
                  <c:v>2.500000</c:v>
                </c:pt>
                <c:pt idx="214">
                  <c:v>2.500000</c:v>
                </c:pt>
                <c:pt idx="215">
                  <c:v>2.500000</c:v>
                </c:pt>
                <c:pt idx="216">
                  <c:v>2.500000</c:v>
                </c:pt>
                <c:pt idx="217">
                  <c:v>2.500000</c:v>
                </c:pt>
                <c:pt idx="218">
                  <c:v>2.500000</c:v>
                </c:pt>
                <c:pt idx="219">
                  <c:v>2.500000</c:v>
                </c:pt>
                <c:pt idx="220">
                  <c:v>2.500000</c:v>
                </c:pt>
                <c:pt idx="221">
                  <c:v>2.500000</c:v>
                </c:pt>
                <c:pt idx="222">
                  <c:v>2.500000</c:v>
                </c:pt>
                <c:pt idx="223">
                  <c:v>2.500000</c:v>
                </c:pt>
                <c:pt idx="224">
                  <c:v>2.500000</c:v>
                </c:pt>
                <c:pt idx="225">
                  <c:v>2.500000</c:v>
                </c:pt>
                <c:pt idx="226">
                  <c:v>2.500000</c:v>
                </c:pt>
                <c:pt idx="227">
                  <c:v>2.500000</c:v>
                </c:pt>
                <c:pt idx="228">
                  <c:v>2.500000</c:v>
                </c:pt>
                <c:pt idx="229">
                  <c:v>2.500000</c:v>
                </c:pt>
                <c:pt idx="230">
                  <c:v>2.500000</c:v>
                </c:pt>
                <c:pt idx="231">
                  <c:v>2.500000</c:v>
                </c:pt>
                <c:pt idx="232">
                  <c:v>2.500000</c:v>
                </c:pt>
                <c:pt idx="233">
                  <c:v>2.500000</c:v>
                </c:pt>
                <c:pt idx="234">
                  <c:v>2.500000</c:v>
                </c:pt>
                <c:pt idx="235">
                  <c:v>2.500000</c:v>
                </c:pt>
                <c:pt idx="236">
                  <c:v>2.500000</c:v>
                </c:pt>
                <c:pt idx="237">
                  <c:v>2.500000</c:v>
                </c:pt>
                <c:pt idx="238">
                  <c:v>2.500000</c:v>
                </c:pt>
                <c:pt idx="239">
                  <c:v>2.500000</c:v>
                </c:pt>
                <c:pt idx="240">
                  <c:v>2.500000</c:v>
                </c:pt>
                <c:pt idx="241">
                  <c:v>2.500000</c:v>
                </c:pt>
                <c:pt idx="242">
                  <c:v>2.500000</c:v>
                </c:pt>
                <c:pt idx="243">
                  <c:v>2.500000</c:v>
                </c:pt>
                <c:pt idx="244">
                  <c:v>2.500000</c:v>
                </c:pt>
                <c:pt idx="245">
                  <c:v>2.500000</c:v>
                </c:pt>
                <c:pt idx="246">
                  <c:v>2.500000</c:v>
                </c:pt>
                <c:pt idx="247">
                  <c:v>2.500000</c:v>
                </c:pt>
                <c:pt idx="248">
                  <c:v>2.500000</c:v>
                </c:pt>
                <c:pt idx="249">
                  <c:v>2.500000</c:v>
                </c:pt>
                <c:pt idx="250">
                  <c:v>2.500000</c:v>
                </c:pt>
                <c:pt idx="251">
                  <c:v>2.500000</c:v>
                </c:pt>
                <c:pt idx="252">
                  <c:v>2.500000</c:v>
                </c:pt>
                <c:pt idx="253">
                  <c:v>2.500000</c:v>
                </c:pt>
                <c:pt idx="254">
                  <c:v>2.500000</c:v>
                </c:pt>
                <c:pt idx="255">
                  <c:v>2.500000</c:v>
                </c:pt>
                <c:pt idx="256">
                  <c:v>2.500000</c:v>
                </c:pt>
                <c:pt idx="257">
                  <c:v>2.500000</c:v>
                </c:pt>
                <c:pt idx="258">
                  <c:v>2.500000</c:v>
                </c:pt>
                <c:pt idx="259">
                  <c:v>2.500000</c:v>
                </c:pt>
                <c:pt idx="260">
                  <c:v>2.500000</c:v>
                </c:pt>
                <c:pt idx="261">
                  <c:v>2.500000</c:v>
                </c:pt>
                <c:pt idx="262">
                  <c:v>2.500000</c:v>
                </c:pt>
                <c:pt idx="263">
                  <c:v>2.500000</c:v>
                </c:pt>
                <c:pt idx="264">
                  <c:v>2.500000</c:v>
                </c:pt>
                <c:pt idx="265">
                  <c:v>2.500000</c:v>
                </c:pt>
                <c:pt idx="266">
                  <c:v>2.500000</c:v>
                </c:pt>
                <c:pt idx="267">
                  <c:v>2.500000</c:v>
                </c:pt>
                <c:pt idx="268">
                  <c:v>2.500000</c:v>
                </c:pt>
                <c:pt idx="269">
                  <c:v>2.500000</c:v>
                </c:pt>
                <c:pt idx="270">
                  <c:v>2.500000</c:v>
                </c:pt>
                <c:pt idx="271">
                  <c:v>2.500000</c:v>
                </c:pt>
                <c:pt idx="272">
                  <c:v>2.500000</c:v>
                </c:pt>
                <c:pt idx="273">
                  <c:v>2.500000</c:v>
                </c:pt>
                <c:pt idx="274">
                  <c:v>2.500000</c:v>
                </c:pt>
                <c:pt idx="275">
                  <c:v>2.500000</c:v>
                </c:pt>
                <c:pt idx="276">
                  <c:v>2.500000</c:v>
                </c:pt>
                <c:pt idx="277">
                  <c:v>2.500000</c:v>
                </c:pt>
                <c:pt idx="278">
                  <c:v>2.500000</c:v>
                </c:pt>
                <c:pt idx="279">
                  <c:v>2.500000</c:v>
                </c:pt>
                <c:pt idx="280">
                  <c:v>2.500000</c:v>
                </c:pt>
                <c:pt idx="281">
                  <c:v>2.500000</c:v>
                </c:pt>
                <c:pt idx="282">
                  <c:v>2.500000</c:v>
                </c:pt>
                <c:pt idx="283">
                  <c:v>2.500000</c:v>
                </c:pt>
                <c:pt idx="284">
                  <c:v>2.500000</c:v>
                </c:pt>
                <c:pt idx="285">
                  <c:v>2.500000</c:v>
                </c:pt>
                <c:pt idx="286">
                  <c:v>2.500000</c:v>
                </c:pt>
                <c:pt idx="287">
                  <c:v>2.500000</c:v>
                </c:pt>
                <c:pt idx="288">
                  <c:v>2.500000</c:v>
                </c:pt>
                <c:pt idx="289">
                  <c:v>2.500000</c:v>
                </c:pt>
                <c:pt idx="290">
                  <c:v>2.500000</c:v>
                </c:pt>
                <c:pt idx="291">
                  <c:v>2.500000</c:v>
                </c:pt>
                <c:pt idx="292">
                  <c:v>2.500000</c:v>
                </c:pt>
                <c:pt idx="293">
                  <c:v>2.500000</c:v>
                </c:pt>
                <c:pt idx="294">
                  <c:v>2.500000</c:v>
                </c:pt>
                <c:pt idx="295">
                  <c:v>2.500000</c:v>
                </c:pt>
                <c:pt idx="296">
                  <c:v>2.500000</c:v>
                </c:pt>
                <c:pt idx="297">
                  <c:v>2.500000</c:v>
                </c:pt>
                <c:pt idx="298">
                  <c:v>2.500000</c:v>
                </c:pt>
                <c:pt idx="299">
                  <c:v>2.500000</c:v>
                </c:pt>
                <c:pt idx="300">
                  <c:v>2.500000</c:v>
                </c:pt>
                <c:pt idx="301">
                  <c:v>2.500000</c:v>
                </c:pt>
                <c:pt idx="302">
                  <c:v>2.500000</c:v>
                </c:pt>
                <c:pt idx="303">
                  <c:v>2.500000</c:v>
                </c:pt>
                <c:pt idx="304">
                  <c:v>2.500000</c:v>
                </c:pt>
                <c:pt idx="305">
                  <c:v>2.500000</c:v>
                </c:pt>
                <c:pt idx="306">
                  <c:v>2.500000</c:v>
                </c:pt>
                <c:pt idx="307">
                  <c:v>2.500000</c:v>
                </c:pt>
                <c:pt idx="308">
                  <c:v>2.500000</c:v>
                </c:pt>
                <c:pt idx="309">
                  <c:v>2.500000</c:v>
                </c:pt>
                <c:pt idx="310">
                  <c:v>2.500000</c:v>
                </c:pt>
                <c:pt idx="311">
                  <c:v>2.500000</c:v>
                </c:pt>
                <c:pt idx="312">
                  <c:v>2.500000</c:v>
                </c:pt>
                <c:pt idx="313">
                  <c:v>2.500000</c:v>
                </c:pt>
                <c:pt idx="314">
                  <c:v>2.500000</c:v>
                </c:pt>
                <c:pt idx="315">
                  <c:v>2.500000</c:v>
                </c:pt>
                <c:pt idx="316">
                  <c:v>2.500000</c:v>
                </c:pt>
                <c:pt idx="317">
                  <c:v>2.500000</c:v>
                </c:pt>
                <c:pt idx="318">
                  <c:v>2.500000</c:v>
                </c:pt>
                <c:pt idx="319">
                  <c:v>2.500000</c:v>
                </c:pt>
                <c:pt idx="320">
                  <c:v>2.500000</c:v>
                </c:pt>
                <c:pt idx="321">
                  <c:v>2.500000</c:v>
                </c:pt>
                <c:pt idx="322">
                  <c:v>2.500000</c:v>
                </c:pt>
                <c:pt idx="323">
                  <c:v>2.500000</c:v>
                </c:pt>
                <c:pt idx="324">
                  <c:v>2.500000</c:v>
                </c:pt>
                <c:pt idx="325">
                  <c:v>2.500000</c:v>
                </c:pt>
                <c:pt idx="326">
                  <c:v>2.500000</c:v>
                </c:pt>
                <c:pt idx="327">
                  <c:v>2.500000</c:v>
                </c:pt>
                <c:pt idx="328">
                  <c:v>2.500000</c:v>
                </c:pt>
                <c:pt idx="329">
                  <c:v>2.500000</c:v>
                </c:pt>
                <c:pt idx="330">
                  <c:v>2.500000</c:v>
                </c:pt>
                <c:pt idx="331">
                  <c:v>2.500000</c:v>
                </c:pt>
                <c:pt idx="332">
                  <c:v>2.500000</c:v>
                </c:pt>
                <c:pt idx="333">
                  <c:v>2.500000</c:v>
                </c:pt>
                <c:pt idx="334">
                  <c:v>2.500000</c:v>
                </c:pt>
                <c:pt idx="335">
                  <c:v>2.500000</c:v>
                </c:pt>
                <c:pt idx="336">
                  <c:v>2.500000</c:v>
                </c:pt>
                <c:pt idx="337">
                  <c:v>2.500000</c:v>
                </c:pt>
                <c:pt idx="338">
                  <c:v>2.500000</c:v>
                </c:pt>
                <c:pt idx="339">
                  <c:v>2.500000</c:v>
                </c:pt>
                <c:pt idx="340">
                  <c:v>2.500000</c:v>
                </c:pt>
                <c:pt idx="341">
                  <c:v>2.500000</c:v>
                </c:pt>
                <c:pt idx="342">
                  <c:v>2.500000</c:v>
                </c:pt>
                <c:pt idx="343">
                  <c:v>2.500000</c:v>
                </c:pt>
                <c:pt idx="344">
                  <c:v>2.500000</c:v>
                </c:pt>
                <c:pt idx="345">
                  <c:v>2.500000</c:v>
                </c:pt>
                <c:pt idx="346">
                  <c:v>2.500000</c:v>
                </c:pt>
                <c:pt idx="347">
                  <c:v>2.500000</c:v>
                </c:pt>
                <c:pt idx="348">
                  <c:v>2.500000</c:v>
                </c:pt>
                <c:pt idx="349">
                  <c:v>2.500000</c:v>
                </c:pt>
                <c:pt idx="350">
                  <c:v>2.500000</c:v>
                </c:pt>
                <c:pt idx="351">
                  <c:v>2.500000</c:v>
                </c:pt>
                <c:pt idx="352">
                  <c:v>2.500000</c:v>
                </c:pt>
                <c:pt idx="353">
                  <c:v>2.500000</c:v>
                </c:pt>
                <c:pt idx="354">
                  <c:v>2.500000</c:v>
                </c:pt>
                <c:pt idx="355">
                  <c:v>2.500000</c:v>
                </c:pt>
                <c:pt idx="356">
                  <c:v>2.500000</c:v>
                </c:pt>
                <c:pt idx="357">
                  <c:v>2.500000</c:v>
                </c:pt>
                <c:pt idx="358">
                  <c:v>2.500000</c:v>
                </c:pt>
                <c:pt idx="359">
                  <c:v>2.500000</c:v>
                </c:pt>
                <c:pt idx="360">
                  <c:v>2.500000</c:v>
                </c:pt>
                <c:pt idx="361">
                  <c:v>2.500000</c:v>
                </c:pt>
                <c:pt idx="362">
                  <c:v>2.500000</c:v>
                </c:pt>
                <c:pt idx="363">
                  <c:v>2.500000</c:v>
                </c:pt>
                <c:pt idx="364">
                  <c:v>2.500000</c:v>
                </c:pt>
                <c:pt idx="365">
                  <c:v>2.500000</c:v>
                </c:pt>
                <c:pt idx="366">
                  <c:v>2.500000</c:v>
                </c:pt>
                <c:pt idx="367">
                  <c:v>2.500000</c:v>
                </c:pt>
                <c:pt idx="368">
                  <c:v>2.500000</c:v>
                </c:pt>
                <c:pt idx="369">
                  <c:v>2.500000</c:v>
                </c:pt>
                <c:pt idx="370">
                  <c:v>2.500000</c:v>
                </c:pt>
                <c:pt idx="371">
                  <c:v>2.500000</c:v>
                </c:pt>
                <c:pt idx="372">
                  <c:v>2.500000</c:v>
                </c:pt>
                <c:pt idx="373">
                  <c:v>2.500000</c:v>
                </c:pt>
                <c:pt idx="374">
                  <c:v>2.500000</c:v>
                </c:pt>
                <c:pt idx="375">
                  <c:v>2.500000</c:v>
                </c:pt>
                <c:pt idx="376">
                  <c:v>2.500000</c:v>
                </c:pt>
                <c:pt idx="377">
                  <c:v>2.500000</c:v>
                </c:pt>
                <c:pt idx="378">
                  <c:v>2.500000</c:v>
                </c:pt>
                <c:pt idx="379">
                  <c:v>2.500000</c:v>
                </c:pt>
                <c:pt idx="380">
                  <c:v>2.500000</c:v>
                </c:pt>
                <c:pt idx="381">
                  <c:v>2.500000</c:v>
                </c:pt>
                <c:pt idx="382">
                  <c:v>2.500000</c:v>
                </c:pt>
                <c:pt idx="383">
                  <c:v>2.500000</c:v>
                </c:pt>
                <c:pt idx="384">
                  <c:v>2.500000</c:v>
                </c:pt>
                <c:pt idx="385">
                  <c:v>2.500000</c:v>
                </c:pt>
                <c:pt idx="386">
                  <c:v>2.500000</c:v>
                </c:pt>
                <c:pt idx="387">
                  <c:v>2.500000</c:v>
                </c:pt>
                <c:pt idx="388">
                  <c:v>2.500000</c:v>
                </c:pt>
                <c:pt idx="389">
                  <c:v>2.500000</c:v>
                </c:pt>
                <c:pt idx="390">
                  <c:v>2.500000</c:v>
                </c:pt>
                <c:pt idx="391">
                  <c:v>2.500000</c:v>
                </c:pt>
                <c:pt idx="392">
                  <c:v>2.500000</c:v>
                </c:pt>
                <c:pt idx="393">
                  <c:v>2.500000</c:v>
                </c:pt>
                <c:pt idx="394">
                  <c:v>2.500000</c:v>
                </c:pt>
                <c:pt idx="395">
                  <c:v>2.500000</c:v>
                </c:pt>
                <c:pt idx="396">
                  <c:v>2.500000</c:v>
                </c:pt>
                <c:pt idx="397">
                  <c:v>2.500000</c:v>
                </c:pt>
                <c:pt idx="398">
                  <c:v>2.500000</c:v>
                </c:pt>
                <c:pt idx="399">
                  <c:v>2.500000</c:v>
                </c:pt>
                <c:pt idx="400">
                  <c:v>2.500000</c:v>
                </c:pt>
                <c:pt idx="401">
                  <c:v>2.500000</c:v>
                </c:pt>
                <c:pt idx="402">
                  <c:v>2.500000</c:v>
                </c:pt>
                <c:pt idx="403">
                  <c:v>2.500000</c:v>
                </c:pt>
                <c:pt idx="404">
                  <c:v>2.500000</c:v>
                </c:pt>
                <c:pt idx="405">
                  <c:v>2.500000</c:v>
                </c:pt>
                <c:pt idx="406">
                  <c:v>2.500000</c:v>
                </c:pt>
                <c:pt idx="407">
                  <c:v>2.500000</c:v>
                </c:pt>
                <c:pt idx="408">
                  <c:v>2.500000</c:v>
                </c:pt>
                <c:pt idx="409">
                  <c:v>2.500000</c:v>
                </c:pt>
                <c:pt idx="410">
                  <c:v>2.500000</c:v>
                </c:pt>
                <c:pt idx="411">
                  <c:v>2.500000</c:v>
                </c:pt>
                <c:pt idx="412">
                  <c:v>2.500000</c:v>
                </c:pt>
                <c:pt idx="413">
                  <c:v>2.500000</c:v>
                </c:pt>
                <c:pt idx="414">
                  <c:v>2.500000</c:v>
                </c:pt>
                <c:pt idx="415">
                  <c:v>2.500000</c:v>
                </c:pt>
                <c:pt idx="416">
                  <c:v>2.500000</c:v>
                </c:pt>
                <c:pt idx="417">
                  <c:v>2.500000</c:v>
                </c:pt>
                <c:pt idx="418">
                  <c:v>2.500000</c:v>
                </c:pt>
                <c:pt idx="419">
                  <c:v>2.500000</c:v>
                </c:pt>
                <c:pt idx="420">
                  <c:v>2.500000</c:v>
                </c:pt>
                <c:pt idx="421">
                  <c:v>2.500000</c:v>
                </c:pt>
                <c:pt idx="422">
                  <c:v>2.500000</c:v>
                </c:pt>
                <c:pt idx="423">
                  <c:v>2.500000</c:v>
                </c:pt>
                <c:pt idx="424">
                  <c:v>2.500000</c:v>
                </c:pt>
                <c:pt idx="425">
                  <c:v>2.500000</c:v>
                </c:pt>
                <c:pt idx="426">
                  <c:v>2.500000</c:v>
                </c:pt>
                <c:pt idx="427">
                  <c:v>2.500000</c:v>
                </c:pt>
                <c:pt idx="428">
                  <c:v>2.500000</c:v>
                </c:pt>
                <c:pt idx="429">
                  <c:v>2.500000</c:v>
                </c:pt>
                <c:pt idx="430">
                  <c:v>2.500000</c:v>
                </c:pt>
                <c:pt idx="431">
                  <c:v>2.500000</c:v>
                </c:pt>
                <c:pt idx="432">
                  <c:v>2.500000</c:v>
                </c:pt>
                <c:pt idx="433">
                  <c:v>2.500000</c:v>
                </c:pt>
                <c:pt idx="434">
                  <c:v>2.500000</c:v>
                </c:pt>
                <c:pt idx="435">
                  <c:v>2.500000</c:v>
                </c:pt>
                <c:pt idx="436">
                  <c:v>2.500000</c:v>
                </c:pt>
                <c:pt idx="437">
                  <c:v>2.500000</c:v>
                </c:pt>
                <c:pt idx="438">
                  <c:v>2.500000</c:v>
                </c:pt>
                <c:pt idx="439">
                  <c:v>2.500000</c:v>
                </c:pt>
                <c:pt idx="440">
                  <c:v>2.500000</c:v>
                </c:pt>
                <c:pt idx="441">
                  <c:v>2.500000</c:v>
                </c:pt>
                <c:pt idx="442">
                  <c:v>2.500000</c:v>
                </c:pt>
                <c:pt idx="443">
                  <c:v>2.500000</c:v>
                </c:pt>
                <c:pt idx="444">
                  <c:v>2.500000</c:v>
                </c:pt>
                <c:pt idx="445">
                  <c:v>2.500000</c:v>
                </c:pt>
                <c:pt idx="446">
                  <c:v>2.500000</c:v>
                </c:pt>
                <c:pt idx="447">
                  <c:v>2.500000</c:v>
                </c:pt>
                <c:pt idx="448">
                  <c:v>2.500000</c:v>
                </c:pt>
                <c:pt idx="449">
                  <c:v>2.500000</c:v>
                </c:pt>
                <c:pt idx="450">
                  <c:v>2.500000</c:v>
                </c:pt>
                <c:pt idx="451">
                  <c:v>2.500000</c:v>
                </c:pt>
                <c:pt idx="452">
                  <c:v>2.500000</c:v>
                </c:pt>
                <c:pt idx="453">
                  <c:v>2.500000</c:v>
                </c:pt>
                <c:pt idx="454">
                  <c:v>2.500000</c:v>
                </c:pt>
                <c:pt idx="455">
                  <c:v>2.500000</c:v>
                </c:pt>
                <c:pt idx="456">
                  <c:v>2.500000</c:v>
                </c:pt>
                <c:pt idx="457">
                  <c:v>2.500000</c:v>
                </c:pt>
                <c:pt idx="458">
                  <c:v>2.500000</c:v>
                </c:pt>
                <c:pt idx="459">
                  <c:v>2.500000</c:v>
                </c:pt>
                <c:pt idx="460">
                  <c:v>2.500000</c:v>
                </c:pt>
                <c:pt idx="461">
                  <c:v>2.500000</c:v>
                </c:pt>
                <c:pt idx="462">
                  <c:v>2.500000</c:v>
                </c:pt>
                <c:pt idx="463">
                  <c:v>2.500000</c:v>
                </c:pt>
                <c:pt idx="464">
                  <c:v>2.500000</c:v>
                </c:pt>
                <c:pt idx="465">
                  <c:v>2.500000</c:v>
                </c:pt>
                <c:pt idx="466">
                  <c:v>2.500000</c:v>
                </c:pt>
                <c:pt idx="467">
                  <c:v>2.500000</c:v>
                </c:pt>
                <c:pt idx="468">
                  <c:v>2.500000</c:v>
                </c:pt>
                <c:pt idx="469">
                  <c:v>2.500000</c:v>
                </c:pt>
                <c:pt idx="470">
                  <c:v>2.500000</c:v>
                </c:pt>
                <c:pt idx="471">
                  <c:v>2.500000</c:v>
                </c:pt>
                <c:pt idx="472">
                  <c:v>2.500000</c:v>
                </c:pt>
                <c:pt idx="473">
                  <c:v>2.500000</c:v>
                </c:pt>
                <c:pt idx="474">
                  <c:v>2.500000</c:v>
                </c:pt>
                <c:pt idx="475">
                  <c:v>2.500000</c:v>
                </c:pt>
                <c:pt idx="476">
                  <c:v>2.500000</c:v>
                </c:pt>
                <c:pt idx="477">
                  <c:v>2.500000</c:v>
                </c:pt>
                <c:pt idx="478">
                  <c:v>2.500000</c:v>
                </c:pt>
                <c:pt idx="479">
                  <c:v>2.500000</c:v>
                </c:pt>
                <c:pt idx="480">
                  <c:v>2.500000</c:v>
                </c:pt>
                <c:pt idx="481">
                  <c:v>2.500000</c:v>
                </c:pt>
                <c:pt idx="482">
                  <c:v>2.500000</c:v>
                </c:pt>
                <c:pt idx="483">
                  <c:v>2.500000</c:v>
                </c:pt>
                <c:pt idx="484">
                  <c:v>2.500000</c:v>
                </c:pt>
                <c:pt idx="485">
                  <c:v>2.500000</c:v>
                </c:pt>
                <c:pt idx="486">
                  <c:v>2.500000</c:v>
                </c:pt>
                <c:pt idx="487">
                  <c:v>2.500000</c:v>
                </c:pt>
                <c:pt idx="488">
                  <c:v>2.500000</c:v>
                </c:pt>
                <c:pt idx="489">
                  <c:v>2.500000</c:v>
                </c:pt>
                <c:pt idx="490">
                  <c:v>2.500000</c:v>
                </c:pt>
                <c:pt idx="491">
                  <c:v>2.500000</c:v>
                </c:pt>
                <c:pt idx="492">
                  <c:v>2.500000</c:v>
                </c:pt>
                <c:pt idx="493">
                  <c:v>2.500000</c:v>
                </c:pt>
                <c:pt idx="494">
                  <c:v>2.500000</c:v>
                </c:pt>
                <c:pt idx="495">
                  <c:v>2.500000</c:v>
                </c:pt>
                <c:pt idx="496">
                  <c:v>2.500000</c:v>
                </c:pt>
                <c:pt idx="497">
                  <c:v>2.500000</c:v>
                </c:pt>
                <c:pt idx="498">
                  <c:v>2.500000</c:v>
                </c:pt>
                <c:pt idx="499">
                  <c:v>2.500000</c:v>
                </c:pt>
                <c:pt idx="500">
                  <c:v>2.500000</c:v>
                </c:pt>
                <c:pt idx="501">
                  <c:v>2.500000</c:v>
                </c:pt>
                <c:pt idx="502">
                  <c:v>2.500000</c:v>
                </c:pt>
                <c:pt idx="503">
                  <c:v>2.500000</c:v>
                </c:pt>
                <c:pt idx="504">
                  <c:v>2.500000</c:v>
                </c:pt>
                <c:pt idx="505">
                  <c:v>2.500000</c:v>
                </c:pt>
                <c:pt idx="506">
                  <c:v>2.500000</c:v>
                </c:pt>
                <c:pt idx="507">
                  <c:v>2.500000</c:v>
                </c:pt>
                <c:pt idx="508">
                  <c:v>2.500000</c:v>
                </c:pt>
                <c:pt idx="509">
                  <c:v>2.500000</c:v>
                </c:pt>
                <c:pt idx="510">
                  <c:v>2.500000</c:v>
                </c:pt>
                <c:pt idx="511">
                  <c:v>2.500000</c:v>
                </c:pt>
                <c:pt idx="512">
                  <c:v>2.500000</c:v>
                </c:pt>
                <c:pt idx="513">
                  <c:v>2.500000</c:v>
                </c:pt>
                <c:pt idx="514">
                  <c:v>2.500000</c:v>
                </c:pt>
                <c:pt idx="515">
                  <c:v>2.500000</c:v>
                </c:pt>
                <c:pt idx="516">
                  <c:v>2.500000</c:v>
                </c:pt>
                <c:pt idx="517">
                  <c:v>2.500000</c:v>
                </c:pt>
                <c:pt idx="518">
                  <c:v>2.500000</c:v>
                </c:pt>
                <c:pt idx="519">
                  <c:v>2.500000</c:v>
                </c:pt>
                <c:pt idx="520">
                  <c:v>2.500000</c:v>
                </c:pt>
                <c:pt idx="521">
                  <c:v>2.500000</c:v>
                </c:pt>
                <c:pt idx="522">
                  <c:v>2.500000</c:v>
                </c:pt>
                <c:pt idx="523">
                  <c:v>2.500000</c:v>
                </c:pt>
                <c:pt idx="524">
                  <c:v>2.500000</c:v>
                </c:pt>
                <c:pt idx="525">
                  <c:v>2.500000</c:v>
                </c:pt>
                <c:pt idx="526">
                  <c:v>2.500000</c:v>
                </c:pt>
                <c:pt idx="527">
                  <c:v>2.500000</c:v>
                </c:pt>
                <c:pt idx="528">
                  <c:v>2.500000</c:v>
                </c:pt>
                <c:pt idx="529">
                  <c:v>2.500000</c:v>
                </c:pt>
                <c:pt idx="530">
                  <c:v>2.500000</c:v>
                </c:pt>
                <c:pt idx="531">
                  <c:v>2.500000</c:v>
                </c:pt>
                <c:pt idx="532">
                  <c:v>2.500000</c:v>
                </c:pt>
                <c:pt idx="533">
                  <c:v>2.500000</c:v>
                </c:pt>
                <c:pt idx="534">
                  <c:v>2.500000</c:v>
                </c:pt>
                <c:pt idx="535">
                  <c:v>2.500000</c:v>
                </c:pt>
                <c:pt idx="536">
                  <c:v>2.500000</c:v>
                </c:pt>
                <c:pt idx="537">
                  <c:v>2.500000</c:v>
                </c:pt>
                <c:pt idx="538">
                  <c:v>2.500000</c:v>
                </c:pt>
                <c:pt idx="539">
                  <c:v>2.500000</c:v>
                </c:pt>
                <c:pt idx="540">
                  <c:v>2.500000</c:v>
                </c:pt>
                <c:pt idx="541">
                  <c:v>2.500000</c:v>
                </c:pt>
                <c:pt idx="542">
                  <c:v>2.500000</c:v>
                </c:pt>
                <c:pt idx="543">
                  <c:v>2.500000</c:v>
                </c:pt>
                <c:pt idx="544">
                  <c:v>2.500000</c:v>
                </c:pt>
                <c:pt idx="545">
                  <c:v>2.500000</c:v>
                </c:pt>
                <c:pt idx="546">
                  <c:v>2.500000</c:v>
                </c:pt>
                <c:pt idx="547">
                  <c:v>2.500000</c:v>
                </c:pt>
                <c:pt idx="548">
                  <c:v>2.500000</c:v>
                </c:pt>
                <c:pt idx="549">
                  <c:v>2.500000</c:v>
                </c:pt>
                <c:pt idx="550">
                  <c:v>2.500000</c:v>
                </c:pt>
                <c:pt idx="551">
                  <c:v>2.500000</c:v>
                </c:pt>
                <c:pt idx="552">
                  <c:v>2.500000</c:v>
                </c:pt>
                <c:pt idx="553">
                  <c:v>2.500000</c:v>
                </c:pt>
                <c:pt idx="554">
                  <c:v>2.500000</c:v>
                </c:pt>
                <c:pt idx="555">
                  <c:v>2.500000</c:v>
                </c:pt>
                <c:pt idx="556">
                  <c:v>2.500000</c:v>
                </c:pt>
                <c:pt idx="557">
                  <c:v>2.500000</c:v>
                </c:pt>
                <c:pt idx="558">
                  <c:v>2.500000</c:v>
                </c:pt>
                <c:pt idx="559">
                  <c:v>2.500000</c:v>
                </c:pt>
                <c:pt idx="560">
                  <c:v>2.500000</c:v>
                </c:pt>
                <c:pt idx="561">
                  <c:v>2.500000</c:v>
                </c:pt>
                <c:pt idx="562">
                  <c:v>2.500000</c:v>
                </c:pt>
                <c:pt idx="563">
                  <c:v>2.500000</c:v>
                </c:pt>
                <c:pt idx="564">
                  <c:v>2.500000</c:v>
                </c:pt>
                <c:pt idx="565">
                  <c:v>2.500000</c:v>
                </c:pt>
                <c:pt idx="566">
                  <c:v>2.500000</c:v>
                </c:pt>
                <c:pt idx="567">
                  <c:v>2.500000</c:v>
                </c:pt>
                <c:pt idx="568">
                  <c:v>2.500000</c:v>
                </c:pt>
                <c:pt idx="569">
                  <c:v>2.500000</c:v>
                </c:pt>
                <c:pt idx="570">
                  <c:v>2.500000</c:v>
                </c:pt>
                <c:pt idx="571">
                  <c:v>2.500000</c:v>
                </c:pt>
                <c:pt idx="572">
                  <c:v>2.500000</c:v>
                </c:pt>
                <c:pt idx="573">
                  <c:v>2.500000</c:v>
                </c:pt>
                <c:pt idx="574">
                  <c:v>2.500000</c:v>
                </c:pt>
                <c:pt idx="575">
                  <c:v>2.500000</c:v>
                </c:pt>
                <c:pt idx="576">
                  <c:v>2.500000</c:v>
                </c:pt>
                <c:pt idx="577">
                  <c:v>2.500000</c:v>
                </c:pt>
                <c:pt idx="578">
                  <c:v>2.500000</c:v>
                </c:pt>
                <c:pt idx="579">
                  <c:v>2.500000</c:v>
                </c:pt>
                <c:pt idx="580">
                  <c:v>2.500000</c:v>
                </c:pt>
                <c:pt idx="581">
                  <c:v>2.500000</c:v>
                </c:pt>
                <c:pt idx="582">
                  <c:v>2.500000</c:v>
                </c:pt>
                <c:pt idx="583">
                  <c:v>2.500000</c:v>
                </c:pt>
                <c:pt idx="584">
                  <c:v>2.500000</c:v>
                </c:pt>
                <c:pt idx="585">
                  <c:v>2.500000</c:v>
                </c:pt>
                <c:pt idx="586">
                  <c:v>2.500000</c:v>
                </c:pt>
                <c:pt idx="587">
                  <c:v>2.500000</c:v>
                </c:pt>
                <c:pt idx="588">
                  <c:v>2.500000</c:v>
                </c:pt>
                <c:pt idx="589">
                  <c:v>2.500000</c:v>
                </c:pt>
                <c:pt idx="590">
                  <c:v>2.500000</c:v>
                </c:pt>
                <c:pt idx="591">
                  <c:v>2.500000</c:v>
                </c:pt>
                <c:pt idx="592">
                  <c:v>2.500000</c:v>
                </c:pt>
                <c:pt idx="593">
                  <c:v>2.500000</c:v>
                </c:pt>
                <c:pt idx="594">
                  <c:v>2.500000</c:v>
                </c:pt>
                <c:pt idx="595">
                  <c:v>2.500000</c:v>
                </c:pt>
                <c:pt idx="596">
                  <c:v>2.500000</c:v>
                </c:pt>
                <c:pt idx="597">
                  <c:v>2.500000</c:v>
                </c:pt>
                <c:pt idx="598">
                  <c:v>2.500000</c:v>
                </c:pt>
                <c:pt idx="599">
                  <c:v>2.500000</c:v>
                </c:pt>
                <c:pt idx="600">
                  <c:v>2.500000</c:v>
                </c:pt>
                <c:pt idx="601">
                  <c:v>2.500000</c:v>
                </c:pt>
                <c:pt idx="602">
                  <c:v>2.500000</c:v>
                </c:pt>
                <c:pt idx="603">
                  <c:v>2.500000</c:v>
                </c:pt>
                <c:pt idx="604">
                  <c:v>2.500000</c:v>
                </c:pt>
                <c:pt idx="605">
                  <c:v>2.500000</c:v>
                </c:pt>
                <c:pt idx="606">
                  <c:v>2.500000</c:v>
                </c:pt>
                <c:pt idx="607">
                  <c:v>2.500000</c:v>
                </c:pt>
                <c:pt idx="608">
                  <c:v>2.500000</c:v>
                </c:pt>
                <c:pt idx="609">
                  <c:v>2.500000</c:v>
                </c:pt>
                <c:pt idx="610">
                  <c:v>2.500000</c:v>
                </c:pt>
                <c:pt idx="611">
                  <c:v>2.500000</c:v>
                </c:pt>
                <c:pt idx="612">
                  <c:v>2.500000</c:v>
                </c:pt>
                <c:pt idx="613">
                  <c:v>2.500000</c:v>
                </c:pt>
                <c:pt idx="614">
                  <c:v>2.500000</c:v>
                </c:pt>
                <c:pt idx="615">
                  <c:v>2.500000</c:v>
                </c:pt>
                <c:pt idx="616">
                  <c:v>2.500000</c:v>
                </c:pt>
                <c:pt idx="617">
                  <c:v>2.500000</c:v>
                </c:pt>
                <c:pt idx="618">
                  <c:v>2.500000</c:v>
                </c:pt>
                <c:pt idx="619">
                  <c:v>2.500000</c:v>
                </c:pt>
                <c:pt idx="620">
                  <c:v>2.500000</c:v>
                </c:pt>
                <c:pt idx="621">
                  <c:v>2.500000</c:v>
                </c:pt>
                <c:pt idx="622">
                  <c:v>2.500000</c:v>
                </c:pt>
                <c:pt idx="623">
                  <c:v>2.500000</c:v>
                </c:pt>
                <c:pt idx="624">
                  <c:v>2.500000</c:v>
                </c:pt>
                <c:pt idx="625">
                  <c:v>2.500000</c:v>
                </c:pt>
                <c:pt idx="626">
                  <c:v>2.500000</c:v>
                </c:pt>
                <c:pt idx="627">
                  <c:v>2.500000</c:v>
                </c:pt>
                <c:pt idx="628">
                  <c:v>2.500000</c:v>
                </c:pt>
                <c:pt idx="629">
                  <c:v>2.500000</c:v>
                </c:pt>
                <c:pt idx="630">
                  <c:v>2.500000</c:v>
                </c:pt>
                <c:pt idx="631">
                  <c:v>2.500000</c:v>
                </c:pt>
                <c:pt idx="632">
                  <c:v>2.500000</c:v>
                </c:pt>
                <c:pt idx="633">
                  <c:v>2.500000</c:v>
                </c:pt>
                <c:pt idx="634">
                  <c:v>2.500000</c:v>
                </c:pt>
                <c:pt idx="635">
                  <c:v>2.500000</c:v>
                </c:pt>
                <c:pt idx="636">
                  <c:v>2.500000</c:v>
                </c:pt>
                <c:pt idx="637">
                  <c:v>2.500000</c:v>
                </c:pt>
                <c:pt idx="638">
                  <c:v>2.500000</c:v>
                </c:pt>
                <c:pt idx="639">
                  <c:v>2.500000</c:v>
                </c:pt>
                <c:pt idx="640">
                  <c:v>2.500000</c:v>
                </c:pt>
                <c:pt idx="641">
                  <c:v>2.500000</c:v>
                </c:pt>
                <c:pt idx="642">
                  <c:v>2.500000</c:v>
                </c:pt>
                <c:pt idx="643">
                  <c:v>2.500000</c:v>
                </c:pt>
                <c:pt idx="644">
                  <c:v>2.500000</c:v>
                </c:pt>
                <c:pt idx="645">
                  <c:v>2.500000</c:v>
                </c:pt>
                <c:pt idx="646">
                  <c:v>2.500000</c:v>
                </c:pt>
                <c:pt idx="647">
                  <c:v>2.500000</c:v>
                </c:pt>
                <c:pt idx="648">
                  <c:v>2.500000</c:v>
                </c:pt>
                <c:pt idx="649">
                  <c:v>2.500000</c:v>
                </c:pt>
                <c:pt idx="650">
                  <c:v>2.500000</c:v>
                </c:pt>
                <c:pt idx="651">
                  <c:v>2.500000</c:v>
                </c:pt>
                <c:pt idx="652">
                  <c:v>2.500000</c:v>
                </c:pt>
                <c:pt idx="653">
                  <c:v>2.500000</c:v>
                </c:pt>
                <c:pt idx="654">
                  <c:v>2.500000</c:v>
                </c:pt>
                <c:pt idx="655">
                  <c:v>2.500000</c:v>
                </c:pt>
                <c:pt idx="656">
                  <c:v>2.500000</c:v>
                </c:pt>
                <c:pt idx="657">
                  <c:v>2.500000</c:v>
                </c:pt>
                <c:pt idx="658">
                  <c:v>2.500000</c:v>
                </c:pt>
                <c:pt idx="659">
                  <c:v>2.500000</c:v>
                </c:pt>
                <c:pt idx="660">
                  <c:v>2.500000</c:v>
                </c:pt>
                <c:pt idx="661">
                  <c:v>2.500000</c:v>
                </c:pt>
                <c:pt idx="662">
                  <c:v>2.500000</c:v>
                </c:pt>
                <c:pt idx="663">
                  <c:v>2.500000</c:v>
                </c:pt>
                <c:pt idx="664">
                  <c:v>2.500000</c:v>
                </c:pt>
                <c:pt idx="665">
                  <c:v>2.500000</c:v>
                </c:pt>
                <c:pt idx="666">
                  <c:v>2.500000</c:v>
                </c:pt>
                <c:pt idx="667">
                  <c:v>2.500000</c:v>
                </c:pt>
                <c:pt idx="668">
                  <c:v>2.500000</c:v>
                </c:pt>
                <c:pt idx="669">
                  <c:v>2.500000</c:v>
                </c:pt>
                <c:pt idx="670">
                  <c:v>2.500000</c:v>
                </c:pt>
                <c:pt idx="671">
                  <c:v>2.500000</c:v>
                </c:pt>
                <c:pt idx="672">
                  <c:v>2.500000</c:v>
                </c:pt>
                <c:pt idx="673">
                  <c:v>2.500000</c:v>
                </c:pt>
                <c:pt idx="674">
                  <c:v>2.500000</c:v>
                </c:pt>
                <c:pt idx="675">
                  <c:v>2.500000</c:v>
                </c:pt>
                <c:pt idx="676">
                  <c:v>2.500000</c:v>
                </c:pt>
                <c:pt idx="677">
                  <c:v>2.500000</c:v>
                </c:pt>
                <c:pt idx="678">
                  <c:v>2.500000</c:v>
                </c:pt>
                <c:pt idx="679">
                  <c:v>2.500000</c:v>
                </c:pt>
                <c:pt idx="680">
                  <c:v>2.500000</c:v>
                </c:pt>
                <c:pt idx="681">
                  <c:v>2.500000</c:v>
                </c:pt>
                <c:pt idx="682">
                  <c:v>2.500000</c:v>
                </c:pt>
                <c:pt idx="683">
                  <c:v>2.500000</c:v>
                </c:pt>
                <c:pt idx="684">
                  <c:v>2.500000</c:v>
                </c:pt>
                <c:pt idx="685">
                  <c:v>2.500000</c:v>
                </c:pt>
                <c:pt idx="686">
                  <c:v>2.500000</c:v>
                </c:pt>
                <c:pt idx="687">
                  <c:v>2.500000</c:v>
                </c:pt>
                <c:pt idx="688">
                  <c:v>2.500000</c:v>
                </c:pt>
                <c:pt idx="689">
                  <c:v>2.500000</c:v>
                </c:pt>
                <c:pt idx="690">
                  <c:v>2.500000</c:v>
                </c:pt>
                <c:pt idx="691">
                  <c:v>2.500000</c:v>
                </c:pt>
                <c:pt idx="692">
                  <c:v>2.500000</c:v>
                </c:pt>
                <c:pt idx="693">
                  <c:v>2.500000</c:v>
                </c:pt>
                <c:pt idx="694">
                  <c:v>2.500000</c:v>
                </c:pt>
                <c:pt idx="695">
                  <c:v>2.500000</c:v>
                </c:pt>
                <c:pt idx="696">
                  <c:v>2.500000</c:v>
                </c:pt>
                <c:pt idx="697">
                  <c:v>2.500000</c:v>
                </c:pt>
                <c:pt idx="698">
                  <c:v>2.500000</c:v>
                </c:pt>
                <c:pt idx="699">
                  <c:v>2.500000</c:v>
                </c:pt>
                <c:pt idx="700">
                  <c:v>2.500000</c:v>
                </c:pt>
                <c:pt idx="701">
                  <c:v>2.500000</c:v>
                </c:pt>
                <c:pt idx="702">
                  <c:v>2.500000</c:v>
                </c:pt>
                <c:pt idx="703">
                  <c:v>2.500000</c:v>
                </c:pt>
                <c:pt idx="704">
                  <c:v>2.500000</c:v>
                </c:pt>
                <c:pt idx="705">
                  <c:v>2.500000</c:v>
                </c:pt>
                <c:pt idx="706">
                  <c:v>2.500000</c:v>
                </c:pt>
                <c:pt idx="707">
                  <c:v>2.500000</c:v>
                </c:pt>
                <c:pt idx="708">
                  <c:v>2.500000</c:v>
                </c:pt>
                <c:pt idx="709">
                  <c:v>2.500000</c:v>
                </c:pt>
                <c:pt idx="710">
                  <c:v>2.500000</c:v>
                </c:pt>
                <c:pt idx="711">
                  <c:v>2.500000</c:v>
                </c:pt>
                <c:pt idx="712">
                  <c:v>2.500000</c:v>
                </c:pt>
                <c:pt idx="713">
                  <c:v>2.500000</c:v>
                </c:pt>
                <c:pt idx="714">
                  <c:v>2.500000</c:v>
                </c:pt>
                <c:pt idx="715">
                  <c:v>2.500000</c:v>
                </c:pt>
                <c:pt idx="716">
                  <c:v>2.500000</c:v>
                </c:pt>
                <c:pt idx="717">
                  <c:v>2.500000</c:v>
                </c:pt>
                <c:pt idx="718">
                  <c:v>2.500000</c:v>
                </c:pt>
                <c:pt idx="719">
                  <c:v>2.500000</c:v>
                </c:pt>
                <c:pt idx="720">
                  <c:v>2.500000</c:v>
                </c:pt>
                <c:pt idx="721">
                  <c:v>2.500000</c:v>
                </c:pt>
                <c:pt idx="722">
                  <c:v>2.500000</c:v>
                </c:pt>
                <c:pt idx="723">
                  <c:v>2.520691</c:v>
                </c:pt>
                <c:pt idx="724">
                  <c:v>2.540211</c:v>
                </c:pt>
                <c:pt idx="725">
                  <c:v>2.558629</c:v>
                </c:pt>
                <c:pt idx="726">
                  <c:v>2.576011</c:v>
                </c:pt>
                <c:pt idx="727">
                  <c:v>2.592417</c:v>
                </c:pt>
                <c:pt idx="728">
                  <c:v>2.607904</c:v>
                </c:pt>
                <c:pt idx="729">
                  <c:v>2.622528</c:v>
                </c:pt>
                <c:pt idx="730">
                  <c:v>2.636338</c:v>
                </c:pt>
                <c:pt idx="731">
                  <c:v>2.649383</c:v>
                </c:pt>
                <c:pt idx="732">
                  <c:v>2.661708</c:v>
                </c:pt>
                <c:pt idx="733">
                  <c:v>2.673355</c:v>
                </c:pt>
                <c:pt idx="734">
                  <c:v>2.684364</c:v>
                </c:pt>
                <c:pt idx="735">
                  <c:v>2.694772</c:v>
                </c:pt>
                <c:pt idx="736">
                  <c:v>2.704616</c:v>
                </c:pt>
                <c:pt idx="737">
                  <c:v>2.713927</c:v>
                </c:pt>
                <c:pt idx="738">
                  <c:v>2.722738</c:v>
                </c:pt>
                <c:pt idx="739">
                  <c:v>2.731078</c:v>
                </c:pt>
                <c:pt idx="740">
                  <c:v>2.738975</c:v>
                </c:pt>
                <c:pt idx="741">
                  <c:v>2.746453</c:v>
                </c:pt>
                <c:pt idx="742">
                  <c:v>2.753539</c:v>
                </c:pt>
                <c:pt idx="743">
                  <c:v>2.760255</c:v>
                </c:pt>
                <c:pt idx="744">
                  <c:v>2.766623</c:v>
                </c:pt>
                <c:pt idx="745">
                  <c:v>2.772663</c:v>
                </c:pt>
                <c:pt idx="746">
                  <c:v>2.778395</c:v>
                </c:pt>
                <c:pt idx="747">
                  <c:v>2.783836</c:v>
                </c:pt>
                <c:pt idx="748">
                  <c:v>2.789003</c:v>
                </c:pt>
                <c:pt idx="749">
                  <c:v>2.793913</c:v>
                </c:pt>
                <c:pt idx="750">
                  <c:v>2.798581</c:v>
                </c:pt>
                <c:pt idx="751">
                  <c:v>2.803020</c:v>
                </c:pt>
                <c:pt idx="752">
                  <c:v>2.807244</c:v>
                </c:pt>
                <c:pt idx="753">
                  <c:v>2.811266</c:v>
                </c:pt>
                <c:pt idx="754">
                  <c:v>2.815097</c:v>
                </c:pt>
                <c:pt idx="755">
                  <c:v>2.818749</c:v>
                </c:pt>
                <c:pt idx="756">
                  <c:v>2.822232</c:v>
                </c:pt>
                <c:pt idx="757">
                  <c:v>2.825555</c:v>
                </c:pt>
                <c:pt idx="758">
                  <c:v>2.828729</c:v>
                </c:pt>
                <c:pt idx="759">
                  <c:v>2.831761</c:v>
                </c:pt>
                <c:pt idx="760">
                  <c:v>2.834661</c:v>
                </c:pt>
                <c:pt idx="761">
                  <c:v>2.837434</c:v>
                </c:pt>
                <c:pt idx="762">
                  <c:v>2.840090</c:v>
                </c:pt>
                <c:pt idx="763">
                  <c:v>2.842635</c:v>
                </c:pt>
                <c:pt idx="764">
                  <c:v>2.845074</c:v>
                </c:pt>
                <c:pt idx="765">
                  <c:v>2.847415</c:v>
                </c:pt>
                <c:pt idx="766">
                  <c:v>2.849663</c:v>
                </c:pt>
                <c:pt idx="767">
                  <c:v>2.851822</c:v>
                </c:pt>
                <c:pt idx="768">
                  <c:v>2.853899</c:v>
                </c:pt>
                <c:pt idx="769">
                  <c:v>2.855898</c:v>
                </c:pt>
                <c:pt idx="770">
                  <c:v>2.857824</c:v>
                </c:pt>
                <c:pt idx="771">
                  <c:v>2.859680</c:v>
                </c:pt>
                <c:pt idx="772">
                  <c:v>2.861471</c:v>
                </c:pt>
                <c:pt idx="773">
                  <c:v>2.863200</c:v>
                </c:pt>
                <c:pt idx="774">
                  <c:v>2.864870</c:v>
                </c:pt>
                <c:pt idx="775">
                  <c:v>2.866486</c:v>
                </c:pt>
                <c:pt idx="776">
                  <c:v>2.868050</c:v>
                </c:pt>
                <c:pt idx="777">
                  <c:v>2.869565</c:v>
                </c:pt>
                <c:pt idx="778">
                  <c:v>2.871034</c:v>
                </c:pt>
                <c:pt idx="779">
                  <c:v>2.872459</c:v>
                </c:pt>
                <c:pt idx="780">
                  <c:v>2.873843</c:v>
                </c:pt>
                <c:pt idx="781">
                  <c:v>2.875189</c:v>
                </c:pt>
                <c:pt idx="782">
                  <c:v>2.876497</c:v>
                </c:pt>
                <c:pt idx="783">
                  <c:v>2.877771</c:v>
                </c:pt>
                <c:pt idx="784">
                  <c:v>2.879012</c:v>
                </c:pt>
                <c:pt idx="785">
                  <c:v>2.880222</c:v>
                </c:pt>
                <c:pt idx="786">
                  <c:v>2.881402</c:v>
                </c:pt>
                <c:pt idx="787">
                  <c:v>2.882555</c:v>
                </c:pt>
                <c:pt idx="788">
                  <c:v>2.883682</c:v>
                </c:pt>
                <c:pt idx="789">
                  <c:v>2.884784</c:v>
                </c:pt>
                <c:pt idx="790">
                  <c:v>2.885862</c:v>
                </c:pt>
                <c:pt idx="791">
                  <c:v>2.886918</c:v>
                </c:pt>
                <c:pt idx="792">
                  <c:v>2.887953</c:v>
                </c:pt>
                <c:pt idx="793">
                  <c:v>2.888968</c:v>
                </c:pt>
                <c:pt idx="794">
                  <c:v>2.889964</c:v>
                </c:pt>
                <c:pt idx="795">
                  <c:v>2.890942</c:v>
                </c:pt>
                <c:pt idx="796">
                  <c:v>2.891902</c:v>
                </c:pt>
                <c:pt idx="797">
                  <c:v>2.892847</c:v>
                </c:pt>
                <c:pt idx="798">
                  <c:v>2.893776</c:v>
                </c:pt>
                <c:pt idx="799">
                  <c:v>2.894691</c:v>
                </c:pt>
                <c:pt idx="800">
                  <c:v>2.895592</c:v>
                </c:pt>
                <c:pt idx="801">
                  <c:v>2.896480</c:v>
                </c:pt>
                <c:pt idx="802">
                  <c:v>2.897355</c:v>
                </c:pt>
                <c:pt idx="803">
                  <c:v>2.898218</c:v>
                </c:pt>
                <c:pt idx="804">
                  <c:v>2.899069</c:v>
                </c:pt>
                <c:pt idx="805">
                  <c:v>2.899910</c:v>
                </c:pt>
                <c:pt idx="806">
                  <c:v>2.900741</c:v>
                </c:pt>
                <c:pt idx="807">
                  <c:v>2.901561</c:v>
                </c:pt>
                <c:pt idx="808">
                  <c:v>2.902373</c:v>
                </c:pt>
                <c:pt idx="809">
                  <c:v>2.903175</c:v>
                </c:pt>
                <c:pt idx="810">
                  <c:v>2.903968</c:v>
                </c:pt>
                <c:pt idx="811">
                  <c:v>2.904754</c:v>
                </c:pt>
                <c:pt idx="812">
                  <c:v>2.905531</c:v>
                </c:pt>
                <c:pt idx="813">
                  <c:v>2.906301</c:v>
                </c:pt>
                <c:pt idx="814">
                  <c:v>2.907064</c:v>
                </c:pt>
                <c:pt idx="815">
                  <c:v>2.907819</c:v>
                </c:pt>
                <c:pt idx="816">
                  <c:v>2.908568</c:v>
                </c:pt>
                <c:pt idx="817">
                  <c:v>2.909311</c:v>
                </c:pt>
                <c:pt idx="818">
                  <c:v>2.910048</c:v>
                </c:pt>
                <c:pt idx="819">
                  <c:v>2.910778</c:v>
                </c:pt>
                <c:pt idx="820">
                  <c:v>2.911503</c:v>
                </c:pt>
                <c:pt idx="821">
                  <c:v>2.912222</c:v>
                </c:pt>
                <c:pt idx="822">
                  <c:v>2.912936</c:v>
                </c:pt>
                <c:pt idx="823">
                  <c:v>2.913645</c:v>
                </c:pt>
                <c:pt idx="824">
                  <c:v>2.914349</c:v>
                </c:pt>
                <c:pt idx="825">
                  <c:v>2.915048</c:v>
                </c:pt>
                <c:pt idx="826">
                  <c:v>2.915743</c:v>
                </c:pt>
                <c:pt idx="827">
                  <c:v>2.916433</c:v>
                </c:pt>
                <c:pt idx="828">
                  <c:v>2.917119</c:v>
                </c:pt>
                <c:pt idx="829">
                  <c:v>2.917800</c:v>
                </c:pt>
                <c:pt idx="830">
                  <c:v>2.918477</c:v>
                </c:pt>
                <c:pt idx="831">
                  <c:v>2.919151</c:v>
                </c:pt>
                <c:pt idx="832">
                  <c:v>2.919820</c:v>
                </c:pt>
                <c:pt idx="833">
                  <c:v>2.920486</c:v>
                </c:pt>
                <c:pt idx="834">
                  <c:v>2.921148</c:v>
                </c:pt>
                <c:pt idx="835">
                  <c:v>2.921807</c:v>
                </c:pt>
                <c:pt idx="836">
                  <c:v>2.922462</c:v>
                </c:pt>
                <c:pt idx="837">
                  <c:v>2.923113</c:v>
                </c:pt>
                <c:pt idx="838">
                  <c:v>2.923762</c:v>
                </c:pt>
                <c:pt idx="839">
                  <c:v>2.924407</c:v>
                </c:pt>
                <c:pt idx="840">
                  <c:v>2.925048</c:v>
                </c:pt>
                <c:pt idx="841">
                  <c:v>2.925687</c:v>
                </c:pt>
                <c:pt idx="842">
                  <c:v>2.926323</c:v>
                </c:pt>
                <c:pt idx="843">
                  <c:v>2.926955</c:v>
                </c:pt>
                <c:pt idx="844">
                  <c:v>2.927585</c:v>
                </c:pt>
                <c:pt idx="845">
                  <c:v>2.928212</c:v>
                </c:pt>
                <c:pt idx="846">
                  <c:v>2.928836</c:v>
                </c:pt>
                <c:pt idx="847">
                  <c:v>2.929457</c:v>
                </c:pt>
                <c:pt idx="848">
                  <c:v>2.930075</c:v>
                </c:pt>
                <c:pt idx="849">
                  <c:v>2.930691</c:v>
                </c:pt>
                <c:pt idx="850">
                  <c:v>2.931304</c:v>
                </c:pt>
                <c:pt idx="851">
                  <c:v>2.931915</c:v>
                </c:pt>
                <c:pt idx="852">
                  <c:v>2.932522</c:v>
                </c:pt>
                <c:pt idx="853">
                  <c:v>2.933128</c:v>
                </c:pt>
                <c:pt idx="854">
                  <c:v>2.933730</c:v>
                </c:pt>
                <c:pt idx="855">
                  <c:v>2.934331</c:v>
                </c:pt>
                <c:pt idx="856">
                  <c:v>2.934928</c:v>
                </c:pt>
                <c:pt idx="857">
                  <c:v>2.935524</c:v>
                </c:pt>
                <c:pt idx="858">
                  <c:v>2.936117</c:v>
                </c:pt>
                <c:pt idx="859">
                  <c:v>2.936707</c:v>
                </c:pt>
                <c:pt idx="860">
                  <c:v>2.937296</c:v>
                </c:pt>
                <c:pt idx="861">
                  <c:v>2.937882</c:v>
                </c:pt>
                <c:pt idx="862">
                  <c:v>2.938465</c:v>
                </c:pt>
                <c:pt idx="863">
                  <c:v>2.939047</c:v>
                </c:pt>
                <c:pt idx="864">
                  <c:v>2.939626</c:v>
                </c:pt>
                <c:pt idx="865">
                  <c:v>2.940202</c:v>
                </c:pt>
                <c:pt idx="866">
                  <c:v>2.940777</c:v>
                </c:pt>
                <c:pt idx="867">
                  <c:v>2.941349</c:v>
                </c:pt>
                <c:pt idx="868">
                  <c:v>2.941920</c:v>
                </c:pt>
                <c:pt idx="869">
                  <c:v>2.942488</c:v>
                </c:pt>
                <c:pt idx="870">
                  <c:v>2.943054</c:v>
                </c:pt>
                <c:pt idx="871">
                  <c:v>2.943617</c:v>
                </c:pt>
                <c:pt idx="872">
                  <c:v>2.944179</c:v>
                </c:pt>
                <c:pt idx="873">
                  <c:v>2.944739</c:v>
                </c:pt>
                <c:pt idx="874">
                  <c:v>2.945296</c:v>
                </c:pt>
                <c:pt idx="875">
                  <c:v>2.945852</c:v>
                </c:pt>
                <c:pt idx="876">
                  <c:v>2.946405</c:v>
                </c:pt>
                <c:pt idx="877">
                  <c:v>2.946956</c:v>
                </c:pt>
                <c:pt idx="878">
                  <c:v>2.947506</c:v>
                </c:pt>
                <c:pt idx="879">
                  <c:v>2.948053</c:v>
                </c:pt>
                <c:pt idx="880">
                  <c:v>2.948598</c:v>
                </c:pt>
                <c:pt idx="881">
                  <c:v>2.949141</c:v>
                </c:pt>
                <c:pt idx="882">
                  <c:v>2.949682</c:v>
                </c:pt>
                <c:pt idx="883">
                  <c:v>2.950222</c:v>
                </c:pt>
                <c:pt idx="884">
                  <c:v>2.950759</c:v>
                </c:pt>
                <c:pt idx="885">
                  <c:v>2.951294</c:v>
                </c:pt>
                <c:pt idx="886">
                  <c:v>2.951828</c:v>
                </c:pt>
                <c:pt idx="887">
                  <c:v>2.952359</c:v>
                </c:pt>
                <c:pt idx="888">
                  <c:v>2.952889</c:v>
                </c:pt>
                <c:pt idx="889">
                  <c:v>2.953416</c:v>
                </c:pt>
                <c:pt idx="890">
                  <c:v>2.953942</c:v>
                </c:pt>
                <c:pt idx="891">
                  <c:v>2.954466</c:v>
                </c:pt>
                <c:pt idx="892">
                  <c:v>2.954988</c:v>
                </c:pt>
                <c:pt idx="893">
                  <c:v>2.955508</c:v>
                </c:pt>
                <c:pt idx="894">
                  <c:v>2.956026</c:v>
                </c:pt>
                <c:pt idx="895">
                  <c:v>2.956542</c:v>
                </c:pt>
                <c:pt idx="896">
                  <c:v>2.957056</c:v>
                </c:pt>
                <c:pt idx="897">
                  <c:v>2.957569</c:v>
                </c:pt>
                <c:pt idx="898">
                  <c:v>2.958080</c:v>
                </c:pt>
                <c:pt idx="899">
                  <c:v>2.958589</c:v>
                </c:pt>
                <c:pt idx="900">
                  <c:v>2.959096</c:v>
                </c:pt>
                <c:pt idx="901">
                  <c:v>2.959601</c:v>
                </c:pt>
                <c:pt idx="902">
                  <c:v>2.960104</c:v>
                </c:pt>
                <c:pt idx="903">
                  <c:v>2.960606</c:v>
                </c:pt>
                <c:pt idx="904">
                  <c:v>2.961106</c:v>
                </c:pt>
                <c:pt idx="905">
                  <c:v>2.961604</c:v>
                </c:pt>
                <c:pt idx="906">
                  <c:v>2.962100</c:v>
                </c:pt>
                <c:pt idx="907">
                  <c:v>2.962594</c:v>
                </c:pt>
                <c:pt idx="908">
                  <c:v>2.963087</c:v>
                </c:pt>
                <c:pt idx="909">
                  <c:v>2.963578</c:v>
                </c:pt>
                <c:pt idx="910">
                  <c:v>2.964067</c:v>
                </c:pt>
                <c:pt idx="911">
                  <c:v>2.964554</c:v>
                </c:pt>
                <c:pt idx="912">
                  <c:v>2.965040</c:v>
                </c:pt>
                <c:pt idx="913">
                  <c:v>2.965524</c:v>
                </c:pt>
                <c:pt idx="914">
                  <c:v>2.966006</c:v>
                </c:pt>
                <c:pt idx="915">
                  <c:v>2.966487</c:v>
                </c:pt>
                <c:pt idx="916">
                  <c:v>2.966965</c:v>
                </c:pt>
                <c:pt idx="917">
                  <c:v>2.967442</c:v>
                </c:pt>
                <c:pt idx="918">
                  <c:v>2.967918</c:v>
                </c:pt>
                <c:pt idx="919">
                  <c:v>2.968391</c:v>
                </c:pt>
                <c:pt idx="920">
                  <c:v>2.968863</c:v>
                </c:pt>
                <c:pt idx="921">
                  <c:v>2.969333</c:v>
                </c:pt>
                <c:pt idx="922">
                  <c:v>2.969802</c:v>
                </c:pt>
                <c:pt idx="923">
                  <c:v>2.970269</c:v>
                </c:pt>
                <c:pt idx="924">
                  <c:v>2.970734</c:v>
                </c:pt>
                <c:pt idx="925">
                  <c:v>2.971198</c:v>
                </c:pt>
                <c:pt idx="926">
                  <c:v>2.971659</c:v>
                </c:pt>
                <c:pt idx="927">
                  <c:v>2.972120</c:v>
                </c:pt>
                <c:pt idx="928">
                  <c:v>2.972578</c:v>
                </c:pt>
                <c:pt idx="929">
                  <c:v>2.973035</c:v>
                </c:pt>
                <c:pt idx="930">
                  <c:v>2.973490</c:v>
                </c:pt>
                <c:pt idx="931">
                  <c:v>2.973944</c:v>
                </c:pt>
                <c:pt idx="932">
                  <c:v>2.974396</c:v>
                </c:pt>
                <c:pt idx="933">
                  <c:v>2.974846</c:v>
                </c:pt>
                <c:pt idx="934">
                  <c:v>2.975295</c:v>
                </c:pt>
                <c:pt idx="935">
                  <c:v>2.975742</c:v>
                </c:pt>
                <c:pt idx="936">
                  <c:v>2.976188</c:v>
                </c:pt>
                <c:pt idx="937">
                  <c:v>2.976632</c:v>
                </c:pt>
                <c:pt idx="938">
                  <c:v>2.977074</c:v>
                </c:pt>
                <c:pt idx="939">
                  <c:v>2.977515</c:v>
                </c:pt>
                <c:pt idx="940">
                  <c:v>2.977954</c:v>
                </c:pt>
                <c:pt idx="941">
                  <c:v>2.978392</c:v>
                </c:pt>
                <c:pt idx="942">
                  <c:v>2.978828</c:v>
                </c:pt>
                <c:pt idx="943">
                  <c:v>2.979262</c:v>
                </c:pt>
                <c:pt idx="944">
                  <c:v>2.979695</c:v>
                </c:pt>
                <c:pt idx="945">
                  <c:v>2.980127</c:v>
                </c:pt>
                <c:pt idx="946">
                  <c:v>2.980556</c:v>
                </c:pt>
                <c:pt idx="947">
                  <c:v>2.980985</c:v>
                </c:pt>
                <c:pt idx="948">
                  <c:v>2.981411</c:v>
                </c:pt>
                <c:pt idx="949">
                  <c:v>2.981837</c:v>
                </c:pt>
                <c:pt idx="950">
                  <c:v>2.982260</c:v>
                </c:pt>
                <c:pt idx="951">
                  <c:v>2.982682</c:v>
                </c:pt>
                <c:pt idx="952">
                  <c:v>2.983103</c:v>
                </c:pt>
                <c:pt idx="953">
                  <c:v>2.983522</c:v>
                </c:pt>
                <c:pt idx="954">
                  <c:v>2.983940</c:v>
                </c:pt>
                <c:pt idx="955">
                  <c:v>2.984356</c:v>
                </c:pt>
                <c:pt idx="956">
                  <c:v>2.984770</c:v>
                </c:pt>
                <c:pt idx="957">
                  <c:v>2.985183</c:v>
                </c:pt>
                <c:pt idx="958">
                  <c:v>2.985595</c:v>
                </c:pt>
                <c:pt idx="959">
                  <c:v>2.986005</c:v>
                </c:pt>
                <c:pt idx="960">
                  <c:v>2.986414</c:v>
                </c:pt>
                <c:pt idx="961">
                  <c:v>2.986821</c:v>
                </c:pt>
                <c:pt idx="962">
                  <c:v>2.987227</c:v>
                </c:pt>
                <c:pt idx="963">
                  <c:v>2.987631</c:v>
                </c:pt>
                <c:pt idx="964">
                  <c:v>2.988033</c:v>
                </c:pt>
                <c:pt idx="965">
                  <c:v>2.988435</c:v>
                </c:pt>
                <c:pt idx="966">
                  <c:v>2.988835</c:v>
                </c:pt>
                <c:pt idx="967">
                  <c:v>2.989233</c:v>
                </c:pt>
                <c:pt idx="968">
                  <c:v>2.989630</c:v>
                </c:pt>
                <c:pt idx="969">
                  <c:v>2.990025</c:v>
                </c:pt>
                <c:pt idx="970">
                  <c:v>2.990419</c:v>
                </c:pt>
                <c:pt idx="971">
                  <c:v>2.990812</c:v>
                </c:pt>
                <c:pt idx="972">
                  <c:v>2.991203</c:v>
                </c:pt>
                <c:pt idx="973">
                  <c:v>2.991593</c:v>
                </c:pt>
                <c:pt idx="974">
                  <c:v>2.991981</c:v>
                </c:pt>
                <c:pt idx="975">
                  <c:v>2.992368</c:v>
                </c:pt>
                <c:pt idx="976">
                  <c:v>2.992754</c:v>
                </c:pt>
                <c:pt idx="977">
                  <c:v>2.993138</c:v>
                </c:pt>
                <c:pt idx="978">
                  <c:v>2.993521</c:v>
                </c:pt>
                <c:pt idx="979">
                  <c:v>2.993902</c:v>
                </c:pt>
                <c:pt idx="980">
                  <c:v>2.994282</c:v>
                </c:pt>
                <c:pt idx="981">
                  <c:v>2.994661</c:v>
                </c:pt>
                <c:pt idx="982">
                  <c:v>2.995038</c:v>
                </c:pt>
                <c:pt idx="983">
                  <c:v>2.995414</c:v>
                </c:pt>
                <c:pt idx="984">
                  <c:v>2.995788</c:v>
                </c:pt>
                <c:pt idx="985">
                  <c:v>2.996162</c:v>
                </c:pt>
                <c:pt idx="986">
                  <c:v>2.996533</c:v>
                </c:pt>
                <c:pt idx="987">
                  <c:v>2.996904</c:v>
                </c:pt>
                <c:pt idx="988">
                  <c:v>2.997273</c:v>
                </c:pt>
                <c:pt idx="989">
                  <c:v>2.997641</c:v>
                </c:pt>
                <c:pt idx="990">
                  <c:v>2.998007</c:v>
                </c:pt>
                <c:pt idx="991">
                  <c:v>2.998372</c:v>
                </c:pt>
                <c:pt idx="992">
                  <c:v>2.998736</c:v>
                </c:pt>
                <c:pt idx="993">
                  <c:v>2.999098</c:v>
                </c:pt>
                <c:pt idx="994">
                  <c:v>2.999459</c:v>
                </c:pt>
                <c:pt idx="995">
                  <c:v>2.999819</c:v>
                </c:pt>
                <c:pt idx="996">
                  <c:v>3.000177</c:v>
                </c:pt>
                <c:pt idx="997">
                  <c:v>3.000534</c:v>
                </c:pt>
                <c:pt idx="998">
                  <c:v>3.000890</c:v>
                </c:pt>
                <c:pt idx="999">
                  <c:v>3.001245</c:v>
                </c:pt>
                <c:pt idx="1000">
                  <c:v>3.001598</c:v>
                </c:pt>
                <c:pt idx="1001">
                  <c:v>3.001950</c:v>
                </c:pt>
                <c:pt idx="1002">
                  <c:v>3.002300</c:v>
                </c:pt>
                <c:pt idx="1003">
                  <c:v>3.002650</c:v>
                </c:pt>
                <c:pt idx="1004">
                  <c:v>3.002998</c:v>
                </c:pt>
                <c:pt idx="1005">
                  <c:v>3.003344</c:v>
                </c:pt>
                <c:pt idx="1006">
                  <c:v>3.003690</c:v>
                </c:pt>
                <c:pt idx="1007">
                  <c:v>3.004034</c:v>
                </c:pt>
                <c:pt idx="1008">
                  <c:v>3.004377</c:v>
                </c:pt>
                <c:pt idx="1009">
                  <c:v>3.004719</c:v>
                </c:pt>
                <c:pt idx="1010">
                  <c:v>3.005059</c:v>
                </c:pt>
                <c:pt idx="1011">
                  <c:v>3.005398</c:v>
                </c:pt>
                <c:pt idx="1012">
                  <c:v>3.005736</c:v>
                </c:pt>
                <c:pt idx="1013">
                  <c:v>3.006073</c:v>
                </c:pt>
                <c:pt idx="1014">
                  <c:v>3.006408</c:v>
                </c:pt>
                <c:pt idx="1015">
                  <c:v>3.006742</c:v>
                </c:pt>
                <c:pt idx="1016">
                  <c:v>3.007075</c:v>
                </c:pt>
                <c:pt idx="1017">
                  <c:v>3.007407</c:v>
                </c:pt>
                <c:pt idx="1018">
                  <c:v>3.007738</c:v>
                </c:pt>
                <c:pt idx="1019">
                  <c:v>3.008067</c:v>
                </c:pt>
                <c:pt idx="1020">
                  <c:v>3.008395</c:v>
                </c:pt>
                <c:pt idx="1021">
                  <c:v>3.008722</c:v>
                </c:pt>
                <c:pt idx="1022">
                  <c:v>3.009048</c:v>
                </c:pt>
                <c:pt idx="1023">
                  <c:v>3.009372</c:v>
                </c:pt>
                <c:pt idx="1024">
                  <c:v>3.009695</c:v>
                </c:pt>
                <c:pt idx="1025">
                  <c:v>3.010017</c:v>
                </c:pt>
                <c:pt idx="1026">
                  <c:v>3.010338</c:v>
                </c:pt>
                <c:pt idx="1027">
                  <c:v>3.010658</c:v>
                </c:pt>
                <c:pt idx="1028">
                  <c:v>3.010976</c:v>
                </c:pt>
                <c:pt idx="1029">
                  <c:v>3.011294</c:v>
                </c:pt>
                <c:pt idx="1030">
                  <c:v>3.011610</c:v>
                </c:pt>
                <c:pt idx="1031">
                  <c:v>3.011925</c:v>
                </c:pt>
                <c:pt idx="1032">
                  <c:v>3.012239</c:v>
                </c:pt>
                <c:pt idx="1033">
                  <c:v>3.012551</c:v>
                </c:pt>
                <c:pt idx="1034">
                  <c:v>3.012863</c:v>
                </c:pt>
                <c:pt idx="1035">
                  <c:v>3.013173</c:v>
                </c:pt>
                <c:pt idx="1036">
                  <c:v>3.013482</c:v>
                </c:pt>
                <c:pt idx="1037">
                  <c:v>3.013790</c:v>
                </c:pt>
                <c:pt idx="1038">
                  <c:v>3.014097</c:v>
                </c:pt>
                <c:pt idx="1039">
                  <c:v>3.014403</c:v>
                </c:pt>
                <c:pt idx="1040">
                  <c:v>3.014707</c:v>
                </c:pt>
                <c:pt idx="1041">
                  <c:v>3.015011</c:v>
                </c:pt>
                <c:pt idx="1042">
                  <c:v>3.015313</c:v>
                </c:pt>
                <c:pt idx="1043">
                  <c:v>3.015614</c:v>
                </c:pt>
                <c:pt idx="1044">
                  <c:v>3.015914</c:v>
                </c:pt>
                <c:pt idx="1045">
                  <c:v>3.016213</c:v>
                </c:pt>
                <c:pt idx="1046">
                  <c:v>3.016511</c:v>
                </c:pt>
                <c:pt idx="1047">
                  <c:v>3.016808</c:v>
                </c:pt>
                <c:pt idx="1048">
                  <c:v>3.017103</c:v>
                </c:pt>
                <c:pt idx="1049">
                  <c:v>3.017398</c:v>
                </c:pt>
                <c:pt idx="1050">
                  <c:v>3.017691</c:v>
                </c:pt>
                <c:pt idx="1051">
                  <c:v>3.017983</c:v>
                </c:pt>
                <c:pt idx="1052">
                  <c:v>3.018275</c:v>
                </c:pt>
                <c:pt idx="1053">
                  <c:v>3.018565</c:v>
                </c:pt>
                <c:pt idx="1054">
                  <c:v>3.018854</c:v>
                </c:pt>
                <c:pt idx="1055">
                  <c:v>3.019142</c:v>
                </c:pt>
                <c:pt idx="1056">
                  <c:v>3.019429</c:v>
                </c:pt>
                <c:pt idx="1057">
                  <c:v>3.019714</c:v>
                </c:pt>
                <c:pt idx="1058">
                  <c:v>3.019999</c:v>
                </c:pt>
                <c:pt idx="1059">
                  <c:v>3.020283</c:v>
                </c:pt>
                <c:pt idx="1060">
                  <c:v>3.020565</c:v>
                </c:pt>
                <c:pt idx="1061">
                  <c:v>3.020847</c:v>
                </c:pt>
                <c:pt idx="1062">
                  <c:v>3.021127</c:v>
                </c:pt>
                <c:pt idx="1063">
                  <c:v>3.021406</c:v>
                </c:pt>
                <c:pt idx="1064">
                  <c:v>3.021685</c:v>
                </c:pt>
                <c:pt idx="1065">
                  <c:v>3.021962</c:v>
                </c:pt>
                <c:pt idx="1066">
                  <c:v>3.022238</c:v>
                </c:pt>
                <c:pt idx="1067">
                  <c:v>3.022514</c:v>
                </c:pt>
                <c:pt idx="1068">
                  <c:v>3.022788</c:v>
                </c:pt>
                <c:pt idx="1069">
                  <c:v>3.023061</c:v>
                </c:pt>
                <c:pt idx="1070">
                  <c:v>3.023333</c:v>
                </c:pt>
                <c:pt idx="1071">
                  <c:v>3.023604</c:v>
                </c:pt>
                <c:pt idx="1072">
                  <c:v>3.023874</c:v>
                </c:pt>
                <c:pt idx="1073">
                  <c:v>3.024143</c:v>
                </c:pt>
                <c:pt idx="1074">
                  <c:v>3.024411</c:v>
                </c:pt>
                <c:pt idx="1075">
                  <c:v>3.024678</c:v>
                </c:pt>
                <c:pt idx="1076">
                  <c:v>3.024944</c:v>
                </c:pt>
                <c:pt idx="1077">
                  <c:v>3.025209</c:v>
                </c:pt>
                <c:pt idx="1078">
                  <c:v>3.025473</c:v>
                </c:pt>
                <c:pt idx="1079">
                  <c:v>3.025736</c:v>
                </c:pt>
                <c:pt idx="1080">
                  <c:v>3.025998</c:v>
                </c:pt>
                <c:pt idx="1081">
                  <c:v>3.026259</c:v>
                </c:pt>
                <c:pt idx="1082">
                  <c:v>3.026518</c:v>
                </c:pt>
                <c:pt idx="1083">
                  <c:v>3.026777</c:v>
                </c:pt>
                <c:pt idx="1084">
                  <c:v>3.027035</c:v>
                </c:pt>
                <c:pt idx="1085">
                  <c:v>3.027292</c:v>
                </c:pt>
                <c:pt idx="1086">
                  <c:v>3.027548</c:v>
                </c:pt>
                <c:pt idx="1087">
                  <c:v>3.027803</c:v>
                </c:pt>
                <c:pt idx="1088">
                  <c:v>3.028057</c:v>
                </c:pt>
                <c:pt idx="1089">
                  <c:v>3.028311</c:v>
                </c:pt>
                <c:pt idx="1090">
                  <c:v>3.028563</c:v>
                </c:pt>
                <c:pt idx="1091">
                  <c:v>3.028814</c:v>
                </c:pt>
                <c:pt idx="1092">
                  <c:v>3.029064</c:v>
                </c:pt>
                <c:pt idx="1093">
                  <c:v>3.029313</c:v>
                </c:pt>
                <c:pt idx="1094">
                  <c:v>3.029562</c:v>
                </c:pt>
                <c:pt idx="1095">
                  <c:v>3.029809</c:v>
                </c:pt>
                <c:pt idx="1096">
                  <c:v>3.030055</c:v>
                </c:pt>
                <c:pt idx="1097">
                  <c:v>3.030301</c:v>
                </c:pt>
                <c:pt idx="1098">
                  <c:v>3.030545</c:v>
                </c:pt>
                <c:pt idx="1099">
                  <c:v>3.030789</c:v>
                </c:pt>
                <c:pt idx="1100">
                  <c:v>3.031031</c:v>
                </c:pt>
                <c:pt idx="1101">
                  <c:v>3.031273</c:v>
                </c:pt>
                <c:pt idx="1102">
                  <c:v>3.031514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'Sedation'!$O$2</c:f>
              <c:strCache>
                <c:ptCount val="1"/>
                <c:pt idx="0">
                  <c:v>75 min</c:v>
                </c:pt>
              </c:strCache>
            </c:strRef>
          </c:tx>
          <c:spPr>
            <a:noFill/>
            <a:ln w="25400" cap="flat">
              <a:solidFill>
                <a:schemeClr val="accent6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6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'Sedation'!$J$23:$J$1125</c:f>
              <c:numCache>
                <c:ptCount val="110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  <c:pt idx="723">
                  <c:v>60.083333</c:v>
                </c:pt>
                <c:pt idx="724">
                  <c:v>60.166667</c:v>
                </c:pt>
                <c:pt idx="725">
                  <c:v>60.250000</c:v>
                </c:pt>
                <c:pt idx="726">
                  <c:v>60.333333</c:v>
                </c:pt>
                <c:pt idx="727">
                  <c:v>60.416667</c:v>
                </c:pt>
                <c:pt idx="728">
                  <c:v>60.500000</c:v>
                </c:pt>
                <c:pt idx="729">
                  <c:v>60.583333</c:v>
                </c:pt>
                <c:pt idx="730">
                  <c:v>60.666667</c:v>
                </c:pt>
                <c:pt idx="731">
                  <c:v>60.750000</c:v>
                </c:pt>
                <c:pt idx="732">
                  <c:v>60.833333</c:v>
                </c:pt>
                <c:pt idx="733">
                  <c:v>60.916667</c:v>
                </c:pt>
                <c:pt idx="734">
                  <c:v>61.000000</c:v>
                </c:pt>
                <c:pt idx="735">
                  <c:v>61.083333</c:v>
                </c:pt>
                <c:pt idx="736">
                  <c:v>61.166667</c:v>
                </c:pt>
                <c:pt idx="737">
                  <c:v>61.250000</c:v>
                </c:pt>
                <c:pt idx="738">
                  <c:v>61.333333</c:v>
                </c:pt>
                <c:pt idx="739">
                  <c:v>61.416667</c:v>
                </c:pt>
                <c:pt idx="740">
                  <c:v>61.500000</c:v>
                </c:pt>
                <c:pt idx="741">
                  <c:v>61.583333</c:v>
                </c:pt>
                <c:pt idx="742">
                  <c:v>61.666667</c:v>
                </c:pt>
                <c:pt idx="743">
                  <c:v>61.750000</c:v>
                </c:pt>
                <c:pt idx="744">
                  <c:v>61.833333</c:v>
                </c:pt>
                <c:pt idx="745">
                  <c:v>61.916667</c:v>
                </c:pt>
                <c:pt idx="746">
                  <c:v>62.000000</c:v>
                </c:pt>
                <c:pt idx="747">
                  <c:v>62.083333</c:v>
                </c:pt>
                <c:pt idx="748">
                  <c:v>62.166667</c:v>
                </c:pt>
                <c:pt idx="749">
                  <c:v>62.250000</c:v>
                </c:pt>
                <c:pt idx="750">
                  <c:v>62.333333</c:v>
                </c:pt>
                <c:pt idx="751">
                  <c:v>62.416667</c:v>
                </c:pt>
                <c:pt idx="752">
                  <c:v>62.500000</c:v>
                </c:pt>
                <c:pt idx="753">
                  <c:v>62.583333</c:v>
                </c:pt>
                <c:pt idx="754">
                  <c:v>62.666667</c:v>
                </c:pt>
                <c:pt idx="755">
                  <c:v>62.750000</c:v>
                </c:pt>
                <c:pt idx="756">
                  <c:v>62.833333</c:v>
                </c:pt>
                <c:pt idx="757">
                  <c:v>62.916667</c:v>
                </c:pt>
                <c:pt idx="758">
                  <c:v>63.000000</c:v>
                </c:pt>
                <c:pt idx="759">
                  <c:v>63.083333</c:v>
                </c:pt>
                <c:pt idx="760">
                  <c:v>63.166667</c:v>
                </c:pt>
                <c:pt idx="761">
                  <c:v>63.250000</c:v>
                </c:pt>
                <c:pt idx="762">
                  <c:v>63.333333</c:v>
                </c:pt>
                <c:pt idx="763">
                  <c:v>63.416667</c:v>
                </c:pt>
                <c:pt idx="764">
                  <c:v>63.500000</c:v>
                </c:pt>
                <c:pt idx="765">
                  <c:v>63.583333</c:v>
                </c:pt>
                <c:pt idx="766">
                  <c:v>63.666667</c:v>
                </c:pt>
                <c:pt idx="767">
                  <c:v>63.750000</c:v>
                </c:pt>
                <c:pt idx="768">
                  <c:v>63.833333</c:v>
                </c:pt>
                <c:pt idx="769">
                  <c:v>63.916667</c:v>
                </c:pt>
                <c:pt idx="770">
                  <c:v>64.000000</c:v>
                </c:pt>
                <c:pt idx="771">
                  <c:v>64.083333</c:v>
                </c:pt>
                <c:pt idx="772">
                  <c:v>64.166667</c:v>
                </c:pt>
                <c:pt idx="773">
                  <c:v>64.250000</c:v>
                </c:pt>
                <c:pt idx="774">
                  <c:v>64.333333</c:v>
                </c:pt>
                <c:pt idx="775">
                  <c:v>64.416667</c:v>
                </c:pt>
                <c:pt idx="776">
                  <c:v>64.500000</c:v>
                </c:pt>
                <c:pt idx="777">
                  <c:v>64.583333</c:v>
                </c:pt>
                <c:pt idx="778">
                  <c:v>64.666667</c:v>
                </c:pt>
                <c:pt idx="779">
                  <c:v>64.750000</c:v>
                </c:pt>
                <c:pt idx="780">
                  <c:v>64.833333</c:v>
                </c:pt>
                <c:pt idx="781">
                  <c:v>64.916667</c:v>
                </c:pt>
                <c:pt idx="782">
                  <c:v>65.000000</c:v>
                </c:pt>
                <c:pt idx="783">
                  <c:v>65.083333</c:v>
                </c:pt>
                <c:pt idx="784">
                  <c:v>65.166667</c:v>
                </c:pt>
                <c:pt idx="785">
                  <c:v>65.250000</c:v>
                </c:pt>
                <c:pt idx="786">
                  <c:v>65.333333</c:v>
                </c:pt>
                <c:pt idx="787">
                  <c:v>65.416667</c:v>
                </c:pt>
                <c:pt idx="788">
                  <c:v>65.500000</c:v>
                </c:pt>
                <c:pt idx="789">
                  <c:v>65.583333</c:v>
                </c:pt>
                <c:pt idx="790">
                  <c:v>65.666667</c:v>
                </c:pt>
                <c:pt idx="791">
                  <c:v>65.750000</c:v>
                </c:pt>
                <c:pt idx="792">
                  <c:v>65.833333</c:v>
                </c:pt>
                <c:pt idx="793">
                  <c:v>65.916667</c:v>
                </c:pt>
                <c:pt idx="794">
                  <c:v>66.000000</c:v>
                </c:pt>
                <c:pt idx="795">
                  <c:v>66.083333</c:v>
                </c:pt>
                <c:pt idx="796">
                  <c:v>66.166667</c:v>
                </c:pt>
                <c:pt idx="797">
                  <c:v>66.250000</c:v>
                </c:pt>
                <c:pt idx="798">
                  <c:v>66.333333</c:v>
                </c:pt>
                <c:pt idx="799">
                  <c:v>66.416667</c:v>
                </c:pt>
                <c:pt idx="800">
                  <c:v>66.500000</c:v>
                </c:pt>
                <c:pt idx="801">
                  <c:v>66.583333</c:v>
                </c:pt>
                <c:pt idx="802">
                  <c:v>66.666667</c:v>
                </c:pt>
                <c:pt idx="803">
                  <c:v>66.750000</c:v>
                </c:pt>
                <c:pt idx="804">
                  <c:v>66.833333</c:v>
                </c:pt>
                <c:pt idx="805">
                  <c:v>66.916667</c:v>
                </c:pt>
                <c:pt idx="806">
                  <c:v>67.000000</c:v>
                </c:pt>
                <c:pt idx="807">
                  <c:v>67.083333</c:v>
                </c:pt>
                <c:pt idx="808">
                  <c:v>67.166667</c:v>
                </c:pt>
                <c:pt idx="809">
                  <c:v>67.250000</c:v>
                </c:pt>
                <c:pt idx="810">
                  <c:v>67.333333</c:v>
                </c:pt>
                <c:pt idx="811">
                  <c:v>67.416667</c:v>
                </c:pt>
                <c:pt idx="812">
                  <c:v>67.500000</c:v>
                </c:pt>
                <c:pt idx="813">
                  <c:v>67.583333</c:v>
                </c:pt>
                <c:pt idx="814">
                  <c:v>67.666667</c:v>
                </c:pt>
                <c:pt idx="815">
                  <c:v>67.750000</c:v>
                </c:pt>
                <c:pt idx="816">
                  <c:v>67.833333</c:v>
                </c:pt>
                <c:pt idx="817">
                  <c:v>67.916667</c:v>
                </c:pt>
                <c:pt idx="818">
                  <c:v>68.000000</c:v>
                </c:pt>
                <c:pt idx="819">
                  <c:v>68.083333</c:v>
                </c:pt>
                <c:pt idx="820">
                  <c:v>68.166667</c:v>
                </c:pt>
                <c:pt idx="821">
                  <c:v>68.250000</c:v>
                </c:pt>
                <c:pt idx="822">
                  <c:v>68.333333</c:v>
                </c:pt>
                <c:pt idx="823">
                  <c:v>68.416667</c:v>
                </c:pt>
                <c:pt idx="824">
                  <c:v>68.500000</c:v>
                </c:pt>
                <c:pt idx="825">
                  <c:v>68.583333</c:v>
                </c:pt>
                <c:pt idx="826">
                  <c:v>68.666667</c:v>
                </c:pt>
                <c:pt idx="827">
                  <c:v>68.750000</c:v>
                </c:pt>
                <c:pt idx="828">
                  <c:v>68.833333</c:v>
                </c:pt>
                <c:pt idx="829">
                  <c:v>68.916667</c:v>
                </c:pt>
                <c:pt idx="830">
                  <c:v>69.000000</c:v>
                </c:pt>
                <c:pt idx="831">
                  <c:v>69.083333</c:v>
                </c:pt>
                <c:pt idx="832">
                  <c:v>69.166667</c:v>
                </c:pt>
                <c:pt idx="833">
                  <c:v>69.250000</c:v>
                </c:pt>
                <c:pt idx="834">
                  <c:v>69.333333</c:v>
                </c:pt>
                <c:pt idx="835">
                  <c:v>69.416667</c:v>
                </c:pt>
                <c:pt idx="836">
                  <c:v>69.500000</c:v>
                </c:pt>
                <c:pt idx="837">
                  <c:v>69.583333</c:v>
                </c:pt>
                <c:pt idx="838">
                  <c:v>69.666667</c:v>
                </c:pt>
                <c:pt idx="839">
                  <c:v>69.750000</c:v>
                </c:pt>
                <c:pt idx="840">
                  <c:v>69.833333</c:v>
                </c:pt>
                <c:pt idx="841">
                  <c:v>69.916667</c:v>
                </c:pt>
                <c:pt idx="842">
                  <c:v>70.000000</c:v>
                </c:pt>
                <c:pt idx="843">
                  <c:v>70.083333</c:v>
                </c:pt>
                <c:pt idx="844">
                  <c:v>70.166667</c:v>
                </c:pt>
                <c:pt idx="845">
                  <c:v>70.250000</c:v>
                </c:pt>
                <c:pt idx="846">
                  <c:v>70.333333</c:v>
                </c:pt>
                <c:pt idx="847">
                  <c:v>70.416667</c:v>
                </c:pt>
                <c:pt idx="848">
                  <c:v>70.500000</c:v>
                </c:pt>
                <c:pt idx="849">
                  <c:v>70.583333</c:v>
                </c:pt>
                <c:pt idx="850">
                  <c:v>70.666667</c:v>
                </c:pt>
                <c:pt idx="851">
                  <c:v>70.750000</c:v>
                </c:pt>
                <c:pt idx="852">
                  <c:v>70.833333</c:v>
                </c:pt>
                <c:pt idx="853">
                  <c:v>70.916667</c:v>
                </c:pt>
                <c:pt idx="854">
                  <c:v>71.000000</c:v>
                </c:pt>
                <c:pt idx="855">
                  <c:v>71.083333</c:v>
                </c:pt>
                <c:pt idx="856">
                  <c:v>71.166667</c:v>
                </c:pt>
                <c:pt idx="857">
                  <c:v>71.250000</c:v>
                </c:pt>
                <c:pt idx="858">
                  <c:v>71.333333</c:v>
                </c:pt>
                <c:pt idx="859">
                  <c:v>71.416667</c:v>
                </c:pt>
                <c:pt idx="860">
                  <c:v>71.500000</c:v>
                </c:pt>
                <c:pt idx="861">
                  <c:v>71.583333</c:v>
                </c:pt>
                <c:pt idx="862">
                  <c:v>71.666667</c:v>
                </c:pt>
                <c:pt idx="863">
                  <c:v>71.750000</c:v>
                </c:pt>
                <c:pt idx="864">
                  <c:v>71.833333</c:v>
                </c:pt>
                <c:pt idx="865">
                  <c:v>71.916667</c:v>
                </c:pt>
                <c:pt idx="866">
                  <c:v>72.000000</c:v>
                </c:pt>
                <c:pt idx="867">
                  <c:v>72.083333</c:v>
                </c:pt>
                <c:pt idx="868">
                  <c:v>72.166667</c:v>
                </c:pt>
                <c:pt idx="869">
                  <c:v>72.250000</c:v>
                </c:pt>
                <c:pt idx="870">
                  <c:v>72.333333</c:v>
                </c:pt>
                <c:pt idx="871">
                  <c:v>72.416667</c:v>
                </c:pt>
                <c:pt idx="872">
                  <c:v>72.500000</c:v>
                </c:pt>
                <c:pt idx="873">
                  <c:v>72.583333</c:v>
                </c:pt>
                <c:pt idx="874">
                  <c:v>72.666667</c:v>
                </c:pt>
                <c:pt idx="875">
                  <c:v>72.750000</c:v>
                </c:pt>
                <c:pt idx="876">
                  <c:v>72.833333</c:v>
                </c:pt>
                <c:pt idx="877">
                  <c:v>72.916667</c:v>
                </c:pt>
                <c:pt idx="878">
                  <c:v>73.000000</c:v>
                </c:pt>
                <c:pt idx="879">
                  <c:v>73.083333</c:v>
                </c:pt>
                <c:pt idx="880">
                  <c:v>73.166667</c:v>
                </c:pt>
                <c:pt idx="881">
                  <c:v>73.250000</c:v>
                </c:pt>
                <c:pt idx="882">
                  <c:v>73.333333</c:v>
                </c:pt>
                <c:pt idx="883">
                  <c:v>73.416667</c:v>
                </c:pt>
                <c:pt idx="884">
                  <c:v>73.500000</c:v>
                </c:pt>
                <c:pt idx="885">
                  <c:v>73.583333</c:v>
                </c:pt>
                <c:pt idx="886">
                  <c:v>73.666667</c:v>
                </c:pt>
                <c:pt idx="887">
                  <c:v>73.750000</c:v>
                </c:pt>
                <c:pt idx="888">
                  <c:v>73.833333</c:v>
                </c:pt>
                <c:pt idx="889">
                  <c:v>73.916667</c:v>
                </c:pt>
                <c:pt idx="890">
                  <c:v>74.000000</c:v>
                </c:pt>
                <c:pt idx="891">
                  <c:v>74.083333</c:v>
                </c:pt>
                <c:pt idx="892">
                  <c:v>74.166667</c:v>
                </c:pt>
                <c:pt idx="893">
                  <c:v>74.250000</c:v>
                </c:pt>
                <c:pt idx="894">
                  <c:v>74.333333</c:v>
                </c:pt>
                <c:pt idx="895">
                  <c:v>74.416667</c:v>
                </c:pt>
                <c:pt idx="896">
                  <c:v>74.500000</c:v>
                </c:pt>
                <c:pt idx="897">
                  <c:v>74.583333</c:v>
                </c:pt>
                <c:pt idx="898">
                  <c:v>74.666667</c:v>
                </c:pt>
                <c:pt idx="899">
                  <c:v>74.750000</c:v>
                </c:pt>
                <c:pt idx="900">
                  <c:v>74.833333</c:v>
                </c:pt>
                <c:pt idx="901">
                  <c:v>74.916667</c:v>
                </c:pt>
                <c:pt idx="902">
                  <c:v>75.000000</c:v>
                </c:pt>
                <c:pt idx="903">
                  <c:v>75.083333</c:v>
                </c:pt>
                <c:pt idx="904">
                  <c:v>75.166667</c:v>
                </c:pt>
                <c:pt idx="905">
                  <c:v>75.250000</c:v>
                </c:pt>
                <c:pt idx="906">
                  <c:v>75.333333</c:v>
                </c:pt>
                <c:pt idx="907">
                  <c:v>75.416667</c:v>
                </c:pt>
                <c:pt idx="908">
                  <c:v>75.500000</c:v>
                </c:pt>
                <c:pt idx="909">
                  <c:v>75.583333</c:v>
                </c:pt>
                <c:pt idx="910">
                  <c:v>75.666667</c:v>
                </c:pt>
                <c:pt idx="911">
                  <c:v>75.750000</c:v>
                </c:pt>
                <c:pt idx="912">
                  <c:v>75.833333</c:v>
                </c:pt>
                <c:pt idx="913">
                  <c:v>75.916667</c:v>
                </c:pt>
                <c:pt idx="914">
                  <c:v>76.000000</c:v>
                </c:pt>
                <c:pt idx="915">
                  <c:v>76.083333</c:v>
                </c:pt>
                <c:pt idx="916">
                  <c:v>76.166667</c:v>
                </c:pt>
                <c:pt idx="917">
                  <c:v>76.250000</c:v>
                </c:pt>
                <c:pt idx="918">
                  <c:v>76.333333</c:v>
                </c:pt>
                <c:pt idx="919">
                  <c:v>76.416667</c:v>
                </c:pt>
                <c:pt idx="920">
                  <c:v>76.500000</c:v>
                </c:pt>
                <c:pt idx="921">
                  <c:v>76.583333</c:v>
                </c:pt>
                <c:pt idx="922">
                  <c:v>76.666667</c:v>
                </c:pt>
                <c:pt idx="923">
                  <c:v>76.750000</c:v>
                </c:pt>
                <c:pt idx="924">
                  <c:v>76.833333</c:v>
                </c:pt>
                <c:pt idx="925">
                  <c:v>76.916667</c:v>
                </c:pt>
                <c:pt idx="926">
                  <c:v>77.000000</c:v>
                </c:pt>
                <c:pt idx="927">
                  <c:v>77.083333</c:v>
                </c:pt>
                <c:pt idx="928">
                  <c:v>77.166667</c:v>
                </c:pt>
                <c:pt idx="929">
                  <c:v>77.250000</c:v>
                </c:pt>
                <c:pt idx="930">
                  <c:v>77.333333</c:v>
                </c:pt>
                <c:pt idx="931">
                  <c:v>77.416667</c:v>
                </c:pt>
                <c:pt idx="932">
                  <c:v>77.500000</c:v>
                </c:pt>
                <c:pt idx="933">
                  <c:v>77.583333</c:v>
                </c:pt>
                <c:pt idx="934">
                  <c:v>77.666667</c:v>
                </c:pt>
                <c:pt idx="935">
                  <c:v>77.750000</c:v>
                </c:pt>
                <c:pt idx="936">
                  <c:v>77.833333</c:v>
                </c:pt>
                <c:pt idx="937">
                  <c:v>77.916667</c:v>
                </c:pt>
                <c:pt idx="938">
                  <c:v>78.000000</c:v>
                </c:pt>
                <c:pt idx="939">
                  <c:v>78.083333</c:v>
                </c:pt>
                <c:pt idx="940">
                  <c:v>78.166667</c:v>
                </c:pt>
                <c:pt idx="941">
                  <c:v>78.250000</c:v>
                </c:pt>
                <c:pt idx="942">
                  <c:v>78.333333</c:v>
                </c:pt>
                <c:pt idx="943">
                  <c:v>78.416667</c:v>
                </c:pt>
                <c:pt idx="944">
                  <c:v>78.500000</c:v>
                </c:pt>
                <c:pt idx="945">
                  <c:v>78.583333</c:v>
                </c:pt>
                <c:pt idx="946">
                  <c:v>78.666667</c:v>
                </c:pt>
                <c:pt idx="947">
                  <c:v>78.750000</c:v>
                </c:pt>
                <c:pt idx="948">
                  <c:v>78.833333</c:v>
                </c:pt>
                <c:pt idx="949">
                  <c:v>78.916667</c:v>
                </c:pt>
                <c:pt idx="950">
                  <c:v>79.000000</c:v>
                </c:pt>
                <c:pt idx="951">
                  <c:v>79.083333</c:v>
                </c:pt>
                <c:pt idx="952">
                  <c:v>79.166667</c:v>
                </c:pt>
                <c:pt idx="953">
                  <c:v>79.250000</c:v>
                </c:pt>
                <c:pt idx="954">
                  <c:v>79.333333</c:v>
                </c:pt>
                <c:pt idx="955">
                  <c:v>79.416667</c:v>
                </c:pt>
                <c:pt idx="956">
                  <c:v>79.500000</c:v>
                </c:pt>
                <c:pt idx="957">
                  <c:v>79.583333</c:v>
                </c:pt>
                <c:pt idx="958">
                  <c:v>79.666667</c:v>
                </c:pt>
                <c:pt idx="959">
                  <c:v>79.750000</c:v>
                </c:pt>
                <c:pt idx="960">
                  <c:v>79.833333</c:v>
                </c:pt>
                <c:pt idx="961">
                  <c:v>79.916667</c:v>
                </c:pt>
                <c:pt idx="962">
                  <c:v>80.000000</c:v>
                </c:pt>
                <c:pt idx="963">
                  <c:v>80.083333</c:v>
                </c:pt>
                <c:pt idx="964">
                  <c:v>80.166667</c:v>
                </c:pt>
                <c:pt idx="965">
                  <c:v>80.250000</c:v>
                </c:pt>
                <c:pt idx="966">
                  <c:v>80.333333</c:v>
                </c:pt>
                <c:pt idx="967">
                  <c:v>80.416667</c:v>
                </c:pt>
                <c:pt idx="968">
                  <c:v>80.500000</c:v>
                </c:pt>
                <c:pt idx="969">
                  <c:v>80.583333</c:v>
                </c:pt>
                <c:pt idx="970">
                  <c:v>80.666667</c:v>
                </c:pt>
                <c:pt idx="971">
                  <c:v>80.750000</c:v>
                </c:pt>
                <c:pt idx="972">
                  <c:v>80.833333</c:v>
                </c:pt>
                <c:pt idx="973">
                  <c:v>80.916667</c:v>
                </c:pt>
                <c:pt idx="974">
                  <c:v>81.000000</c:v>
                </c:pt>
                <c:pt idx="975">
                  <c:v>81.083333</c:v>
                </c:pt>
                <c:pt idx="976">
                  <c:v>81.166667</c:v>
                </c:pt>
                <c:pt idx="977">
                  <c:v>81.250000</c:v>
                </c:pt>
                <c:pt idx="978">
                  <c:v>81.333333</c:v>
                </c:pt>
                <c:pt idx="979">
                  <c:v>81.416667</c:v>
                </c:pt>
                <c:pt idx="980">
                  <c:v>81.500000</c:v>
                </c:pt>
                <c:pt idx="981">
                  <c:v>81.583333</c:v>
                </c:pt>
                <c:pt idx="982">
                  <c:v>81.666667</c:v>
                </c:pt>
                <c:pt idx="983">
                  <c:v>81.750000</c:v>
                </c:pt>
                <c:pt idx="984">
                  <c:v>81.833333</c:v>
                </c:pt>
                <c:pt idx="985">
                  <c:v>81.916667</c:v>
                </c:pt>
                <c:pt idx="986">
                  <c:v>82.000000</c:v>
                </c:pt>
                <c:pt idx="987">
                  <c:v>82.083333</c:v>
                </c:pt>
                <c:pt idx="988">
                  <c:v>82.166667</c:v>
                </c:pt>
                <c:pt idx="989">
                  <c:v>82.250000</c:v>
                </c:pt>
                <c:pt idx="990">
                  <c:v>82.333333</c:v>
                </c:pt>
                <c:pt idx="991">
                  <c:v>82.416667</c:v>
                </c:pt>
                <c:pt idx="992">
                  <c:v>82.500000</c:v>
                </c:pt>
                <c:pt idx="993">
                  <c:v>82.583333</c:v>
                </c:pt>
                <c:pt idx="994">
                  <c:v>82.666667</c:v>
                </c:pt>
                <c:pt idx="995">
                  <c:v>82.750000</c:v>
                </c:pt>
                <c:pt idx="996">
                  <c:v>82.833333</c:v>
                </c:pt>
                <c:pt idx="997">
                  <c:v>82.916667</c:v>
                </c:pt>
                <c:pt idx="998">
                  <c:v>83.000000</c:v>
                </c:pt>
                <c:pt idx="999">
                  <c:v>83.083333</c:v>
                </c:pt>
                <c:pt idx="1000">
                  <c:v>83.166667</c:v>
                </c:pt>
                <c:pt idx="1001">
                  <c:v>83.250000</c:v>
                </c:pt>
                <c:pt idx="1002">
                  <c:v>83.333333</c:v>
                </c:pt>
                <c:pt idx="1003">
                  <c:v>83.416667</c:v>
                </c:pt>
                <c:pt idx="1004">
                  <c:v>83.500000</c:v>
                </c:pt>
                <c:pt idx="1005">
                  <c:v>83.583333</c:v>
                </c:pt>
                <c:pt idx="1006">
                  <c:v>83.666667</c:v>
                </c:pt>
                <c:pt idx="1007">
                  <c:v>83.750000</c:v>
                </c:pt>
                <c:pt idx="1008">
                  <c:v>83.833333</c:v>
                </c:pt>
                <c:pt idx="1009">
                  <c:v>83.916667</c:v>
                </c:pt>
                <c:pt idx="1010">
                  <c:v>84.000000</c:v>
                </c:pt>
                <c:pt idx="1011">
                  <c:v>84.083333</c:v>
                </c:pt>
                <c:pt idx="1012">
                  <c:v>84.166667</c:v>
                </c:pt>
                <c:pt idx="1013">
                  <c:v>84.250000</c:v>
                </c:pt>
                <c:pt idx="1014">
                  <c:v>84.333333</c:v>
                </c:pt>
                <c:pt idx="1015">
                  <c:v>84.416667</c:v>
                </c:pt>
                <c:pt idx="1016">
                  <c:v>84.500000</c:v>
                </c:pt>
                <c:pt idx="1017">
                  <c:v>84.583333</c:v>
                </c:pt>
                <c:pt idx="1018">
                  <c:v>84.666667</c:v>
                </c:pt>
                <c:pt idx="1019">
                  <c:v>84.750000</c:v>
                </c:pt>
                <c:pt idx="1020">
                  <c:v>84.833333</c:v>
                </c:pt>
                <c:pt idx="1021">
                  <c:v>84.916667</c:v>
                </c:pt>
                <c:pt idx="1022">
                  <c:v>85.000000</c:v>
                </c:pt>
                <c:pt idx="1023">
                  <c:v>85.083333</c:v>
                </c:pt>
                <c:pt idx="1024">
                  <c:v>85.166667</c:v>
                </c:pt>
                <c:pt idx="1025">
                  <c:v>85.250000</c:v>
                </c:pt>
                <c:pt idx="1026">
                  <c:v>85.333333</c:v>
                </c:pt>
                <c:pt idx="1027">
                  <c:v>85.416667</c:v>
                </c:pt>
                <c:pt idx="1028">
                  <c:v>85.500000</c:v>
                </c:pt>
                <c:pt idx="1029">
                  <c:v>85.583333</c:v>
                </c:pt>
                <c:pt idx="1030">
                  <c:v>85.666667</c:v>
                </c:pt>
                <c:pt idx="1031">
                  <c:v>85.750000</c:v>
                </c:pt>
                <c:pt idx="1032">
                  <c:v>85.833333</c:v>
                </c:pt>
                <c:pt idx="1033">
                  <c:v>85.916667</c:v>
                </c:pt>
                <c:pt idx="1034">
                  <c:v>86.000000</c:v>
                </c:pt>
                <c:pt idx="1035">
                  <c:v>86.083333</c:v>
                </c:pt>
                <c:pt idx="1036">
                  <c:v>86.166667</c:v>
                </c:pt>
                <c:pt idx="1037">
                  <c:v>86.250000</c:v>
                </c:pt>
                <c:pt idx="1038">
                  <c:v>86.333333</c:v>
                </c:pt>
                <c:pt idx="1039">
                  <c:v>86.416667</c:v>
                </c:pt>
                <c:pt idx="1040">
                  <c:v>86.500000</c:v>
                </c:pt>
                <c:pt idx="1041">
                  <c:v>86.583333</c:v>
                </c:pt>
                <c:pt idx="1042">
                  <c:v>86.666667</c:v>
                </c:pt>
                <c:pt idx="1043">
                  <c:v>86.750000</c:v>
                </c:pt>
                <c:pt idx="1044">
                  <c:v>86.833333</c:v>
                </c:pt>
                <c:pt idx="1045">
                  <c:v>86.916667</c:v>
                </c:pt>
                <c:pt idx="1046">
                  <c:v>87.000000</c:v>
                </c:pt>
                <c:pt idx="1047">
                  <c:v>87.083333</c:v>
                </c:pt>
                <c:pt idx="1048">
                  <c:v>87.166667</c:v>
                </c:pt>
                <c:pt idx="1049">
                  <c:v>87.250000</c:v>
                </c:pt>
                <c:pt idx="1050">
                  <c:v>87.333333</c:v>
                </c:pt>
                <c:pt idx="1051">
                  <c:v>87.416667</c:v>
                </c:pt>
                <c:pt idx="1052">
                  <c:v>87.500000</c:v>
                </c:pt>
                <c:pt idx="1053">
                  <c:v>87.583333</c:v>
                </c:pt>
                <c:pt idx="1054">
                  <c:v>87.666667</c:v>
                </c:pt>
                <c:pt idx="1055">
                  <c:v>87.750000</c:v>
                </c:pt>
                <c:pt idx="1056">
                  <c:v>87.833333</c:v>
                </c:pt>
                <c:pt idx="1057">
                  <c:v>87.916667</c:v>
                </c:pt>
                <c:pt idx="1058">
                  <c:v>88.000000</c:v>
                </c:pt>
                <c:pt idx="1059">
                  <c:v>88.083333</c:v>
                </c:pt>
                <c:pt idx="1060">
                  <c:v>88.166667</c:v>
                </c:pt>
                <c:pt idx="1061">
                  <c:v>88.250000</c:v>
                </c:pt>
                <c:pt idx="1062">
                  <c:v>88.333333</c:v>
                </c:pt>
                <c:pt idx="1063">
                  <c:v>88.416667</c:v>
                </c:pt>
                <c:pt idx="1064">
                  <c:v>88.500000</c:v>
                </c:pt>
                <c:pt idx="1065">
                  <c:v>88.583333</c:v>
                </c:pt>
                <c:pt idx="1066">
                  <c:v>88.666667</c:v>
                </c:pt>
                <c:pt idx="1067">
                  <c:v>88.750000</c:v>
                </c:pt>
                <c:pt idx="1068">
                  <c:v>88.833333</c:v>
                </c:pt>
                <c:pt idx="1069">
                  <c:v>88.916667</c:v>
                </c:pt>
                <c:pt idx="1070">
                  <c:v>89.000000</c:v>
                </c:pt>
                <c:pt idx="1071">
                  <c:v>89.083333</c:v>
                </c:pt>
                <c:pt idx="1072">
                  <c:v>89.166667</c:v>
                </c:pt>
                <c:pt idx="1073">
                  <c:v>89.250000</c:v>
                </c:pt>
                <c:pt idx="1074">
                  <c:v>89.333333</c:v>
                </c:pt>
                <c:pt idx="1075">
                  <c:v>89.416667</c:v>
                </c:pt>
                <c:pt idx="1076">
                  <c:v>89.500000</c:v>
                </c:pt>
                <c:pt idx="1077">
                  <c:v>89.583333</c:v>
                </c:pt>
                <c:pt idx="1078">
                  <c:v>89.666667</c:v>
                </c:pt>
                <c:pt idx="1079">
                  <c:v>89.750000</c:v>
                </c:pt>
                <c:pt idx="1080">
                  <c:v>89.833333</c:v>
                </c:pt>
                <c:pt idx="1081">
                  <c:v>89.916667</c:v>
                </c:pt>
                <c:pt idx="1082">
                  <c:v>90.000000</c:v>
                </c:pt>
                <c:pt idx="1083">
                  <c:v>90.083333</c:v>
                </c:pt>
                <c:pt idx="1084">
                  <c:v>90.166667</c:v>
                </c:pt>
                <c:pt idx="1085">
                  <c:v>90.250000</c:v>
                </c:pt>
                <c:pt idx="1086">
                  <c:v>90.333333</c:v>
                </c:pt>
                <c:pt idx="1087">
                  <c:v>90.416667</c:v>
                </c:pt>
                <c:pt idx="1088">
                  <c:v>90.500000</c:v>
                </c:pt>
                <c:pt idx="1089">
                  <c:v>90.583333</c:v>
                </c:pt>
                <c:pt idx="1090">
                  <c:v>90.666667</c:v>
                </c:pt>
                <c:pt idx="1091">
                  <c:v>90.750000</c:v>
                </c:pt>
                <c:pt idx="1092">
                  <c:v>90.833333</c:v>
                </c:pt>
                <c:pt idx="1093">
                  <c:v>90.916667</c:v>
                </c:pt>
                <c:pt idx="1094">
                  <c:v>91.000000</c:v>
                </c:pt>
                <c:pt idx="1095">
                  <c:v>91.083333</c:v>
                </c:pt>
                <c:pt idx="1096">
                  <c:v>91.166667</c:v>
                </c:pt>
                <c:pt idx="1097">
                  <c:v>91.250000</c:v>
                </c:pt>
                <c:pt idx="1098">
                  <c:v>91.333333</c:v>
                </c:pt>
                <c:pt idx="1099">
                  <c:v>91.416667</c:v>
                </c:pt>
                <c:pt idx="1100">
                  <c:v>91.500000</c:v>
                </c:pt>
                <c:pt idx="1101">
                  <c:v>91.583333</c:v>
                </c:pt>
                <c:pt idx="1102">
                  <c:v>91.666667</c:v>
                </c:pt>
              </c:numCache>
            </c:numRef>
          </c:xVal>
          <c:yVal>
            <c:numRef>
              <c:f>'Sedation'!$O$23:$O$1125</c:f>
              <c:numCache>
                <c:ptCount val="1101"/>
                <c:pt idx="2">
                  <c:v>0.000000</c:v>
                </c:pt>
                <c:pt idx="3">
                  <c:v>2.500000</c:v>
                </c:pt>
                <c:pt idx="4">
                  <c:v>2.500000</c:v>
                </c:pt>
                <c:pt idx="5">
                  <c:v>2.500000</c:v>
                </c:pt>
                <c:pt idx="6">
                  <c:v>2.500000</c:v>
                </c:pt>
                <c:pt idx="7">
                  <c:v>2.500000</c:v>
                </c:pt>
                <c:pt idx="8">
                  <c:v>2.500000</c:v>
                </c:pt>
                <c:pt idx="9">
                  <c:v>2.500000</c:v>
                </c:pt>
                <c:pt idx="10">
                  <c:v>2.500000</c:v>
                </c:pt>
                <c:pt idx="11">
                  <c:v>2.500000</c:v>
                </c:pt>
                <c:pt idx="12">
                  <c:v>2.500000</c:v>
                </c:pt>
                <c:pt idx="13">
                  <c:v>2.500000</c:v>
                </c:pt>
                <c:pt idx="14">
                  <c:v>2.500000</c:v>
                </c:pt>
                <c:pt idx="15">
                  <c:v>2.500000</c:v>
                </c:pt>
                <c:pt idx="16">
                  <c:v>2.500000</c:v>
                </c:pt>
                <c:pt idx="17">
                  <c:v>2.500000</c:v>
                </c:pt>
                <c:pt idx="18">
                  <c:v>2.500000</c:v>
                </c:pt>
                <c:pt idx="19">
                  <c:v>2.500000</c:v>
                </c:pt>
                <c:pt idx="20">
                  <c:v>2.500000</c:v>
                </c:pt>
                <c:pt idx="21">
                  <c:v>2.500000</c:v>
                </c:pt>
                <c:pt idx="22">
                  <c:v>2.500000</c:v>
                </c:pt>
                <c:pt idx="23">
                  <c:v>2.500000</c:v>
                </c:pt>
                <c:pt idx="24">
                  <c:v>2.500000</c:v>
                </c:pt>
                <c:pt idx="25">
                  <c:v>2.500000</c:v>
                </c:pt>
                <c:pt idx="26">
                  <c:v>2.500000</c:v>
                </c:pt>
                <c:pt idx="27">
                  <c:v>2.500000</c:v>
                </c:pt>
                <c:pt idx="28">
                  <c:v>2.500000</c:v>
                </c:pt>
                <c:pt idx="29">
                  <c:v>2.500000</c:v>
                </c:pt>
                <c:pt idx="30">
                  <c:v>2.500000</c:v>
                </c:pt>
                <c:pt idx="31">
                  <c:v>2.500000</c:v>
                </c:pt>
                <c:pt idx="32">
                  <c:v>2.500000</c:v>
                </c:pt>
                <c:pt idx="33">
                  <c:v>2.500000</c:v>
                </c:pt>
                <c:pt idx="34">
                  <c:v>2.500000</c:v>
                </c:pt>
                <c:pt idx="35">
                  <c:v>2.500000</c:v>
                </c:pt>
                <c:pt idx="36">
                  <c:v>2.500000</c:v>
                </c:pt>
                <c:pt idx="37">
                  <c:v>2.500000</c:v>
                </c:pt>
                <c:pt idx="38">
                  <c:v>2.500000</c:v>
                </c:pt>
                <c:pt idx="39">
                  <c:v>2.500000</c:v>
                </c:pt>
                <c:pt idx="40">
                  <c:v>2.500000</c:v>
                </c:pt>
                <c:pt idx="41">
                  <c:v>2.500000</c:v>
                </c:pt>
                <c:pt idx="42">
                  <c:v>2.500000</c:v>
                </c:pt>
                <c:pt idx="43">
                  <c:v>2.500000</c:v>
                </c:pt>
                <c:pt idx="44">
                  <c:v>2.500000</c:v>
                </c:pt>
                <c:pt idx="45">
                  <c:v>2.500000</c:v>
                </c:pt>
                <c:pt idx="46">
                  <c:v>2.500000</c:v>
                </c:pt>
                <c:pt idx="47">
                  <c:v>2.500000</c:v>
                </c:pt>
                <c:pt idx="48">
                  <c:v>2.500000</c:v>
                </c:pt>
                <c:pt idx="49">
                  <c:v>2.500000</c:v>
                </c:pt>
                <c:pt idx="50">
                  <c:v>2.500000</c:v>
                </c:pt>
                <c:pt idx="51">
                  <c:v>2.500000</c:v>
                </c:pt>
                <c:pt idx="52">
                  <c:v>2.500000</c:v>
                </c:pt>
                <c:pt idx="53">
                  <c:v>2.500000</c:v>
                </c:pt>
                <c:pt idx="54">
                  <c:v>2.500000</c:v>
                </c:pt>
                <c:pt idx="55">
                  <c:v>2.500000</c:v>
                </c:pt>
                <c:pt idx="56">
                  <c:v>2.500000</c:v>
                </c:pt>
                <c:pt idx="57">
                  <c:v>2.500000</c:v>
                </c:pt>
                <c:pt idx="58">
                  <c:v>2.500000</c:v>
                </c:pt>
                <c:pt idx="59">
                  <c:v>2.500000</c:v>
                </c:pt>
                <c:pt idx="60">
                  <c:v>2.500000</c:v>
                </c:pt>
                <c:pt idx="61">
                  <c:v>2.500000</c:v>
                </c:pt>
                <c:pt idx="62">
                  <c:v>2.500000</c:v>
                </c:pt>
                <c:pt idx="63">
                  <c:v>2.500000</c:v>
                </c:pt>
                <c:pt idx="64">
                  <c:v>2.500000</c:v>
                </c:pt>
                <c:pt idx="65">
                  <c:v>2.500000</c:v>
                </c:pt>
                <c:pt idx="66">
                  <c:v>2.500000</c:v>
                </c:pt>
                <c:pt idx="67">
                  <c:v>2.500000</c:v>
                </c:pt>
                <c:pt idx="68">
                  <c:v>2.500000</c:v>
                </c:pt>
                <c:pt idx="69">
                  <c:v>2.500000</c:v>
                </c:pt>
                <c:pt idx="70">
                  <c:v>2.500000</c:v>
                </c:pt>
                <c:pt idx="71">
                  <c:v>2.500000</c:v>
                </c:pt>
                <c:pt idx="72">
                  <c:v>2.500000</c:v>
                </c:pt>
                <c:pt idx="73">
                  <c:v>2.500000</c:v>
                </c:pt>
                <c:pt idx="74">
                  <c:v>2.500000</c:v>
                </c:pt>
                <c:pt idx="75">
                  <c:v>2.500000</c:v>
                </c:pt>
                <c:pt idx="76">
                  <c:v>2.500000</c:v>
                </c:pt>
                <c:pt idx="77">
                  <c:v>2.500000</c:v>
                </c:pt>
                <c:pt idx="78">
                  <c:v>2.500000</c:v>
                </c:pt>
                <c:pt idx="79">
                  <c:v>2.500000</c:v>
                </c:pt>
                <c:pt idx="80">
                  <c:v>2.500000</c:v>
                </c:pt>
                <c:pt idx="81">
                  <c:v>2.500000</c:v>
                </c:pt>
                <c:pt idx="82">
                  <c:v>2.500000</c:v>
                </c:pt>
                <c:pt idx="83">
                  <c:v>2.500000</c:v>
                </c:pt>
                <c:pt idx="84">
                  <c:v>2.500000</c:v>
                </c:pt>
                <c:pt idx="85">
                  <c:v>2.500000</c:v>
                </c:pt>
                <c:pt idx="86">
                  <c:v>2.500000</c:v>
                </c:pt>
                <c:pt idx="87">
                  <c:v>2.500000</c:v>
                </c:pt>
                <c:pt idx="88">
                  <c:v>2.500000</c:v>
                </c:pt>
                <c:pt idx="89">
                  <c:v>2.500000</c:v>
                </c:pt>
                <c:pt idx="90">
                  <c:v>2.500000</c:v>
                </c:pt>
                <c:pt idx="91">
                  <c:v>2.500000</c:v>
                </c:pt>
                <c:pt idx="92">
                  <c:v>2.500000</c:v>
                </c:pt>
                <c:pt idx="93">
                  <c:v>2.500000</c:v>
                </c:pt>
                <c:pt idx="94">
                  <c:v>2.500000</c:v>
                </c:pt>
                <c:pt idx="95">
                  <c:v>2.500000</c:v>
                </c:pt>
                <c:pt idx="96">
                  <c:v>2.500000</c:v>
                </c:pt>
                <c:pt idx="97">
                  <c:v>2.500000</c:v>
                </c:pt>
                <c:pt idx="98">
                  <c:v>2.500000</c:v>
                </c:pt>
                <c:pt idx="99">
                  <c:v>2.500000</c:v>
                </c:pt>
                <c:pt idx="100">
                  <c:v>2.500000</c:v>
                </c:pt>
                <c:pt idx="101">
                  <c:v>2.500000</c:v>
                </c:pt>
                <c:pt idx="102">
                  <c:v>2.500000</c:v>
                </c:pt>
                <c:pt idx="103">
                  <c:v>2.500000</c:v>
                </c:pt>
                <c:pt idx="104">
                  <c:v>2.500000</c:v>
                </c:pt>
                <c:pt idx="105">
                  <c:v>2.500000</c:v>
                </c:pt>
                <c:pt idx="106">
                  <c:v>2.500000</c:v>
                </c:pt>
                <c:pt idx="107">
                  <c:v>2.500000</c:v>
                </c:pt>
                <c:pt idx="108">
                  <c:v>2.500000</c:v>
                </c:pt>
                <c:pt idx="109">
                  <c:v>2.500000</c:v>
                </c:pt>
                <c:pt idx="110">
                  <c:v>2.500000</c:v>
                </c:pt>
                <c:pt idx="111">
                  <c:v>2.500000</c:v>
                </c:pt>
                <c:pt idx="112">
                  <c:v>2.500000</c:v>
                </c:pt>
                <c:pt idx="113">
                  <c:v>2.500000</c:v>
                </c:pt>
                <c:pt idx="114">
                  <c:v>2.500000</c:v>
                </c:pt>
                <c:pt idx="115">
                  <c:v>2.500000</c:v>
                </c:pt>
                <c:pt idx="116">
                  <c:v>2.500000</c:v>
                </c:pt>
                <c:pt idx="117">
                  <c:v>2.500000</c:v>
                </c:pt>
                <c:pt idx="118">
                  <c:v>2.500000</c:v>
                </c:pt>
                <c:pt idx="119">
                  <c:v>2.500000</c:v>
                </c:pt>
                <c:pt idx="120">
                  <c:v>2.500000</c:v>
                </c:pt>
                <c:pt idx="121">
                  <c:v>2.500000</c:v>
                </c:pt>
                <c:pt idx="122">
                  <c:v>2.500000</c:v>
                </c:pt>
                <c:pt idx="123">
                  <c:v>2.500000</c:v>
                </c:pt>
                <c:pt idx="124">
                  <c:v>2.500000</c:v>
                </c:pt>
                <c:pt idx="125">
                  <c:v>2.500000</c:v>
                </c:pt>
                <c:pt idx="126">
                  <c:v>2.500000</c:v>
                </c:pt>
                <c:pt idx="127">
                  <c:v>2.500000</c:v>
                </c:pt>
                <c:pt idx="128">
                  <c:v>2.500000</c:v>
                </c:pt>
                <c:pt idx="129">
                  <c:v>2.500000</c:v>
                </c:pt>
                <c:pt idx="130">
                  <c:v>2.500000</c:v>
                </c:pt>
                <c:pt idx="131">
                  <c:v>2.500000</c:v>
                </c:pt>
                <c:pt idx="132">
                  <c:v>2.500000</c:v>
                </c:pt>
                <c:pt idx="133">
                  <c:v>2.500000</c:v>
                </c:pt>
                <c:pt idx="134">
                  <c:v>2.500000</c:v>
                </c:pt>
                <c:pt idx="135">
                  <c:v>2.500000</c:v>
                </c:pt>
                <c:pt idx="136">
                  <c:v>2.500000</c:v>
                </c:pt>
                <c:pt idx="137">
                  <c:v>2.500000</c:v>
                </c:pt>
                <c:pt idx="138">
                  <c:v>2.500000</c:v>
                </c:pt>
                <c:pt idx="139">
                  <c:v>2.500000</c:v>
                </c:pt>
                <c:pt idx="140">
                  <c:v>2.500000</c:v>
                </c:pt>
                <c:pt idx="141">
                  <c:v>2.500000</c:v>
                </c:pt>
                <c:pt idx="142">
                  <c:v>2.500000</c:v>
                </c:pt>
                <c:pt idx="143">
                  <c:v>2.500000</c:v>
                </c:pt>
                <c:pt idx="144">
                  <c:v>2.500000</c:v>
                </c:pt>
                <c:pt idx="145">
                  <c:v>2.500000</c:v>
                </c:pt>
                <c:pt idx="146">
                  <c:v>2.500000</c:v>
                </c:pt>
                <c:pt idx="147">
                  <c:v>2.500000</c:v>
                </c:pt>
                <c:pt idx="148">
                  <c:v>2.500000</c:v>
                </c:pt>
                <c:pt idx="149">
                  <c:v>2.500000</c:v>
                </c:pt>
                <c:pt idx="150">
                  <c:v>2.500000</c:v>
                </c:pt>
                <c:pt idx="151">
                  <c:v>2.500000</c:v>
                </c:pt>
                <c:pt idx="152">
                  <c:v>2.500000</c:v>
                </c:pt>
                <c:pt idx="153">
                  <c:v>2.500000</c:v>
                </c:pt>
                <c:pt idx="154">
                  <c:v>2.500000</c:v>
                </c:pt>
                <c:pt idx="155">
                  <c:v>2.500000</c:v>
                </c:pt>
                <c:pt idx="156">
                  <c:v>2.500000</c:v>
                </c:pt>
                <c:pt idx="157">
                  <c:v>2.500000</c:v>
                </c:pt>
                <c:pt idx="158">
                  <c:v>2.500000</c:v>
                </c:pt>
                <c:pt idx="159">
                  <c:v>2.500000</c:v>
                </c:pt>
                <c:pt idx="160">
                  <c:v>2.500000</c:v>
                </c:pt>
                <c:pt idx="161">
                  <c:v>2.500000</c:v>
                </c:pt>
                <c:pt idx="162">
                  <c:v>2.500000</c:v>
                </c:pt>
                <c:pt idx="163">
                  <c:v>2.500000</c:v>
                </c:pt>
                <c:pt idx="164">
                  <c:v>2.500000</c:v>
                </c:pt>
                <c:pt idx="165">
                  <c:v>2.500000</c:v>
                </c:pt>
                <c:pt idx="166">
                  <c:v>2.500000</c:v>
                </c:pt>
                <c:pt idx="167">
                  <c:v>2.500000</c:v>
                </c:pt>
                <c:pt idx="168">
                  <c:v>2.500000</c:v>
                </c:pt>
                <c:pt idx="169">
                  <c:v>2.500000</c:v>
                </c:pt>
                <c:pt idx="170">
                  <c:v>2.500000</c:v>
                </c:pt>
                <c:pt idx="171">
                  <c:v>2.500000</c:v>
                </c:pt>
                <c:pt idx="172">
                  <c:v>2.500000</c:v>
                </c:pt>
                <c:pt idx="173">
                  <c:v>2.500000</c:v>
                </c:pt>
                <c:pt idx="174">
                  <c:v>2.500000</c:v>
                </c:pt>
                <c:pt idx="175">
                  <c:v>2.500000</c:v>
                </c:pt>
                <c:pt idx="176">
                  <c:v>2.500000</c:v>
                </c:pt>
                <c:pt idx="177">
                  <c:v>2.500000</c:v>
                </c:pt>
                <c:pt idx="178">
                  <c:v>2.500000</c:v>
                </c:pt>
                <c:pt idx="179">
                  <c:v>2.500000</c:v>
                </c:pt>
                <c:pt idx="180">
                  <c:v>2.500000</c:v>
                </c:pt>
                <c:pt idx="181">
                  <c:v>2.500000</c:v>
                </c:pt>
                <c:pt idx="182">
                  <c:v>2.500000</c:v>
                </c:pt>
                <c:pt idx="183">
                  <c:v>2.500000</c:v>
                </c:pt>
                <c:pt idx="184">
                  <c:v>2.500000</c:v>
                </c:pt>
                <c:pt idx="185">
                  <c:v>2.500000</c:v>
                </c:pt>
                <c:pt idx="186">
                  <c:v>2.500000</c:v>
                </c:pt>
                <c:pt idx="187">
                  <c:v>2.500000</c:v>
                </c:pt>
                <c:pt idx="188">
                  <c:v>2.500000</c:v>
                </c:pt>
                <c:pt idx="189">
                  <c:v>2.500000</c:v>
                </c:pt>
                <c:pt idx="190">
                  <c:v>2.500000</c:v>
                </c:pt>
                <c:pt idx="191">
                  <c:v>2.500000</c:v>
                </c:pt>
                <c:pt idx="192">
                  <c:v>2.500000</c:v>
                </c:pt>
                <c:pt idx="193">
                  <c:v>2.500000</c:v>
                </c:pt>
                <c:pt idx="194">
                  <c:v>2.500000</c:v>
                </c:pt>
                <c:pt idx="195">
                  <c:v>2.500000</c:v>
                </c:pt>
                <c:pt idx="196">
                  <c:v>2.500000</c:v>
                </c:pt>
                <c:pt idx="197">
                  <c:v>2.500000</c:v>
                </c:pt>
                <c:pt idx="198">
                  <c:v>2.500000</c:v>
                </c:pt>
                <c:pt idx="199">
                  <c:v>2.500000</c:v>
                </c:pt>
                <c:pt idx="200">
                  <c:v>2.500000</c:v>
                </c:pt>
                <c:pt idx="201">
                  <c:v>2.500000</c:v>
                </c:pt>
                <c:pt idx="202">
                  <c:v>2.500000</c:v>
                </c:pt>
                <c:pt idx="203">
                  <c:v>2.500000</c:v>
                </c:pt>
                <c:pt idx="204">
                  <c:v>2.500000</c:v>
                </c:pt>
                <c:pt idx="205">
                  <c:v>2.500000</c:v>
                </c:pt>
                <c:pt idx="206">
                  <c:v>2.500000</c:v>
                </c:pt>
                <c:pt idx="207">
                  <c:v>2.500000</c:v>
                </c:pt>
                <c:pt idx="208">
                  <c:v>2.500000</c:v>
                </c:pt>
                <c:pt idx="209">
                  <c:v>2.500000</c:v>
                </c:pt>
                <c:pt idx="210">
                  <c:v>2.500000</c:v>
                </c:pt>
                <c:pt idx="211">
                  <c:v>2.500000</c:v>
                </c:pt>
                <c:pt idx="212">
                  <c:v>2.500000</c:v>
                </c:pt>
                <c:pt idx="213">
                  <c:v>2.500000</c:v>
                </c:pt>
                <c:pt idx="214">
                  <c:v>2.500000</c:v>
                </c:pt>
                <c:pt idx="215">
                  <c:v>2.500000</c:v>
                </c:pt>
                <c:pt idx="216">
                  <c:v>2.500000</c:v>
                </c:pt>
                <c:pt idx="217">
                  <c:v>2.500000</c:v>
                </c:pt>
                <c:pt idx="218">
                  <c:v>2.500000</c:v>
                </c:pt>
                <c:pt idx="219">
                  <c:v>2.500000</c:v>
                </c:pt>
                <c:pt idx="220">
                  <c:v>2.500000</c:v>
                </c:pt>
                <c:pt idx="221">
                  <c:v>2.500000</c:v>
                </c:pt>
                <c:pt idx="222">
                  <c:v>2.500000</c:v>
                </c:pt>
                <c:pt idx="223">
                  <c:v>2.500000</c:v>
                </c:pt>
                <c:pt idx="224">
                  <c:v>2.500000</c:v>
                </c:pt>
                <c:pt idx="225">
                  <c:v>2.500000</c:v>
                </c:pt>
                <c:pt idx="226">
                  <c:v>2.500000</c:v>
                </c:pt>
                <c:pt idx="227">
                  <c:v>2.500000</c:v>
                </c:pt>
                <c:pt idx="228">
                  <c:v>2.500000</c:v>
                </c:pt>
                <c:pt idx="229">
                  <c:v>2.500000</c:v>
                </c:pt>
                <c:pt idx="230">
                  <c:v>2.500000</c:v>
                </c:pt>
                <c:pt idx="231">
                  <c:v>2.500000</c:v>
                </c:pt>
                <c:pt idx="232">
                  <c:v>2.500000</c:v>
                </c:pt>
                <c:pt idx="233">
                  <c:v>2.500000</c:v>
                </c:pt>
                <c:pt idx="234">
                  <c:v>2.500000</c:v>
                </c:pt>
                <c:pt idx="235">
                  <c:v>2.500000</c:v>
                </c:pt>
                <c:pt idx="236">
                  <c:v>2.500000</c:v>
                </c:pt>
                <c:pt idx="237">
                  <c:v>2.500000</c:v>
                </c:pt>
                <c:pt idx="238">
                  <c:v>2.500000</c:v>
                </c:pt>
                <c:pt idx="239">
                  <c:v>2.500000</c:v>
                </c:pt>
                <c:pt idx="240">
                  <c:v>2.500000</c:v>
                </c:pt>
                <c:pt idx="241">
                  <c:v>2.500000</c:v>
                </c:pt>
                <c:pt idx="242">
                  <c:v>2.500000</c:v>
                </c:pt>
                <c:pt idx="243">
                  <c:v>2.500000</c:v>
                </c:pt>
                <c:pt idx="244">
                  <c:v>2.500000</c:v>
                </c:pt>
                <c:pt idx="245">
                  <c:v>2.500000</c:v>
                </c:pt>
                <c:pt idx="246">
                  <c:v>2.500000</c:v>
                </c:pt>
                <c:pt idx="247">
                  <c:v>2.500000</c:v>
                </c:pt>
                <c:pt idx="248">
                  <c:v>2.500000</c:v>
                </c:pt>
                <c:pt idx="249">
                  <c:v>2.500000</c:v>
                </c:pt>
                <c:pt idx="250">
                  <c:v>2.500000</c:v>
                </c:pt>
                <c:pt idx="251">
                  <c:v>2.500000</c:v>
                </c:pt>
                <c:pt idx="252">
                  <c:v>2.500000</c:v>
                </c:pt>
                <c:pt idx="253">
                  <c:v>2.500000</c:v>
                </c:pt>
                <c:pt idx="254">
                  <c:v>2.500000</c:v>
                </c:pt>
                <c:pt idx="255">
                  <c:v>2.500000</c:v>
                </c:pt>
                <c:pt idx="256">
                  <c:v>2.500000</c:v>
                </c:pt>
                <c:pt idx="257">
                  <c:v>2.500000</c:v>
                </c:pt>
                <c:pt idx="258">
                  <c:v>2.500000</c:v>
                </c:pt>
                <c:pt idx="259">
                  <c:v>2.500000</c:v>
                </c:pt>
                <c:pt idx="260">
                  <c:v>2.500000</c:v>
                </c:pt>
                <c:pt idx="261">
                  <c:v>2.500000</c:v>
                </c:pt>
                <c:pt idx="262">
                  <c:v>2.500000</c:v>
                </c:pt>
                <c:pt idx="263">
                  <c:v>2.500000</c:v>
                </c:pt>
                <c:pt idx="264">
                  <c:v>2.500000</c:v>
                </c:pt>
                <c:pt idx="265">
                  <c:v>2.500000</c:v>
                </c:pt>
                <c:pt idx="266">
                  <c:v>2.500000</c:v>
                </c:pt>
                <c:pt idx="267">
                  <c:v>2.500000</c:v>
                </c:pt>
                <c:pt idx="268">
                  <c:v>2.500000</c:v>
                </c:pt>
                <c:pt idx="269">
                  <c:v>2.500000</c:v>
                </c:pt>
                <c:pt idx="270">
                  <c:v>2.500000</c:v>
                </c:pt>
                <c:pt idx="271">
                  <c:v>2.500000</c:v>
                </c:pt>
                <c:pt idx="272">
                  <c:v>2.500000</c:v>
                </c:pt>
                <c:pt idx="273">
                  <c:v>2.500000</c:v>
                </c:pt>
                <c:pt idx="274">
                  <c:v>2.500000</c:v>
                </c:pt>
                <c:pt idx="275">
                  <c:v>2.500000</c:v>
                </c:pt>
                <c:pt idx="276">
                  <c:v>2.500000</c:v>
                </c:pt>
                <c:pt idx="277">
                  <c:v>2.500000</c:v>
                </c:pt>
                <c:pt idx="278">
                  <c:v>2.500000</c:v>
                </c:pt>
                <c:pt idx="279">
                  <c:v>2.500000</c:v>
                </c:pt>
                <c:pt idx="280">
                  <c:v>2.500000</c:v>
                </c:pt>
                <c:pt idx="281">
                  <c:v>2.500000</c:v>
                </c:pt>
                <c:pt idx="282">
                  <c:v>2.500000</c:v>
                </c:pt>
                <c:pt idx="283">
                  <c:v>2.500000</c:v>
                </c:pt>
                <c:pt idx="284">
                  <c:v>2.500000</c:v>
                </c:pt>
                <c:pt idx="285">
                  <c:v>2.500000</c:v>
                </c:pt>
                <c:pt idx="286">
                  <c:v>2.500000</c:v>
                </c:pt>
                <c:pt idx="287">
                  <c:v>2.500000</c:v>
                </c:pt>
                <c:pt idx="288">
                  <c:v>2.500000</c:v>
                </c:pt>
                <c:pt idx="289">
                  <c:v>2.500000</c:v>
                </c:pt>
                <c:pt idx="290">
                  <c:v>2.500000</c:v>
                </c:pt>
                <c:pt idx="291">
                  <c:v>2.500000</c:v>
                </c:pt>
                <c:pt idx="292">
                  <c:v>2.500000</c:v>
                </c:pt>
                <c:pt idx="293">
                  <c:v>2.500000</c:v>
                </c:pt>
                <c:pt idx="294">
                  <c:v>2.500000</c:v>
                </c:pt>
                <c:pt idx="295">
                  <c:v>2.500000</c:v>
                </c:pt>
                <c:pt idx="296">
                  <c:v>2.500000</c:v>
                </c:pt>
                <c:pt idx="297">
                  <c:v>2.500000</c:v>
                </c:pt>
                <c:pt idx="298">
                  <c:v>2.500000</c:v>
                </c:pt>
                <c:pt idx="299">
                  <c:v>2.500000</c:v>
                </c:pt>
                <c:pt idx="300">
                  <c:v>2.500000</c:v>
                </c:pt>
                <c:pt idx="301">
                  <c:v>2.500000</c:v>
                </c:pt>
                <c:pt idx="302">
                  <c:v>2.500000</c:v>
                </c:pt>
                <c:pt idx="303">
                  <c:v>2.500000</c:v>
                </c:pt>
                <c:pt idx="304">
                  <c:v>2.500000</c:v>
                </c:pt>
                <c:pt idx="305">
                  <c:v>2.500000</c:v>
                </c:pt>
                <c:pt idx="306">
                  <c:v>2.500000</c:v>
                </c:pt>
                <c:pt idx="307">
                  <c:v>2.500000</c:v>
                </c:pt>
                <c:pt idx="308">
                  <c:v>2.500000</c:v>
                </c:pt>
                <c:pt idx="309">
                  <c:v>2.500000</c:v>
                </c:pt>
                <c:pt idx="310">
                  <c:v>2.500000</c:v>
                </c:pt>
                <c:pt idx="311">
                  <c:v>2.500000</c:v>
                </c:pt>
                <c:pt idx="312">
                  <c:v>2.500000</c:v>
                </c:pt>
                <c:pt idx="313">
                  <c:v>2.500000</c:v>
                </c:pt>
                <c:pt idx="314">
                  <c:v>2.500000</c:v>
                </c:pt>
                <c:pt idx="315">
                  <c:v>2.500000</c:v>
                </c:pt>
                <c:pt idx="316">
                  <c:v>2.500000</c:v>
                </c:pt>
                <c:pt idx="317">
                  <c:v>2.500000</c:v>
                </c:pt>
                <c:pt idx="318">
                  <c:v>2.500000</c:v>
                </c:pt>
                <c:pt idx="319">
                  <c:v>2.500000</c:v>
                </c:pt>
                <c:pt idx="320">
                  <c:v>2.500000</c:v>
                </c:pt>
                <c:pt idx="321">
                  <c:v>2.500000</c:v>
                </c:pt>
                <c:pt idx="322">
                  <c:v>2.500000</c:v>
                </c:pt>
                <c:pt idx="323">
                  <c:v>2.500000</c:v>
                </c:pt>
                <c:pt idx="324">
                  <c:v>2.500000</c:v>
                </c:pt>
                <c:pt idx="325">
                  <c:v>2.500000</c:v>
                </c:pt>
                <c:pt idx="326">
                  <c:v>2.500000</c:v>
                </c:pt>
                <c:pt idx="327">
                  <c:v>2.500000</c:v>
                </c:pt>
                <c:pt idx="328">
                  <c:v>2.500000</c:v>
                </c:pt>
                <c:pt idx="329">
                  <c:v>2.500000</c:v>
                </c:pt>
                <c:pt idx="330">
                  <c:v>2.500000</c:v>
                </c:pt>
                <c:pt idx="331">
                  <c:v>2.500000</c:v>
                </c:pt>
                <c:pt idx="332">
                  <c:v>2.500000</c:v>
                </c:pt>
                <c:pt idx="333">
                  <c:v>2.500000</c:v>
                </c:pt>
                <c:pt idx="334">
                  <c:v>2.500000</c:v>
                </c:pt>
                <c:pt idx="335">
                  <c:v>2.500000</c:v>
                </c:pt>
                <c:pt idx="336">
                  <c:v>2.500000</c:v>
                </c:pt>
                <c:pt idx="337">
                  <c:v>2.500000</c:v>
                </c:pt>
                <c:pt idx="338">
                  <c:v>2.500000</c:v>
                </c:pt>
                <c:pt idx="339">
                  <c:v>2.500000</c:v>
                </c:pt>
                <c:pt idx="340">
                  <c:v>2.500000</c:v>
                </c:pt>
                <c:pt idx="341">
                  <c:v>2.500000</c:v>
                </c:pt>
                <c:pt idx="342">
                  <c:v>2.500000</c:v>
                </c:pt>
                <c:pt idx="343">
                  <c:v>2.500000</c:v>
                </c:pt>
                <c:pt idx="344">
                  <c:v>2.500000</c:v>
                </c:pt>
                <c:pt idx="345">
                  <c:v>2.500000</c:v>
                </c:pt>
                <c:pt idx="346">
                  <c:v>2.500000</c:v>
                </c:pt>
                <c:pt idx="347">
                  <c:v>2.500000</c:v>
                </c:pt>
                <c:pt idx="348">
                  <c:v>2.500000</c:v>
                </c:pt>
                <c:pt idx="349">
                  <c:v>2.500000</c:v>
                </c:pt>
                <c:pt idx="350">
                  <c:v>2.500000</c:v>
                </c:pt>
                <c:pt idx="351">
                  <c:v>2.500000</c:v>
                </c:pt>
                <c:pt idx="352">
                  <c:v>2.500000</c:v>
                </c:pt>
                <c:pt idx="353">
                  <c:v>2.500000</c:v>
                </c:pt>
                <c:pt idx="354">
                  <c:v>2.500000</c:v>
                </c:pt>
                <c:pt idx="355">
                  <c:v>2.500000</c:v>
                </c:pt>
                <c:pt idx="356">
                  <c:v>2.500000</c:v>
                </c:pt>
                <c:pt idx="357">
                  <c:v>2.500000</c:v>
                </c:pt>
                <c:pt idx="358">
                  <c:v>2.500000</c:v>
                </c:pt>
                <c:pt idx="359">
                  <c:v>2.500000</c:v>
                </c:pt>
                <c:pt idx="360">
                  <c:v>2.500000</c:v>
                </c:pt>
                <c:pt idx="361">
                  <c:v>2.500000</c:v>
                </c:pt>
                <c:pt idx="362">
                  <c:v>2.500000</c:v>
                </c:pt>
                <c:pt idx="363">
                  <c:v>2.500000</c:v>
                </c:pt>
                <c:pt idx="364">
                  <c:v>2.500000</c:v>
                </c:pt>
                <c:pt idx="365">
                  <c:v>2.500000</c:v>
                </c:pt>
                <c:pt idx="366">
                  <c:v>2.500000</c:v>
                </c:pt>
                <c:pt idx="367">
                  <c:v>2.500000</c:v>
                </c:pt>
                <c:pt idx="368">
                  <c:v>2.500000</c:v>
                </c:pt>
                <c:pt idx="369">
                  <c:v>2.500000</c:v>
                </c:pt>
                <c:pt idx="370">
                  <c:v>2.500000</c:v>
                </c:pt>
                <c:pt idx="371">
                  <c:v>2.500000</c:v>
                </c:pt>
                <c:pt idx="372">
                  <c:v>2.500000</c:v>
                </c:pt>
                <c:pt idx="373">
                  <c:v>2.500000</c:v>
                </c:pt>
                <c:pt idx="374">
                  <c:v>2.500000</c:v>
                </c:pt>
                <c:pt idx="375">
                  <c:v>2.500000</c:v>
                </c:pt>
                <c:pt idx="376">
                  <c:v>2.500000</c:v>
                </c:pt>
                <c:pt idx="377">
                  <c:v>2.500000</c:v>
                </c:pt>
                <c:pt idx="378">
                  <c:v>2.500000</c:v>
                </c:pt>
                <c:pt idx="379">
                  <c:v>2.500000</c:v>
                </c:pt>
                <c:pt idx="380">
                  <c:v>2.500000</c:v>
                </c:pt>
                <c:pt idx="381">
                  <c:v>2.500000</c:v>
                </c:pt>
                <c:pt idx="382">
                  <c:v>2.500000</c:v>
                </c:pt>
                <c:pt idx="383">
                  <c:v>2.500000</c:v>
                </c:pt>
                <c:pt idx="384">
                  <c:v>2.500000</c:v>
                </c:pt>
                <c:pt idx="385">
                  <c:v>2.500000</c:v>
                </c:pt>
                <c:pt idx="386">
                  <c:v>2.500000</c:v>
                </c:pt>
                <c:pt idx="387">
                  <c:v>2.500000</c:v>
                </c:pt>
                <c:pt idx="388">
                  <c:v>2.500000</c:v>
                </c:pt>
                <c:pt idx="389">
                  <c:v>2.500000</c:v>
                </c:pt>
                <c:pt idx="390">
                  <c:v>2.500000</c:v>
                </c:pt>
                <c:pt idx="391">
                  <c:v>2.500000</c:v>
                </c:pt>
                <c:pt idx="392">
                  <c:v>2.500000</c:v>
                </c:pt>
                <c:pt idx="393">
                  <c:v>2.500000</c:v>
                </c:pt>
                <c:pt idx="394">
                  <c:v>2.500000</c:v>
                </c:pt>
                <c:pt idx="395">
                  <c:v>2.500000</c:v>
                </c:pt>
                <c:pt idx="396">
                  <c:v>2.500000</c:v>
                </c:pt>
                <c:pt idx="397">
                  <c:v>2.500000</c:v>
                </c:pt>
                <c:pt idx="398">
                  <c:v>2.500000</c:v>
                </c:pt>
                <c:pt idx="399">
                  <c:v>2.500000</c:v>
                </c:pt>
                <c:pt idx="400">
                  <c:v>2.500000</c:v>
                </c:pt>
                <c:pt idx="401">
                  <c:v>2.500000</c:v>
                </c:pt>
                <c:pt idx="402">
                  <c:v>2.500000</c:v>
                </c:pt>
                <c:pt idx="403">
                  <c:v>2.500000</c:v>
                </c:pt>
                <c:pt idx="404">
                  <c:v>2.500000</c:v>
                </c:pt>
                <c:pt idx="405">
                  <c:v>2.500000</c:v>
                </c:pt>
                <c:pt idx="406">
                  <c:v>2.500000</c:v>
                </c:pt>
                <c:pt idx="407">
                  <c:v>2.500000</c:v>
                </c:pt>
                <c:pt idx="408">
                  <c:v>2.500000</c:v>
                </c:pt>
                <c:pt idx="409">
                  <c:v>2.500000</c:v>
                </c:pt>
                <c:pt idx="410">
                  <c:v>2.500000</c:v>
                </c:pt>
                <c:pt idx="411">
                  <c:v>2.500000</c:v>
                </c:pt>
                <c:pt idx="412">
                  <c:v>2.500000</c:v>
                </c:pt>
                <c:pt idx="413">
                  <c:v>2.500000</c:v>
                </c:pt>
                <c:pt idx="414">
                  <c:v>2.500000</c:v>
                </c:pt>
                <c:pt idx="415">
                  <c:v>2.500000</c:v>
                </c:pt>
                <c:pt idx="416">
                  <c:v>2.500000</c:v>
                </c:pt>
                <c:pt idx="417">
                  <c:v>2.500000</c:v>
                </c:pt>
                <c:pt idx="418">
                  <c:v>2.500000</c:v>
                </c:pt>
                <c:pt idx="419">
                  <c:v>2.500000</c:v>
                </c:pt>
                <c:pt idx="420">
                  <c:v>2.500000</c:v>
                </c:pt>
                <c:pt idx="421">
                  <c:v>2.500000</c:v>
                </c:pt>
                <c:pt idx="422">
                  <c:v>2.500000</c:v>
                </c:pt>
                <c:pt idx="423">
                  <c:v>2.500000</c:v>
                </c:pt>
                <c:pt idx="424">
                  <c:v>2.500000</c:v>
                </c:pt>
                <c:pt idx="425">
                  <c:v>2.500000</c:v>
                </c:pt>
                <c:pt idx="426">
                  <c:v>2.500000</c:v>
                </c:pt>
                <c:pt idx="427">
                  <c:v>2.500000</c:v>
                </c:pt>
                <c:pt idx="428">
                  <c:v>2.500000</c:v>
                </c:pt>
                <c:pt idx="429">
                  <c:v>2.500000</c:v>
                </c:pt>
                <c:pt idx="430">
                  <c:v>2.500000</c:v>
                </c:pt>
                <c:pt idx="431">
                  <c:v>2.500000</c:v>
                </c:pt>
                <c:pt idx="432">
                  <c:v>2.500000</c:v>
                </c:pt>
                <c:pt idx="433">
                  <c:v>2.500000</c:v>
                </c:pt>
                <c:pt idx="434">
                  <c:v>2.500000</c:v>
                </c:pt>
                <c:pt idx="435">
                  <c:v>2.500000</c:v>
                </c:pt>
                <c:pt idx="436">
                  <c:v>2.500000</c:v>
                </c:pt>
                <c:pt idx="437">
                  <c:v>2.500000</c:v>
                </c:pt>
                <c:pt idx="438">
                  <c:v>2.500000</c:v>
                </c:pt>
                <c:pt idx="439">
                  <c:v>2.500000</c:v>
                </c:pt>
                <c:pt idx="440">
                  <c:v>2.500000</c:v>
                </c:pt>
                <c:pt idx="441">
                  <c:v>2.500000</c:v>
                </c:pt>
                <c:pt idx="442">
                  <c:v>2.500000</c:v>
                </c:pt>
                <c:pt idx="443">
                  <c:v>2.500000</c:v>
                </c:pt>
                <c:pt idx="444">
                  <c:v>2.500000</c:v>
                </c:pt>
                <c:pt idx="445">
                  <c:v>2.500000</c:v>
                </c:pt>
                <c:pt idx="446">
                  <c:v>2.500000</c:v>
                </c:pt>
                <c:pt idx="447">
                  <c:v>2.500000</c:v>
                </c:pt>
                <c:pt idx="448">
                  <c:v>2.500000</c:v>
                </c:pt>
                <c:pt idx="449">
                  <c:v>2.500000</c:v>
                </c:pt>
                <c:pt idx="450">
                  <c:v>2.500000</c:v>
                </c:pt>
                <c:pt idx="451">
                  <c:v>2.500000</c:v>
                </c:pt>
                <c:pt idx="452">
                  <c:v>2.500000</c:v>
                </c:pt>
                <c:pt idx="453">
                  <c:v>2.500000</c:v>
                </c:pt>
                <c:pt idx="454">
                  <c:v>2.500000</c:v>
                </c:pt>
                <c:pt idx="455">
                  <c:v>2.500000</c:v>
                </c:pt>
                <c:pt idx="456">
                  <c:v>2.500000</c:v>
                </c:pt>
                <c:pt idx="457">
                  <c:v>2.500000</c:v>
                </c:pt>
                <c:pt idx="458">
                  <c:v>2.500000</c:v>
                </c:pt>
                <c:pt idx="459">
                  <c:v>2.500000</c:v>
                </c:pt>
                <c:pt idx="460">
                  <c:v>2.500000</c:v>
                </c:pt>
                <c:pt idx="461">
                  <c:v>2.500000</c:v>
                </c:pt>
                <c:pt idx="462">
                  <c:v>2.500000</c:v>
                </c:pt>
                <c:pt idx="463">
                  <c:v>2.500000</c:v>
                </c:pt>
                <c:pt idx="464">
                  <c:v>2.500000</c:v>
                </c:pt>
                <c:pt idx="465">
                  <c:v>2.500000</c:v>
                </c:pt>
                <c:pt idx="466">
                  <c:v>2.500000</c:v>
                </c:pt>
                <c:pt idx="467">
                  <c:v>2.500000</c:v>
                </c:pt>
                <c:pt idx="468">
                  <c:v>2.500000</c:v>
                </c:pt>
                <c:pt idx="469">
                  <c:v>2.500000</c:v>
                </c:pt>
                <c:pt idx="470">
                  <c:v>2.500000</c:v>
                </c:pt>
                <c:pt idx="471">
                  <c:v>2.500000</c:v>
                </c:pt>
                <c:pt idx="472">
                  <c:v>2.500000</c:v>
                </c:pt>
                <c:pt idx="473">
                  <c:v>2.500000</c:v>
                </c:pt>
                <c:pt idx="474">
                  <c:v>2.500000</c:v>
                </c:pt>
                <c:pt idx="475">
                  <c:v>2.500000</c:v>
                </c:pt>
                <c:pt idx="476">
                  <c:v>2.500000</c:v>
                </c:pt>
                <c:pt idx="477">
                  <c:v>2.500000</c:v>
                </c:pt>
                <c:pt idx="478">
                  <c:v>2.500000</c:v>
                </c:pt>
                <c:pt idx="479">
                  <c:v>2.500000</c:v>
                </c:pt>
                <c:pt idx="480">
                  <c:v>2.500000</c:v>
                </c:pt>
                <c:pt idx="481">
                  <c:v>2.500000</c:v>
                </c:pt>
                <c:pt idx="482">
                  <c:v>2.500000</c:v>
                </c:pt>
                <c:pt idx="483">
                  <c:v>2.500000</c:v>
                </c:pt>
                <c:pt idx="484">
                  <c:v>2.500000</c:v>
                </c:pt>
                <c:pt idx="485">
                  <c:v>2.500000</c:v>
                </c:pt>
                <c:pt idx="486">
                  <c:v>2.500000</c:v>
                </c:pt>
                <c:pt idx="487">
                  <c:v>2.500000</c:v>
                </c:pt>
                <c:pt idx="488">
                  <c:v>2.500000</c:v>
                </c:pt>
                <c:pt idx="489">
                  <c:v>2.500000</c:v>
                </c:pt>
                <c:pt idx="490">
                  <c:v>2.500000</c:v>
                </c:pt>
                <c:pt idx="491">
                  <c:v>2.500000</c:v>
                </c:pt>
                <c:pt idx="492">
                  <c:v>2.500000</c:v>
                </c:pt>
                <c:pt idx="493">
                  <c:v>2.500000</c:v>
                </c:pt>
                <c:pt idx="494">
                  <c:v>2.500000</c:v>
                </c:pt>
                <c:pt idx="495">
                  <c:v>2.500000</c:v>
                </c:pt>
                <c:pt idx="496">
                  <c:v>2.500000</c:v>
                </c:pt>
                <c:pt idx="497">
                  <c:v>2.500000</c:v>
                </c:pt>
                <c:pt idx="498">
                  <c:v>2.500000</c:v>
                </c:pt>
                <c:pt idx="499">
                  <c:v>2.500000</c:v>
                </c:pt>
                <c:pt idx="500">
                  <c:v>2.500000</c:v>
                </c:pt>
                <c:pt idx="501">
                  <c:v>2.500000</c:v>
                </c:pt>
                <c:pt idx="502">
                  <c:v>2.500000</c:v>
                </c:pt>
                <c:pt idx="503">
                  <c:v>2.500000</c:v>
                </c:pt>
                <c:pt idx="504">
                  <c:v>2.500000</c:v>
                </c:pt>
                <c:pt idx="505">
                  <c:v>2.500000</c:v>
                </c:pt>
                <c:pt idx="506">
                  <c:v>2.500000</c:v>
                </c:pt>
                <c:pt idx="507">
                  <c:v>2.500000</c:v>
                </c:pt>
                <c:pt idx="508">
                  <c:v>2.500000</c:v>
                </c:pt>
                <c:pt idx="509">
                  <c:v>2.500000</c:v>
                </c:pt>
                <c:pt idx="510">
                  <c:v>2.500000</c:v>
                </c:pt>
                <c:pt idx="511">
                  <c:v>2.500000</c:v>
                </c:pt>
                <c:pt idx="512">
                  <c:v>2.500000</c:v>
                </c:pt>
                <c:pt idx="513">
                  <c:v>2.500000</c:v>
                </c:pt>
                <c:pt idx="514">
                  <c:v>2.500000</c:v>
                </c:pt>
                <c:pt idx="515">
                  <c:v>2.500000</c:v>
                </c:pt>
                <c:pt idx="516">
                  <c:v>2.500000</c:v>
                </c:pt>
                <c:pt idx="517">
                  <c:v>2.500000</c:v>
                </c:pt>
                <c:pt idx="518">
                  <c:v>2.500000</c:v>
                </c:pt>
                <c:pt idx="519">
                  <c:v>2.500000</c:v>
                </c:pt>
                <c:pt idx="520">
                  <c:v>2.500000</c:v>
                </c:pt>
                <c:pt idx="521">
                  <c:v>2.500000</c:v>
                </c:pt>
                <c:pt idx="522">
                  <c:v>2.500000</c:v>
                </c:pt>
                <c:pt idx="523">
                  <c:v>2.500000</c:v>
                </c:pt>
                <c:pt idx="524">
                  <c:v>2.500000</c:v>
                </c:pt>
                <c:pt idx="525">
                  <c:v>2.500000</c:v>
                </c:pt>
                <c:pt idx="526">
                  <c:v>2.500000</c:v>
                </c:pt>
                <c:pt idx="527">
                  <c:v>2.500000</c:v>
                </c:pt>
                <c:pt idx="528">
                  <c:v>2.500000</c:v>
                </c:pt>
                <c:pt idx="529">
                  <c:v>2.500000</c:v>
                </c:pt>
                <c:pt idx="530">
                  <c:v>2.500000</c:v>
                </c:pt>
                <c:pt idx="531">
                  <c:v>2.500000</c:v>
                </c:pt>
                <c:pt idx="532">
                  <c:v>2.500000</c:v>
                </c:pt>
                <c:pt idx="533">
                  <c:v>2.500000</c:v>
                </c:pt>
                <c:pt idx="534">
                  <c:v>2.500000</c:v>
                </c:pt>
                <c:pt idx="535">
                  <c:v>2.500000</c:v>
                </c:pt>
                <c:pt idx="536">
                  <c:v>2.500000</c:v>
                </c:pt>
                <c:pt idx="537">
                  <c:v>2.500000</c:v>
                </c:pt>
                <c:pt idx="538">
                  <c:v>2.500000</c:v>
                </c:pt>
                <c:pt idx="539">
                  <c:v>2.500000</c:v>
                </c:pt>
                <c:pt idx="540">
                  <c:v>2.500000</c:v>
                </c:pt>
                <c:pt idx="541">
                  <c:v>2.500000</c:v>
                </c:pt>
                <c:pt idx="542">
                  <c:v>2.500000</c:v>
                </c:pt>
                <c:pt idx="543">
                  <c:v>2.500000</c:v>
                </c:pt>
                <c:pt idx="544">
                  <c:v>2.500000</c:v>
                </c:pt>
                <c:pt idx="545">
                  <c:v>2.500000</c:v>
                </c:pt>
                <c:pt idx="546">
                  <c:v>2.500000</c:v>
                </c:pt>
                <c:pt idx="547">
                  <c:v>2.500000</c:v>
                </c:pt>
                <c:pt idx="548">
                  <c:v>2.500000</c:v>
                </c:pt>
                <c:pt idx="549">
                  <c:v>2.500000</c:v>
                </c:pt>
                <c:pt idx="550">
                  <c:v>2.500000</c:v>
                </c:pt>
                <c:pt idx="551">
                  <c:v>2.500000</c:v>
                </c:pt>
                <c:pt idx="552">
                  <c:v>2.500000</c:v>
                </c:pt>
                <c:pt idx="553">
                  <c:v>2.500000</c:v>
                </c:pt>
                <c:pt idx="554">
                  <c:v>2.500000</c:v>
                </c:pt>
                <c:pt idx="555">
                  <c:v>2.500000</c:v>
                </c:pt>
                <c:pt idx="556">
                  <c:v>2.500000</c:v>
                </c:pt>
                <c:pt idx="557">
                  <c:v>2.500000</c:v>
                </c:pt>
                <c:pt idx="558">
                  <c:v>2.500000</c:v>
                </c:pt>
                <c:pt idx="559">
                  <c:v>2.500000</c:v>
                </c:pt>
                <c:pt idx="560">
                  <c:v>2.500000</c:v>
                </c:pt>
                <c:pt idx="561">
                  <c:v>2.500000</c:v>
                </c:pt>
                <c:pt idx="562">
                  <c:v>2.500000</c:v>
                </c:pt>
                <c:pt idx="563">
                  <c:v>2.500000</c:v>
                </c:pt>
                <c:pt idx="564">
                  <c:v>2.500000</c:v>
                </c:pt>
                <c:pt idx="565">
                  <c:v>2.500000</c:v>
                </c:pt>
                <c:pt idx="566">
                  <c:v>2.500000</c:v>
                </c:pt>
                <c:pt idx="567">
                  <c:v>2.500000</c:v>
                </c:pt>
                <c:pt idx="568">
                  <c:v>2.500000</c:v>
                </c:pt>
                <c:pt idx="569">
                  <c:v>2.500000</c:v>
                </c:pt>
                <c:pt idx="570">
                  <c:v>2.500000</c:v>
                </c:pt>
                <c:pt idx="571">
                  <c:v>2.500000</c:v>
                </c:pt>
                <c:pt idx="572">
                  <c:v>2.500000</c:v>
                </c:pt>
                <c:pt idx="573">
                  <c:v>2.500000</c:v>
                </c:pt>
                <c:pt idx="574">
                  <c:v>2.500000</c:v>
                </c:pt>
                <c:pt idx="575">
                  <c:v>2.500000</c:v>
                </c:pt>
                <c:pt idx="576">
                  <c:v>2.500000</c:v>
                </c:pt>
                <c:pt idx="577">
                  <c:v>2.500000</c:v>
                </c:pt>
                <c:pt idx="578">
                  <c:v>2.500000</c:v>
                </c:pt>
                <c:pt idx="579">
                  <c:v>2.500000</c:v>
                </c:pt>
                <c:pt idx="580">
                  <c:v>2.500000</c:v>
                </c:pt>
                <c:pt idx="581">
                  <c:v>2.500000</c:v>
                </c:pt>
                <c:pt idx="582">
                  <c:v>2.500000</c:v>
                </c:pt>
                <c:pt idx="583">
                  <c:v>2.500000</c:v>
                </c:pt>
                <c:pt idx="584">
                  <c:v>2.500000</c:v>
                </c:pt>
                <c:pt idx="585">
                  <c:v>2.500000</c:v>
                </c:pt>
                <c:pt idx="586">
                  <c:v>2.500000</c:v>
                </c:pt>
                <c:pt idx="587">
                  <c:v>2.500000</c:v>
                </c:pt>
                <c:pt idx="588">
                  <c:v>2.500000</c:v>
                </c:pt>
                <c:pt idx="589">
                  <c:v>2.500000</c:v>
                </c:pt>
                <c:pt idx="590">
                  <c:v>2.500000</c:v>
                </c:pt>
                <c:pt idx="591">
                  <c:v>2.500000</c:v>
                </c:pt>
                <c:pt idx="592">
                  <c:v>2.500000</c:v>
                </c:pt>
                <c:pt idx="593">
                  <c:v>2.500000</c:v>
                </c:pt>
                <c:pt idx="594">
                  <c:v>2.500000</c:v>
                </c:pt>
                <c:pt idx="595">
                  <c:v>2.500000</c:v>
                </c:pt>
                <c:pt idx="596">
                  <c:v>2.500000</c:v>
                </c:pt>
                <c:pt idx="597">
                  <c:v>2.500000</c:v>
                </c:pt>
                <c:pt idx="598">
                  <c:v>2.500000</c:v>
                </c:pt>
                <c:pt idx="599">
                  <c:v>2.500000</c:v>
                </c:pt>
                <c:pt idx="600">
                  <c:v>2.500000</c:v>
                </c:pt>
                <c:pt idx="601">
                  <c:v>2.500000</c:v>
                </c:pt>
                <c:pt idx="602">
                  <c:v>2.500000</c:v>
                </c:pt>
                <c:pt idx="603">
                  <c:v>2.500000</c:v>
                </c:pt>
                <c:pt idx="604">
                  <c:v>2.500000</c:v>
                </c:pt>
                <c:pt idx="605">
                  <c:v>2.500000</c:v>
                </c:pt>
                <c:pt idx="606">
                  <c:v>2.500000</c:v>
                </c:pt>
                <c:pt idx="607">
                  <c:v>2.500000</c:v>
                </c:pt>
                <c:pt idx="608">
                  <c:v>2.500000</c:v>
                </c:pt>
                <c:pt idx="609">
                  <c:v>2.500000</c:v>
                </c:pt>
                <c:pt idx="610">
                  <c:v>2.500000</c:v>
                </c:pt>
                <c:pt idx="611">
                  <c:v>2.500000</c:v>
                </c:pt>
                <c:pt idx="612">
                  <c:v>2.500000</c:v>
                </c:pt>
                <c:pt idx="613">
                  <c:v>2.500000</c:v>
                </c:pt>
                <c:pt idx="614">
                  <c:v>2.500000</c:v>
                </c:pt>
                <c:pt idx="615">
                  <c:v>2.500000</c:v>
                </c:pt>
                <c:pt idx="616">
                  <c:v>2.500000</c:v>
                </c:pt>
                <c:pt idx="617">
                  <c:v>2.500000</c:v>
                </c:pt>
                <c:pt idx="618">
                  <c:v>2.500000</c:v>
                </c:pt>
                <c:pt idx="619">
                  <c:v>2.500000</c:v>
                </c:pt>
                <c:pt idx="620">
                  <c:v>2.500000</c:v>
                </c:pt>
                <c:pt idx="621">
                  <c:v>2.500000</c:v>
                </c:pt>
                <c:pt idx="622">
                  <c:v>2.500000</c:v>
                </c:pt>
                <c:pt idx="623">
                  <c:v>2.500000</c:v>
                </c:pt>
                <c:pt idx="624">
                  <c:v>2.500000</c:v>
                </c:pt>
                <c:pt idx="625">
                  <c:v>2.500000</c:v>
                </c:pt>
                <c:pt idx="626">
                  <c:v>2.500000</c:v>
                </c:pt>
                <c:pt idx="627">
                  <c:v>2.500000</c:v>
                </c:pt>
                <c:pt idx="628">
                  <c:v>2.500000</c:v>
                </c:pt>
                <c:pt idx="629">
                  <c:v>2.500000</c:v>
                </c:pt>
                <c:pt idx="630">
                  <c:v>2.500000</c:v>
                </c:pt>
                <c:pt idx="631">
                  <c:v>2.500000</c:v>
                </c:pt>
                <c:pt idx="632">
                  <c:v>2.500000</c:v>
                </c:pt>
                <c:pt idx="633">
                  <c:v>2.500000</c:v>
                </c:pt>
                <c:pt idx="634">
                  <c:v>2.500000</c:v>
                </c:pt>
                <c:pt idx="635">
                  <c:v>2.500000</c:v>
                </c:pt>
                <c:pt idx="636">
                  <c:v>2.500000</c:v>
                </c:pt>
                <c:pt idx="637">
                  <c:v>2.500000</c:v>
                </c:pt>
                <c:pt idx="638">
                  <c:v>2.500000</c:v>
                </c:pt>
                <c:pt idx="639">
                  <c:v>2.500000</c:v>
                </c:pt>
                <c:pt idx="640">
                  <c:v>2.500000</c:v>
                </c:pt>
                <c:pt idx="641">
                  <c:v>2.500000</c:v>
                </c:pt>
                <c:pt idx="642">
                  <c:v>2.500000</c:v>
                </c:pt>
                <c:pt idx="643">
                  <c:v>2.500000</c:v>
                </c:pt>
                <c:pt idx="644">
                  <c:v>2.500000</c:v>
                </c:pt>
                <c:pt idx="645">
                  <c:v>2.500000</c:v>
                </c:pt>
                <c:pt idx="646">
                  <c:v>2.500000</c:v>
                </c:pt>
                <c:pt idx="647">
                  <c:v>2.500000</c:v>
                </c:pt>
                <c:pt idx="648">
                  <c:v>2.500000</c:v>
                </c:pt>
                <c:pt idx="649">
                  <c:v>2.500000</c:v>
                </c:pt>
                <c:pt idx="650">
                  <c:v>2.500000</c:v>
                </c:pt>
                <c:pt idx="651">
                  <c:v>2.500000</c:v>
                </c:pt>
                <c:pt idx="652">
                  <c:v>2.500000</c:v>
                </c:pt>
                <c:pt idx="653">
                  <c:v>2.500000</c:v>
                </c:pt>
                <c:pt idx="654">
                  <c:v>2.500000</c:v>
                </c:pt>
                <c:pt idx="655">
                  <c:v>2.500000</c:v>
                </c:pt>
                <c:pt idx="656">
                  <c:v>2.500000</c:v>
                </c:pt>
                <c:pt idx="657">
                  <c:v>2.500000</c:v>
                </c:pt>
                <c:pt idx="658">
                  <c:v>2.500000</c:v>
                </c:pt>
                <c:pt idx="659">
                  <c:v>2.500000</c:v>
                </c:pt>
                <c:pt idx="660">
                  <c:v>2.500000</c:v>
                </c:pt>
                <c:pt idx="661">
                  <c:v>2.500000</c:v>
                </c:pt>
                <c:pt idx="662">
                  <c:v>2.500000</c:v>
                </c:pt>
                <c:pt idx="663">
                  <c:v>2.500000</c:v>
                </c:pt>
                <c:pt idx="664">
                  <c:v>2.500000</c:v>
                </c:pt>
                <c:pt idx="665">
                  <c:v>2.500000</c:v>
                </c:pt>
                <c:pt idx="666">
                  <c:v>2.500000</c:v>
                </c:pt>
                <c:pt idx="667">
                  <c:v>2.500000</c:v>
                </c:pt>
                <c:pt idx="668">
                  <c:v>2.500000</c:v>
                </c:pt>
                <c:pt idx="669">
                  <c:v>2.500000</c:v>
                </c:pt>
                <c:pt idx="670">
                  <c:v>2.500000</c:v>
                </c:pt>
                <c:pt idx="671">
                  <c:v>2.500000</c:v>
                </c:pt>
                <c:pt idx="672">
                  <c:v>2.500000</c:v>
                </c:pt>
                <c:pt idx="673">
                  <c:v>2.500000</c:v>
                </c:pt>
                <c:pt idx="674">
                  <c:v>2.500000</c:v>
                </c:pt>
                <c:pt idx="675">
                  <c:v>2.500000</c:v>
                </c:pt>
                <c:pt idx="676">
                  <c:v>2.500000</c:v>
                </c:pt>
                <c:pt idx="677">
                  <c:v>2.500000</c:v>
                </c:pt>
                <c:pt idx="678">
                  <c:v>2.500000</c:v>
                </c:pt>
                <c:pt idx="679">
                  <c:v>2.500000</c:v>
                </c:pt>
                <c:pt idx="680">
                  <c:v>2.500000</c:v>
                </c:pt>
                <c:pt idx="681">
                  <c:v>2.500000</c:v>
                </c:pt>
                <c:pt idx="682">
                  <c:v>2.500000</c:v>
                </c:pt>
                <c:pt idx="683">
                  <c:v>2.500000</c:v>
                </c:pt>
                <c:pt idx="684">
                  <c:v>2.500000</c:v>
                </c:pt>
                <c:pt idx="685">
                  <c:v>2.500000</c:v>
                </c:pt>
                <c:pt idx="686">
                  <c:v>2.500000</c:v>
                </c:pt>
                <c:pt idx="687">
                  <c:v>2.500000</c:v>
                </c:pt>
                <c:pt idx="688">
                  <c:v>2.500000</c:v>
                </c:pt>
                <c:pt idx="689">
                  <c:v>2.500000</c:v>
                </c:pt>
                <c:pt idx="690">
                  <c:v>2.500000</c:v>
                </c:pt>
                <c:pt idx="691">
                  <c:v>2.500000</c:v>
                </c:pt>
                <c:pt idx="692">
                  <c:v>2.500000</c:v>
                </c:pt>
                <c:pt idx="693">
                  <c:v>2.500000</c:v>
                </c:pt>
                <c:pt idx="694">
                  <c:v>2.500000</c:v>
                </c:pt>
                <c:pt idx="695">
                  <c:v>2.500000</c:v>
                </c:pt>
                <c:pt idx="696">
                  <c:v>2.500000</c:v>
                </c:pt>
                <c:pt idx="697">
                  <c:v>2.500000</c:v>
                </c:pt>
                <c:pt idx="698">
                  <c:v>2.500000</c:v>
                </c:pt>
                <c:pt idx="699">
                  <c:v>2.500000</c:v>
                </c:pt>
                <c:pt idx="700">
                  <c:v>2.500000</c:v>
                </c:pt>
                <c:pt idx="701">
                  <c:v>2.500000</c:v>
                </c:pt>
                <c:pt idx="702">
                  <c:v>2.500000</c:v>
                </c:pt>
                <c:pt idx="703">
                  <c:v>2.500000</c:v>
                </c:pt>
                <c:pt idx="704">
                  <c:v>2.500000</c:v>
                </c:pt>
                <c:pt idx="705">
                  <c:v>2.500000</c:v>
                </c:pt>
                <c:pt idx="706">
                  <c:v>2.500000</c:v>
                </c:pt>
                <c:pt idx="707">
                  <c:v>2.500000</c:v>
                </c:pt>
                <c:pt idx="708">
                  <c:v>2.500000</c:v>
                </c:pt>
                <c:pt idx="709">
                  <c:v>2.500000</c:v>
                </c:pt>
                <c:pt idx="710">
                  <c:v>2.500000</c:v>
                </c:pt>
                <c:pt idx="711">
                  <c:v>2.500000</c:v>
                </c:pt>
                <c:pt idx="712">
                  <c:v>2.500000</c:v>
                </c:pt>
                <c:pt idx="713">
                  <c:v>2.500000</c:v>
                </c:pt>
                <c:pt idx="714">
                  <c:v>2.500000</c:v>
                </c:pt>
                <c:pt idx="715">
                  <c:v>2.500000</c:v>
                </c:pt>
                <c:pt idx="716">
                  <c:v>2.500000</c:v>
                </c:pt>
                <c:pt idx="717">
                  <c:v>2.500000</c:v>
                </c:pt>
                <c:pt idx="718">
                  <c:v>2.500000</c:v>
                </c:pt>
                <c:pt idx="719">
                  <c:v>2.500000</c:v>
                </c:pt>
                <c:pt idx="720">
                  <c:v>2.500000</c:v>
                </c:pt>
                <c:pt idx="721">
                  <c:v>2.500000</c:v>
                </c:pt>
                <c:pt idx="722">
                  <c:v>2.500000</c:v>
                </c:pt>
                <c:pt idx="723">
                  <c:v>2.500000</c:v>
                </c:pt>
                <c:pt idx="724">
                  <c:v>2.500000</c:v>
                </c:pt>
                <c:pt idx="725">
                  <c:v>2.500000</c:v>
                </c:pt>
                <c:pt idx="726">
                  <c:v>2.500000</c:v>
                </c:pt>
                <c:pt idx="727">
                  <c:v>2.500000</c:v>
                </c:pt>
                <c:pt idx="728">
                  <c:v>2.500000</c:v>
                </c:pt>
                <c:pt idx="729">
                  <c:v>2.500000</c:v>
                </c:pt>
                <c:pt idx="730">
                  <c:v>2.500000</c:v>
                </c:pt>
                <c:pt idx="731">
                  <c:v>2.500000</c:v>
                </c:pt>
                <c:pt idx="732">
                  <c:v>2.500000</c:v>
                </c:pt>
                <c:pt idx="733">
                  <c:v>2.500000</c:v>
                </c:pt>
                <c:pt idx="734">
                  <c:v>2.500000</c:v>
                </c:pt>
                <c:pt idx="735">
                  <c:v>2.500000</c:v>
                </c:pt>
                <c:pt idx="736">
                  <c:v>2.500000</c:v>
                </c:pt>
                <c:pt idx="737">
                  <c:v>2.500000</c:v>
                </c:pt>
                <c:pt idx="738">
                  <c:v>2.500000</c:v>
                </c:pt>
                <c:pt idx="739">
                  <c:v>2.500000</c:v>
                </c:pt>
                <c:pt idx="740">
                  <c:v>2.500000</c:v>
                </c:pt>
                <c:pt idx="741">
                  <c:v>2.500000</c:v>
                </c:pt>
                <c:pt idx="742">
                  <c:v>2.500000</c:v>
                </c:pt>
                <c:pt idx="743">
                  <c:v>2.500000</c:v>
                </c:pt>
                <c:pt idx="744">
                  <c:v>2.500000</c:v>
                </c:pt>
                <c:pt idx="745">
                  <c:v>2.500000</c:v>
                </c:pt>
                <c:pt idx="746">
                  <c:v>2.500000</c:v>
                </c:pt>
                <c:pt idx="747">
                  <c:v>2.500000</c:v>
                </c:pt>
                <c:pt idx="748">
                  <c:v>2.500000</c:v>
                </c:pt>
                <c:pt idx="749">
                  <c:v>2.500000</c:v>
                </c:pt>
                <c:pt idx="750">
                  <c:v>2.500000</c:v>
                </c:pt>
                <c:pt idx="751">
                  <c:v>2.500000</c:v>
                </c:pt>
                <c:pt idx="752">
                  <c:v>2.500000</c:v>
                </c:pt>
                <c:pt idx="753">
                  <c:v>2.500000</c:v>
                </c:pt>
                <c:pt idx="754">
                  <c:v>2.500000</c:v>
                </c:pt>
                <c:pt idx="755">
                  <c:v>2.500000</c:v>
                </c:pt>
                <c:pt idx="756">
                  <c:v>2.500000</c:v>
                </c:pt>
                <c:pt idx="757">
                  <c:v>2.500000</c:v>
                </c:pt>
                <c:pt idx="758">
                  <c:v>2.500000</c:v>
                </c:pt>
                <c:pt idx="759">
                  <c:v>2.500000</c:v>
                </c:pt>
                <c:pt idx="760">
                  <c:v>2.500000</c:v>
                </c:pt>
                <c:pt idx="761">
                  <c:v>2.500000</c:v>
                </c:pt>
                <c:pt idx="762">
                  <c:v>2.500000</c:v>
                </c:pt>
                <c:pt idx="763">
                  <c:v>2.500000</c:v>
                </c:pt>
                <c:pt idx="764">
                  <c:v>2.500000</c:v>
                </c:pt>
                <c:pt idx="765">
                  <c:v>2.500000</c:v>
                </c:pt>
                <c:pt idx="766">
                  <c:v>2.500000</c:v>
                </c:pt>
                <c:pt idx="767">
                  <c:v>2.500000</c:v>
                </c:pt>
                <c:pt idx="768">
                  <c:v>2.500000</c:v>
                </c:pt>
                <c:pt idx="769">
                  <c:v>2.500000</c:v>
                </c:pt>
                <c:pt idx="770">
                  <c:v>2.500000</c:v>
                </c:pt>
                <c:pt idx="771">
                  <c:v>2.500000</c:v>
                </c:pt>
                <c:pt idx="772">
                  <c:v>2.500000</c:v>
                </c:pt>
                <c:pt idx="773">
                  <c:v>2.500000</c:v>
                </c:pt>
                <c:pt idx="774">
                  <c:v>2.500000</c:v>
                </c:pt>
                <c:pt idx="775">
                  <c:v>2.500000</c:v>
                </c:pt>
                <c:pt idx="776">
                  <c:v>2.500000</c:v>
                </c:pt>
                <c:pt idx="777">
                  <c:v>2.500000</c:v>
                </c:pt>
                <c:pt idx="778">
                  <c:v>2.500000</c:v>
                </c:pt>
                <c:pt idx="779">
                  <c:v>2.500000</c:v>
                </c:pt>
                <c:pt idx="780">
                  <c:v>2.500000</c:v>
                </c:pt>
                <c:pt idx="781">
                  <c:v>2.500000</c:v>
                </c:pt>
                <c:pt idx="782">
                  <c:v>2.500000</c:v>
                </c:pt>
                <c:pt idx="783">
                  <c:v>2.500000</c:v>
                </c:pt>
                <c:pt idx="784">
                  <c:v>2.500000</c:v>
                </c:pt>
                <c:pt idx="785">
                  <c:v>2.500000</c:v>
                </c:pt>
                <c:pt idx="786">
                  <c:v>2.500000</c:v>
                </c:pt>
                <c:pt idx="787">
                  <c:v>2.500000</c:v>
                </c:pt>
                <c:pt idx="788">
                  <c:v>2.500000</c:v>
                </c:pt>
                <c:pt idx="789">
                  <c:v>2.500000</c:v>
                </c:pt>
                <c:pt idx="790">
                  <c:v>2.500000</c:v>
                </c:pt>
                <c:pt idx="791">
                  <c:v>2.500000</c:v>
                </c:pt>
                <c:pt idx="792">
                  <c:v>2.500000</c:v>
                </c:pt>
                <c:pt idx="793">
                  <c:v>2.500000</c:v>
                </c:pt>
                <c:pt idx="794">
                  <c:v>2.500000</c:v>
                </c:pt>
                <c:pt idx="795">
                  <c:v>2.500000</c:v>
                </c:pt>
                <c:pt idx="796">
                  <c:v>2.500000</c:v>
                </c:pt>
                <c:pt idx="797">
                  <c:v>2.500000</c:v>
                </c:pt>
                <c:pt idx="798">
                  <c:v>2.500000</c:v>
                </c:pt>
                <c:pt idx="799">
                  <c:v>2.500000</c:v>
                </c:pt>
                <c:pt idx="800">
                  <c:v>2.500000</c:v>
                </c:pt>
                <c:pt idx="801">
                  <c:v>2.500000</c:v>
                </c:pt>
                <c:pt idx="802">
                  <c:v>2.500000</c:v>
                </c:pt>
                <c:pt idx="803">
                  <c:v>2.500000</c:v>
                </c:pt>
                <c:pt idx="804">
                  <c:v>2.500000</c:v>
                </c:pt>
                <c:pt idx="805">
                  <c:v>2.500000</c:v>
                </c:pt>
                <c:pt idx="806">
                  <c:v>2.500000</c:v>
                </c:pt>
                <c:pt idx="807">
                  <c:v>2.500000</c:v>
                </c:pt>
                <c:pt idx="808">
                  <c:v>2.500000</c:v>
                </c:pt>
                <c:pt idx="809">
                  <c:v>2.500000</c:v>
                </c:pt>
                <c:pt idx="810">
                  <c:v>2.500000</c:v>
                </c:pt>
                <c:pt idx="811">
                  <c:v>2.500000</c:v>
                </c:pt>
                <c:pt idx="812">
                  <c:v>2.500000</c:v>
                </c:pt>
                <c:pt idx="813">
                  <c:v>2.500000</c:v>
                </c:pt>
                <c:pt idx="814">
                  <c:v>2.500000</c:v>
                </c:pt>
                <c:pt idx="815">
                  <c:v>2.500000</c:v>
                </c:pt>
                <c:pt idx="816">
                  <c:v>2.500000</c:v>
                </c:pt>
                <c:pt idx="817">
                  <c:v>2.500000</c:v>
                </c:pt>
                <c:pt idx="818">
                  <c:v>2.500000</c:v>
                </c:pt>
                <c:pt idx="819">
                  <c:v>2.500000</c:v>
                </c:pt>
                <c:pt idx="820">
                  <c:v>2.500000</c:v>
                </c:pt>
                <c:pt idx="821">
                  <c:v>2.500000</c:v>
                </c:pt>
                <c:pt idx="822">
                  <c:v>2.500000</c:v>
                </c:pt>
                <c:pt idx="823">
                  <c:v>2.500000</c:v>
                </c:pt>
                <c:pt idx="824">
                  <c:v>2.500000</c:v>
                </c:pt>
                <c:pt idx="825">
                  <c:v>2.500000</c:v>
                </c:pt>
                <c:pt idx="826">
                  <c:v>2.500000</c:v>
                </c:pt>
                <c:pt idx="827">
                  <c:v>2.500000</c:v>
                </c:pt>
                <c:pt idx="828">
                  <c:v>2.500000</c:v>
                </c:pt>
                <c:pt idx="829">
                  <c:v>2.500000</c:v>
                </c:pt>
                <c:pt idx="830">
                  <c:v>2.500000</c:v>
                </c:pt>
                <c:pt idx="831">
                  <c:v>2.500000</c:v>
                </c:pt>
                <c:pt idx="832">
                  <c:v>2.500000</c:v>
                </c:pt>
                <c:pt idx="833">
                  <c:v>2.500000</c:v>
                </c:pt>
                <c:pt idx="834">
                  <c:v>2.500000</c:v>
                </c:pt>
                <c:pt idx="835">
                  <c:v>2.500000</c:v>
                </c:pt>
                <c:pt idx="836">
                  <c:v>2.500000</c:v>
                </c:pt>
                <c:pt idx="837">
                  <c:v>2.500000</c:v>
                </c:pt>
                <c:pt idx="838">
                  <c:v>2.500000</c:v>
                </c:pt>
                <c:pt idx="839">
                  <c:v>2.500000</c:v>
                </c:pt>
                <c:pt idx="840">
                  <c:v>2.500000</c:v>
                </c:pt>
                <c:pt idx="841">
                  <c:v>2.500000</c:v>
                </c:pt>
                <c:pt idx="842">
                  <c:v>2.500000</c:v>
                </c:pt>
                <c:pt idx="843">
                  <c:v>2.500000</c:v>
                </c:pt>
                <c:pt idx="844">
                  <c:v>2.500000</c:v>
                </c:pt>
                <c:pt idx="845">
                  <c:v>2.500000</c:v>
                </c:pt>
                <c:pt idx="846">
                  <c:v>2.500000</c:v>
                </c:pt>
                <c:pt idx="847">
                  <c:v>2.500000</c:v>
                </c:pt>
                <c:pt idx="848">
                  <c:v>2.500000</c:v>
                </c:pt>
                <c:pt idx="849">
                  <c:v>2.500000</c:v>
                </c:pt>
                <c:pt idx="850">
                  <c:v>2.500000</c:v>
                </c:pt>
                <c:pt idx="851">
                  <c:v>2.500000</c:v>
                </c:pt>
                <c:pt idx="852">
                  <c:v>2.500000</c:v>
                </c:pt>
                <c:pt idx="853">
                  <c:v>2.500000</c:v>
                </c:pt>
                <c:pt idx="854">
                  <c:v>2.500000</c:v>
                </c:pt>
                <c:pt idx="855">
                  <c:v>2.500000</c:v>
                </c:pt>
                <c:pt idx="856">
                  <c:v>2.500000</c:v>
                </c:pt>
                <c:pt idx="857">
                  <c:v>2.500000</c:v>
                </c:pt>
                <c:pt idx="858">
                  <c:v>2.500000</c:v>
                </c:pt>
                <c:pt idx="859">
                  <c:v>2.500000</c:v>
                </c:pt>
                <c:pt idx="860">
                  <c:v>2.500000</c:v>
                </c:pt>
                <c:pt idx="861">
                  <c:v>2.500000</c:v>
                </c:pt>
                <c:pt idx="862">
                  <c:v>2.500000</c:v>
                </c:pt>
                <c:pt idx="863">
                  <c:v>2.500000</c:v>
                </c:pt>
                <c:pt idx="864">
                  <c:v>2.500000</c:v>
                </c:pt>
                <c:pt idx="865">
                  <c:v>2.500000</c:v>
                </c:pt>
                <c:pt idx="866">
                  <c:v>2.500000</c:v>
                </c:pt>
                <c:pt idx="867">
                  <c:v>2.500000</c:v>
                </c:pt>
                <c:pt idx="868">
                  <c:v>2.500000</c:v>
                </c:pt>
                <c:pt idx="869">
                  <c:v>2.500000</c:v>
                </c:pt>
                <c:pt idx="870">
                  <c:v>2.500000</c:v>
                </c:pt>
                <c:pt idx="871">
                  <c:v>2.500000</c:v>
                </c:pt>
                <c:pt idx="872">
                  <c:v>2.500000</c:v>
                </c:pt>
                <c:pt idx="873">
                  <c:v>2.500000</c:v>
                </c:pt>
                <c:pt idx="874">
                  <c:v>2.500000</c:v>
                </c:pt>
                <c:pt idx="875">
                  <c:v>2.500000</c:v>
                </c:pt>
                <c:pt idx="876">
                  <c:v>2.500000</c:v>
                </c:pt>
                <c:pt idx="877">
                  <c:v>2.500000</c:v>
                </c:pt>
                <c:pt idx="878">
                  <c:v>2.500000</c:v>
                </c:pt>
                <c:pt idx="879">
                  <c:v>2.500000</c:v>
                </c:pt>
                <c:pt idx="880">
                  <c:v>2.500000</c:v>
                </c:pt>
                <c:pt idx="881">
                  <c:v>2.500000</c:v>
                </c:pt>
                <c:pt idx="882">
                  <c:v>2.500000</c:v>
                </c:pt>
                <c:pt idx="883">
                  <c:v>2.500000</c:v>
                </c:pt>
                <c:pt idx="884">
                  <c:v>2.500000</c:v>
                </c:pt>
                <c:pt idx="885">
                  <c:v>2.500000</c:v>
                </c:pt>
                <c:pt idx="886">
                  <c:v>2.500000</c:v>
                </c:pt>
                <c:pt idx="887">
                  <c:v>2.500000</c:v>
                </c:pt>
                <c:pt idx="888">
                  <c:v>2.500000</c:v>
                </c:pt>
                <c:pt idx="889">
                  <c:v>2.500000</c:v>
                </c:pt>
                <c:pt idx="890">
                  <c:v>2.500000</c:v>
                </c:pt>
                <c:pt idx="891">
                  <c:v>2.500000</c:v>
                </c:pt>
                <c:pt idx="892">
                  <c:v>2.500000</c:v>
                </c:pt>
                <c:pt idx="893">
                  <c:v>2.500000</c:v>
                </c:pt>
                <c:pt idx="894">
                  <c:v>2.500000</c:v>
                </c:pt>
                <c:pt idx="895">
                  <c:v>2.500000</c:v>
                </c:pt>
                <c:pt idx="896">
                  <c:v>2.500000</c:v>
                </c:pt>
                <c:pt idx="897">
                  <c:v>2.500000</c:v>
                </c:pt>
                <c:pt idx="898">
                  <c:v>2.500000</c:v>
                </c:pt>
                <c:pt idx="899">
                  <c:v>2.500000</c:v>
                </c:pt>
                <c:pt idx="900">
                  <c:v>2.500000</c:v>
                </c:pt>
                <c:pt idx="901">
                  <c:v>2.500000</c:v>
                </c:pt>
                <c:pt idx="902">
                  <c:v>2.500000</c:v>
                </c:pt>
                <c:pt idx="903">
                  <c:v>2.520945</c:v>
                </c:pt>
                <c:pt idx="904">
                  <c:v>2.540705</c:v>
                </c:pt>
                <c:pt idx="905">
                  <c:v>2.559350</c:v>
                </c:pt>
                <c:pt idx="906">
                  <c:v>2.576945</c:v>
                </c:pt>
                <c:pt idx="907">
                  <c:v>2.593552</c:v>
                </c:pt>
                <c:pt idx="908">
                  <c:v>2.609229</c:v>
                </c:pt>
                <c:pt idx="909">
                  <c:v>2.624032</c:v>
                </c:pt>
                <c:pt idx="910">
                  <c:v>2.638011</c:v>
                </c:pt>
                <c:pt idx="911">
                  <c:v>2.651216</c:v>
                </c:pt>
                <c:pt idx="912">
                  <c:v>2.663691</c:v>
                </c:pt>
                <c:pt idx="913">
                  <c:v>2.675480</c:v>
                </c:pt>
                <c:pt idx="914">
                  <c:v>2.686623</c:v>
                </c:pt>
                <c:pt idx="915">
                  <c:v>2.697159</c:v>
                </c:pt>
                <c:pt idx="916">
                  <c:v>2.707122</c:v>
                </c:pt>
                <c:pt idx="917">
                  <c:v>2.716547</c:v>
                </c:pt>
                <c:pt idx="918">
                  <c:v>2.725464</c:v>
                </c:pt>
                <c:pt idx="919">
                  <c:v>2.733905</c:v>
                </c:pt>
                <c:pt idx="920">
                  <c:v>2.741897</c:v>
                </c:pt>
                <c:pt idx="921">
                  <c:v>2.749467</c:v>
                </c:pt>
                <c:pt idx="922">
                  <c:v>2.756638</c:v>
                </c:pt>
                <c:pt idx="923">
                  <c:v>2.763435</c:v>
                </c:pt>
                <c:pt idx="924">
                  <c:v>2.769879</c:v>
                </c:pt>
                <c:pt idx="925">
                  <c:v>2.775992</c:v>
                </c:pt>
                <c:pt idx="926">
                  <c:v>2.781792</c:v>
                </c:pt>
                <c:pt idx="927">
                  <c:v>2.787298</c:v>
                </c:pt>
                <c:pt idx="928">
                  <c:v>2.792527</c:v>
                </c:pt>
                <c:pt idx="929">
                  <c:v>2.797496</c:v>
                </c:pt>
                <c:pt idx="930">
                  <c:v>2.802219</c:v>
                </c:pt>
                <c:pt idx="931">
                  <c:v>2.806711</c:v>
                </c:pt>
                <c:pt idx="932">
                  <c:v>2.810985</c:v>
                </c:pt>
                <c:pt idx="933">
                  <c:v>2.815054</c:v>
                </c:pt>
                <c:pt idx="934">
                  <c:v>2.818931</c:v>
                </c:pt>
                <c:pt idx="935">
                  <c:v>2.822625</c:v>
                </c:pt>
                <c:pt idx="936">
                  <c:v>2.826149</c:v>
                </c:pt>
                <c:pt idx="937">
                  <c:v>2.829511</c:v>
                </c:pt>
                <c:pt idx="938">
                  <c:v>2.832722</c:v>
                </c:pt>
                <c:pt idx="939">
                  <c:v>2.835789</c:v>
                </c:pt>
                <c:pt idx="940">
                  <c:v>2.838722</c:v>
                </c:pt>
                <c:pt idx="941">
                  <c:v>2.841528</c:v>
                </c:pt>
                <c:pt idx="942">
                  <c:v>2.844214</c:v>
                </c:pt>
                <c:pt idx="943">
                  <c:v>2.846787</c:v>
                </c:pt>
                <c:pt idx="944">
                  <c:v>2.849255</c:v>
                </c:pt>
                <c:pt idx="945">
                  <c:v>2.851622</c:v>
                </c:pt>
                <c:pt idx="946">
                  <c:v>2.853895</c:v>
                </c:pt>
                <c:pt idx="947">
                  <c:v>2.856079</c:v>
                </c:pt>
                <c:pt idx="948">
                  <c:v>2.858180</c:v>
                </c:pt>
                <c:pt idx="949">
                  <c:v>2.860201</c:v>
                </c:pt>
                <c:pt idx="950">
                  <c:v>2.862148</c:v>
                </c:pt>
                <c:pt idx="951">
                  <c:v>2.864024</c:v>
                </c:pt>
                <c:pt idx="952">
                  <c:v>2.865835</c:v>
                </c:pt>
                <c:pt idx="953">
                  <c:v>2.867583</c:v>
                </c:pt>
                <c:pt idx="954">
                  <c:v>2.869272</c:v>
                </c:pt>
                <c:pt idx="955">
                  <c:v>2.870905</c:v>
                </c:pt>
                <c:pt idx="956">
                  <c:v>2.872486</c:v>
                </c:pt>
                <c:pt idx="957">
                  <c:v>2.874017</c:v>
                </c:pt>
                <c:pt idx="958">
                  <c:v>2.875502</c:v>
                </c:pt>
                <c:pt idx="959">
                  <c:v>2.876942</c:v>
                </c:pt>
                <c:pt idx="960">
                  <c:v>2.878341</c:v>
                </c:pt>
                <c:pt idx="961">
                  <c:v>2.879700</c:v>
                </c:pt>
                <c:pt idx="962">
                  <c:v>2.881022</c:v>
                </c:pt>
                <c:pt idx="963">
                  <c:v>2.882309</c:v>
                </c:pt>
                <c:pt idx="964">
                  <c:v>2.883563</c:v>
                </c:pt>
                <c:pt idx="965">
                  <c:v>2.884786</c:v>
                </c:pt>
                <c:pt idx="966">
                  <c:v>2.885978</c:v>
                </c:pt>
                <c:pt idx="967">
                  <c:v>2.887143</c:v>
                </c:pt>
                <c:pt idx="968">
                  <c:v>2.888281</c:v>
                </c:pt>
                <c:pt idx="969">
                  <c:v>2.889394</c:v>
                </c:pt>
                <c:pt idx="970">
                  <c:v>2.890483</c:v>
                </c:pt>
                <c:pt idx="971">
                  <c:v>2.891549</c:v>
                </c:pt>
                <c:pt idx="972">
                  <c:v>2.892594</c:v>
                </c:pt>
                <c:pt idx="973">
                  <c:v>2.893619</c:v>
                </c:pt>
                <c:pt idx="974">
                  <c:v>2.894625</c:v>
                </c:pt>
                <c:pt idx="975">
                  <c:v>2.895612</c:v>
                </c:pt>
                <c:pt idx="976">
                  <c:v>2.896583</c:v>
                </c:pt>
                <c:pt idx="977">
                  <c:v>2.897536</c:v>
                </c:pt>
                <c:pt idx="978">
                  <c:v>2.898475</c:v>
                </c:pt>
                <c:pt idx="979">
                  <c:v>2.899398</c:v>
                </c:pt>
                <c:pt idx="980">
                  <c:v>2.900308</c:v>
                </c:pt>
                <c:pt idx="981">
                  <c:v>2.901204</c:v>
                </c:pt>
                <c:pt idx="982">
                  <c:v>2.902087</c:v>
                </c:pt>
                <c:pt idx="983">
                  <c:v>2.902958</c:v>
                </c:pt>
                <c:pt idx="984">
                  <c:v>2.903818</c:v>
                </c:pt>
                <c:pt idx="985">
                  <c:v>2.904666</c:v>
                </c:pt>
                <c:pt idx="986">
                  <c:v>2.905505</c:v>
                </c:pt>
                <c:pt idx="987">
                  <c:v>2.906333</c:v>
                </c:pt>
                <c:pt idx="988">
                  <c:v>2.907151</c:v>
                </c:pt>
                <c:pt idx="989">
                  <c:v>2.907961</c:v>
                </c:pt>
                <c:pt idx="990">
                  <c:v>2.908762</c:v>
                </c:pt>
                <c:pt idx="991">
                  <c:v>2.909554</c:v>
                </c:pt>
                <c:pt idx="992">
                  <c:v>2.910338</c:v>
                </c:pt>
                <c:pt idx="993">
                  <c:v>2.911115</c:v>
                </c:pt>
                <c:pt idx="994">
                  <c:v>2.911885</c:v>
                </c:pt>
                <c:pt idx="995">
                  <c:v>2.912647</c:v>
                </c:pt>
                <c:pt idx="996">
                  <c:v>2.913403</c:v>
                </c:pt>
                <c:pt idx="997">
                  <c:v>2.914152</c:v>
                </c:pt>
                <c:pt idx="998">
                  <c:v>2.914895</c:v>
                </c:pt>
                <c:pt idx="999">
                  <c:v>2.915632</c:v>
                </c:pt>
                <c:pt idx="1000">
                  <c:v>2.916363</c:v>
                </c:pt>
                <c:pt idx="1001">
                  <c:v>2.917089</c:v>
                </c:pt>
                <c:pt idx="1002">
                  <c:v>2.917809</c:v>
                </c:pt>
                <c:pt idx="1003">
                  <c:v>2.918524</c:v>
                </c:pt>
                <c:pt idx="1004">
                  <c:v>2.919234</c:v>
                </c:pt>
                <c:pt idx="1005">
                  <c:v>2.919939</c:v>
                </c:pt>
                <c:pt idx="1006">
                  <c:v>2.920640</c:v>
                </c:pt>
                <c:pt idx="1007">
                  <c:v>2.921335</c:v>
                </c:pt>
                <c:pt idx="1008">
                  <c:v>2.922027</c:v>
                </c:pt>
                <c:pt idx="1009">
                  <c:v>2.922714</c:v>
                </c:pt>
                <c:pt idx="1010">
                  <c:v>2.923397</c:v>
                </c:pt>
                <c:pt idx="1011">
                  <c:v>2.924076</c:v>
                </c:pt>
                <c:pt idx="1012">
                  <c:v>2.924751</c:v>
                </c:pt>
                <c:pt idx="1013">
                  <c:v>2.925423</c:v>
                </c:pt>
                <c:pt idx="1014">
                  <c:v>2.926090</c:v>
                </c:pt>
                <c:pt idx="1015">
                  <c:v>2.926754</c:v>
                </c:pt>
                <c:pt idx="1016">
                  <c:v>2.927415</c:v>
                </c:pt>
                <c:pt idx="1017">
                  <c:v>2.928072</c:v>
                </c:pt>
                <c:pt idx="1018">
                  <c:v>2.928725</c:v>
                </c:pt>
                <c:pt idx="1019">
                  <c:v>2.929376</c:v>
                </c:pt>
                <c:pt idx="1020">
                  <c:v>2.930023</c:v>
                </c:pt>
                <c:pt idx="1021">
                  <c:v>2.930667</c:v>
                </c:pt>
                <c:pt idx="1022">
                  <c:v>2.931307</c:v>
                </c:pt>
                <c:pt idx="1023">
                  <c:v>2.931945</c:v>
                </c:pt>
                <c:pt idx="1024">
                  <c:v>2.932580</c:v>
                </c:pt>
                <c:pt idx="1025">
                  <c:v>2.933212</c:v>
                </c:pt>
                <c:pt idx="1026">
                  <c:v>2.933841</c:v>
                </c:pt>
                <c:pt idx="1027">
                  <c:v>2.934467</c:v>
                </c:pt>
                <c:pt idx="1028">
                  <c:v>2.935090</c:v>
                </c:pt>
                <c:pt idx="1029">
                  <c:v>2.935711</c:v>
                </c:pt>
                <c:pt idx="1030">
                  <c:v>2.936328</c:v>
                </c:pt>
                <c:pt idx="1031">
                  <c:v>2.936944</c:v>
                </c:pt>
                <c:pt idx="1032">
                  <c:v>2.937556</c:v>
                </c:pt>
                <c:pt idx="1033">
                  <c:v>2.938166</c:v>
                </c:pt>
                <c:pt idx="1034">
                  <c:v>2.938774</c:v>
                </c:pt>
                <c:pt idx="1035">
                  <c:v>2.939379</c:v>
                </c:pt>
                <c:pt idx="1036">
                  <c:v>2.939981</c:v>
                </c:pt>
                <c:pt idx="1037">
                  <c:v>2.940581</c:v>
                </c:pt>
                <c:pt idx="1038">
                  <c:v>2.941179</c:v>
                </c:pt>
                <c:pt idx="1039">
                  <c:v>2.941774</c:v>
                </c:pt>
                <c:pt idx="1040">
                  <c:v>2.942367</c:v>
                </c:pt>
                <c:pt idx="1041">
                  <c:v>2.942957</c:v>
                </c:pt>
                <c:pt idx="1042">
                  <c:v>2.943545</c:v>
                </c:pt>
                <c:pt idx="1043">
                  <c:v>2.944131</c:v>
                </c:pt>
                <c:pt idx="1044">
                  <c:v>2.944714</c:v>
                </c:pt>
                <c:pt idx="1045">
                  <c:v>2.945296</c:v>
                </c:pt>
                <c:pt idx="1046">
                  <c:v>2.945874</c:v>
                </c:pt>
                <c:pt idx="1047">
                  <c:v>2.946451</c:v>
                </c:pt>
                <c:pt idx="1048">
                  <c:v>2.947026</c:v>
                </c:pt>
                <c:pt idx="1049">
                  <c:v>2.947598</c:v>
                </c:pt>
                <c:pt idx="1050">
                  <c:v>2.948168</c:v>
                </c:pt>
                <c:pt idx="1051">
                  <c:v>2.948736</c:v>
                </c:pt>
                <c:pt idx="1052">
                  <c:v>2.949302</c:v>
                </c:pt>
                <c:pt idx="1053">
                  <c:v>2.949866</c:v>
                </c:pt>
                <c:pt idx="1054">
                  <c:v>2.950427</c:v>
                </c:pt>
                <c:pt idx="1055">
                  <c:v>2.950987</c:v>
                </c:pt>
                <c:pt idx="1056">
                  <c:v>2.951544</c:v>
                </c:pt>
                <c:pt idx="1057">
                  <c:v>2.952099</c:v>
                </c:pt>
                <c:pt idx="1058">
                  <c:v>2.952653</c:v>
                </c:pt>
                <c:pt idx="1059">
                  <c:v>2.953204</c:v>
                </c:pt>
                <c:pt idx="1060">
                  <c:v>2.953753</c:v>
                </c:pt>
                <c:pt idx="1061">
                  <c:v>2.954300</c:v>
                </c:pt>
                <c:pt idx="1062">
                  <c:v>2.954845</c:v>
                </c:pt>
                <c:pt idx="1063">
                  <c:v>2.955388</c:v>
                </c:pt>
                <c:pt idx="1064">
                  <c:v>2.955930</c:v>
                </c:pt>
                <c:pt idx="1065">
                  <c:v>2.956469</c:v>
                </c:pt>
                <c:pt idx="1066">
                  <c:v>2.957006</c:v>
                </c:pt>
                <c:pt idx="1067">
                  <c:v>2.957541</c:v>
                </c:pt>
                <c:pt idx="1068">
                  <c:v>2.958074</c:v>
                </c:pt>
                <c:pt idx="1069">
                  <c:v>2.958606</c:v>
                </c:pt>
                <c:pt idx="1070">
                  <c:v>2.959135</c:v>
                </c:pt>
                <c:pt idx="1071">
                  <c:v>2.959662</c:v>
                </c:pt>
                <c:pt idx="1072">
                  <c:v>2.960188</c:v>
                </c:pt>
                <c:pt idx="1073">
                  <c:v>2.960712</c:v>
                </c:pt>
                <c:pt idx="1074">
                  <c:v>2.961233</c:v>
                </c:pt>
                <c:pt idx="1075">
                  <c:v>2.961753</c:v>
                </c:pt>
                <c:pt idx="1076">
                  <c:v>2.962271</c:v>
                </c:pt>
                <c:pt idx="1077">
                  <c:v>2.962787</c:v>
                </c:pt>
                <c:pt idx="1078">
                  <c:v>2.963301</c:v>
                </c:pt>
                <c:pt idx="1079">
                  <c:v>2.963814</c:v>
                </c:pt>
                <c:pt idx="1080">
                  <c:v>2.964324</c:v>
                </c:pt>
                <c:pt idx="1081">
                  <c:v>2.964833</c:v>
                </c:pt>
                <c:pt idx="1082">
                  <c:v>2.965339</c:v>
                </c:pt>
                <c:pt idx="1083">
                  <c:v>2.965844</c:v>
                </c:pt>
                <c:pt idx="1084">
                  <c:v>2.966348</c:v>
                </c:pt>
                <c:pt idx="1085">
                  <c:v>2.966849</c:v>
                </c:pt>
                <c:pt idx="1086">
                  <c:v>2.967348</c:v>
                </c:pt>
                <c:pt idx="1087">
                  <c:v>2.967846</c:v>
                </c:pt>
                <c:pt idx="1088">
                  <c:v>2.968342</c:v>
                </c:pt>
                <c:pt idx="1089">
                  <c:v>2.968836</c:v>
                </c:pt>
                <c:pt idx="1090">
                  <c:v>2.969328</c:v>
                </c:pt>
                <c:pt idx="1091">
                  <c:v>2.969819</c:v>
                </c:pt>
                <c:pt idx="1092">
                  <c:v>2.970308</c:v>
                </c:pt>
                <c:pt idx="1093">
                  <c:v>2.970795</c:v>
                </c:pt>
                <c:pt idx="1094">
                  <c:v>2.971280</c:v>
                </c:pt>
                <c:pt idx="1095">
                  <c:v>2.971764</c:v>
                </c:pt>
                <c:pt idx="1096">
                  <c:v>2.972245</c:v>
                </c:pt>
                <c:pt idx="1097">
                  <c:v>2.972725</c:v>
                </c:pt>
                <c:pt idx="1098">
                  <c:v>2.973204</c:v>
                </c:pt>
                <c:pt idx="1099">
                  <c:v>2.973680</c:v>
                </c:pt>
                <c:pt idx="1100">
                  <c:v>2.974155</c:v>
                </c:pt>
                <c:pt idx="1101">
                  <c:v>2.974628</c:v>
                </c:pt>
                <c:pt idx="1102">
                  <c:v>2.975100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90"/>
          <c:min val="30"/>
        </c:scaling>
        <c:delete val="0"/>
        <c:axPos val="b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  <c:max val="5"/>
        </c:scaling>
        <c:delete val="0"/>
        <c:axPos val="l"/>
        <c:majorGridlines>
          <c:spPr>
            <a:ln w="12700" cap="flat">
              <a:solidFill>
                <a:srgbClr val="D5D5D5"/>
              </a:solidFill>
              <a:prstDash val="solid"/>
              <a:miter lim="400000"/>
            </a:ln>
          </c:spPr>
        </c:majorGridlines>
        <c:numFmt formatCode="#,##0.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0.5"/>
        <c:minorUnit val="0.2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55826"/>
          <c:y val="0"/>
          <c:w val="0.881618"/>
          <c:h val="0.070478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0515339"/>
          <c:y val="0.059595"/>
          <c:w val="0.93751"/>
          <c:h val="0.8463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'TCI'!$L$2</c:f>
              <c:strCache/>
            </c:strRef>
          </c:tx>
          <c:spPr>
            <a:noFill/>
            <a:ln w="25400" cap="flat">
              <a:solidFill>
                <a:schemeClr val="accent4">
                  <a:hueOff val="348544"/>
                  <a:lumOff val="7139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4">
                  <a:hueOff val="348544"/>
                  <a:lumOff val="7139"/>
                </a:schemeClr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'TCI'!$L$23:$L$268</c:f>
              <c:numCache>
                <c:ptCount val="244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</c:numCache>
            </c:numRef>
          </c:xVal>
          <c:yVal>
            <c:numRef>
              <c:f>'TCI'!$M$23:$M$268</c:f>
              <c:numCache>
                <c:ptCount val="244"/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1200.000000</c:v>
                </c:pt>
                <c:pt idx="15">
                  <c:v>526.468571</c:v>
                </c:pt>
                <c:pt idx="16">
                  <c:v>105.717901</c:v>
                </c:pt>
                <c:pt idx="17">
                  <c:v>105.478078</c:v>
                </c:pt>
                <c:pt idx="18">
                  <c:v>105.239616</c:v>
                </c:pt>
                <c:pt idx="19">
                  <c:v>105.002507</c:v>
                </c:pt>
                <c:pt idx="20">
                  <c:v>104.766745</c:v>
                </c:pt>
                <c:pt idx="21">
                  <c:v>104.532320</c:v>
                </c:pt>
                <c:pt idx="22">
                  <c:v>104.299226</c:v>
                </c:pt>
                <c:pt idx="23">
                  <c:v>104.067454</c:v>
                </c:pt>
                <c:pt idx="24">
                  <c:v>103.836996</c:v>
                </c:pt>
                <c:pt idx="25">
                  <c:v>103.607845</c:v>
                </c:pt>
                <c:pt idx="26">
                  <c:v>103.379993</c:v>
                </c:pt>
                <c:pt idx="27">
                  <c:v>103.153433</c:v>
                </c:pt>
                <c:pt idx="28">
                  <c:v>102.928157</c:v>
                </c:pt>
                <c:pt idx="29">
                  <c:v>102.704157</c:v>
                </c:pt>
                <c:pt idx="30">
                  <c:v>102.481427</c:v>
                </c:pt>
                <c:pt idx="31">
                  <c:v>102.259958</c:v>
                </c:pt>
                <c:pt idx="32">
                  <c:v>102.039743</c:v>
                </c:pt>
                <c:pt idx="33">
                  <c:v>101.820775</c:v>
                </c:pt>
                <c:pt idx="34">
                  <c:v>101.603046</c:v>
                </c:pt>
                <c:pt idx="35">
                  <c:v>101.386550</c:v>
                </c:pt>
                <c:pt idx="36">
                  <c:v>101.171279</c:v>
                </c:pt>
                <c:pt idx="37">
                  <c:v>100.957225</c:v>
                </c:pt>
                <c:pt idx="38">
                  <c:v>100.744383</c:v>
                </c:pt>
                <c:pt idx="39">
                  <c:v>100.532744</c:v>
                </c:pt>
                <c:pt idx="40">
                  <c:v>100.322301</c:v>
                </c:pt>
                <c:pt idx="41">
                  <c:v>100.113049</c:v>
                </c:pt>
                <c:pt idx="42">
                  <c:v>99.904979</c:v>
                </c:pt>
                <c:pt idx="43">
                  <c:v>99.698084</c:v>
                </c:pt>
                <c:pt idx="44">
                  <c:v>99.492359</c:v>
                </c:pt>
                <c:pt idx="45">
                  <c:v>99.287795</c:v>
                </c:pt>
                <c:pt idx="46">
                  <c:v>99.084387</c:v>
                </c:pt>
                <c:pt idx="47">
                  <c:v>98.882127</c:v>
                </c:pt>
                <c:pt idx="48">
                  <c:v>98.681009</c:v>
                </c:pt>
                <c:pt idx="49">
                  <c:v>98.481025</c:v>
                </c:pt>
                <c:pt idx="50">
                  <c:v>98.282170</c:v>
                </c:pt>
                <c:pt idx="51">
                  <c:v>98.084437</c:v>
                </c:pt>
                <c:pt idx="52">
                  <c:v>97.887819</c:v>
                </c:pt>
                <c:pt idx="53">
                  <c:v>97.692310</c:v>
                </c:pt>
                <c:pt idx="54">
                  <c:v>97.497903</c:v>
                </c:pt>
                <c:pt idx="55">
                  <c:v>97.304592</c:v>
                </c:pt>
                <c:pt idx="56">
                  <c:v>97.112370</c:v>
                </c:pt>
                <c:pt idx="57">
                  <c:v>96.921231</c:v>
                </c:pt>
                <c:pt idx="58">
                  <c:v>96.731168</c:v>
                </c:pt>
                <c:pt idx="59">
                  <c:v>96.542176</c:v>
                </c:pt>
                <c:pt idx="60">
                  <c:v>96.354247</c:v>
                </c:pt>
                <c:pt idx="61">
                  <c:v>96.167377</c:v>
                </c:pt>
                <c:pt idx="62">
                  <c:v>95.981558</c:v>
                </c:pt>
                <c:pt idx="63">
                  <c:v>95.796785</c:v>
                </c:pt>
                <c:pt idx="64">
                  <c:v>95.613051</c:v>
                </c:pt>
                <c:pt idx="65">
                  <c:v>95.430350</c:v>
                </c:pt>
                <c:pt idx="66">
                  <c:v>95.248676</c:v>
                </c:pt>
                <c:pt idx="67">
                  <c:v>95.068024</c:v>
                </c:pt>
                <c:pt idx="68">
                  <c:v>94.888386</c:v>
                </c:pt>
                <c:pt idx="69">
                  <c:v>94.709758</c:v>
                </c:pt>
                <c:pt idx="70">
                  <c:v>94.532133</c:v>
                </c:pt>
                <c:pt idx="71">
                  <c:v>94.355506</c:v>
                </c:pt>
                <c:pt idx="72">
                  <c:v>94.179871</c:v>
                </c:pt>
                <c:pt idx="73">
                  <c:v>94.005221</c:v>
                </c:pt>
                <c:pt idx="74">
                  <c:v>80.890175</c:v>
                </c:pt>
                <c:pt idx="75">
                  <c:v>80.719522</c:v>
                </c:pt>
                <c:pt idx="76">
                  <c:v>80.549838</c:v>
                </c:pt>
                <c:pt idx="77">
                  <c:v>80.381117</c:v>
                </c:pt>
                <c:pt idx="78">
                  <c:v>80.213353</c:v>
                </c:pt>
                <c:pt idx="79">
                  <c:v>80.046539</c:v>
                </c:pt>
                <c:pt idx="80">
                  <c:v>79.880672</c:v>
                </c:pt>
                <c:pt idx="81">
                  <c:v>79.715745</c:v>
                </c:pt>
                <c:pt idx="82">
                  <c:v>79.551753</c:v>
                </c:pt>
                <c:pt idx="83">
                  <c:v>79.388689</c:v>
                </c:pt>
                <c:pt idx="84">
                  <c:v>79.226550</c:v>
                </c:pt>
                <c:pt idx="85">
                  <c:v>79.065329</c:v>
                </c:pt>
                <c:pt idx="86">
                  <c:v>78.905021</c:v>
                </c:pt>
                <c:pt idx="87">
                  <c:v>78.745621</c:v>
                </c:pt>
                <c:pt idx="88">
                  <c:v>78.587123</c:v>
                </c:pt>
                <c:pt idx="89">
                  <c:v>78.429522</c:v>
                </c:pt>
                <c:pt idx="90">
                  <c:v>78.272813</c:v>
                </c:pt>
                <c:pt idx="91">
                  <c:v>78.116991</c:v>
                </c:pt>
                <c:pt idx="92">
                  <c:v>77.962050</c:v>
                </c:pt>
                <c:pt idx="93">
                  <c:v>77.807985</c:v>
                </c:pt>
                <c:pt idx="94">
                  <c:v>77.654791</c:v>
                </c:pt>
                <c:pt idx="95">
                  <c:v>77.502464</c:v>
                </c:pt>
                <c:pt idx="96">
                  <c:v>77.350997</c:v>
                </c:pt>
                <c:pt idx="97">
                  <c:v>77.200386</c:v>
                </c:pt>
                <c:pt idx="98">
                  <c:v>77.050627</c:v>
                </c:pt>
                <c:pt idx="99">
                  <c:v>76.901713</c:v>
                </c:pt>
                <c:pt idx="100">
                  <c:v>76.753640</c:v>
                </c:pt>
                <c:pt idx="101">
                  <c:v>76.606403</c:v>
                </c:pt>
                <c:pt idx="102">
                  <c:v>76.459997</c:v>
                </c:pt>
                <c:pt idx="103">
                  <c:v>76.314418</c:v>
                </c:pt>
                <c:pt idx="104">
                  <c:v>76.169660</c:v>
                </c:pt>
                <c:pt idx="105">
                  <c:v>76.025719</c:v>
                </c:pt>
                <c:pt idx="106">
                  <c:v>75.882589</c:v>
                </c:pt>
                <c:pt idx="107">
                  <c:v>75.740267</c:v>
                </c:pt>
                <c:pt idx="108">
                  <c:v>75.598747</c:v>
                </c:pt>
                <c:pt idx="109">
                  <c:v>75.458025</c:v>
                </c:pt>
                <c:pt idx="110">
                  <c:v>75.318096</c:v>
                </c:pt>
                <c:pt idx="111">
                  <c:v>75.178955</c:v>
                </c:pt>
                <c:pt idx="112">
                  <c:v>75.040598</c:v>
                </c:pt>
                <c:pt idx="113">
                  <c:v>74.903020</c:v>
                </c:pt>
                <c:pt idx="114">
                  <c:v>74.766217</c:v>
                </c:pt>
                <c:pt idx="115">
                  <c:v>74.630184</c:v>
                </c:pt>
                <c:pt idx="116">
                  <c:v>74.494916</c:v>
                </c:pt>
                <c:pt idx="117">
                  <c:v>74.360410</c:v>
                </c:pt>
                <c:pt idx="118">
                  <c:v>74.226660</c:v>
                </c:pt>
                <c:pt idx="119">
                  <c:v>74.093662</c:v>
                </c:pt>
                <c:pt idx="120">
                  <c:v>73.961413</c:v>
                </c:pt>
                <c:pt idx="121">
                  <c:v>73.829906</c:v>
                </c:pt>
                <c:pt idx="122">
                  <c:v>73.699139</c:v>
                </c:pt>
                <c:pt idx="123">
                  <c:v>73.569107</c:v>
                </c:pt>
                <c:pt idx="124">
                  <c:v>73.439805</c:v>
                </c:pt>
                <c:pt idx="125">
                  <c:v>73.311229</c:v>
                </c:pt>
                <c:pt idx="126">
                  <c:v>73.183375</c:v>
                </c:pt>
                <c:pt idx="127">
                  <c:v>73.056239</c:v>
                </c:pt>
                <c:pt idx="128">
                  <c:v>72.929817</c:v>
                </c:pt>
                <c:pt idx="129">
                  <c:v>72.804104</c:v>
                </c:pt>
                <c:pt idx="130">
                  <c:v>72.679096</c:v>
                </c:pt>
                <c:pt idx="131">
                  <c:v>72.554789</c:v>
                </c:pt>
                <c:pt idx="132">
                  <c:v>72.431179</c:v>
                </c:pt>
                <c:pt idx="133">
                  <c:v>72.308262</c:v>
                </c:pt>
                <c:pt idx="134">
                  <c:v>72.186034</c:v>
                </c:pt>
                <c:pt idx="135">
                  <c:v>72.064490</c:v>
                </c:pt>
                <c:pt idx="136">
                  <c:v>71.943628</c:v>
                </c:pt>
                <c:pt idx="137">
                  <c:v>71.823442</c:v>
                </c:pt>
                <c:pt idx="138">
                  <c:v>71.703929</c:v>
                </c:pt>
                <c:pt idx="139">
                  <c:v>71.585085</c:v>
                </c:pt>
                <c:pt idx="140">
                  <c:v>71.466906</c:v>
                </c:pt>
                <c:pt idx="141">
                  <c:v>71.349388</c:v>
                </c:pt>
                <c:pt idx="142">
                  <c:v>71.232528</c:v>
                </c:pt>
                <c:pt idx="143">
                  <c:v>71.116321</c:v>
                </c:pt>
                <c:pt idx="144">
                  <c:v>71.000763</c:v>
                </c:pt>
                <c:pt idx="145">
                  <c:v>70.885851</c:v>
                </c:pt>
                <c:pt idx="146">
                  <c:v>70.771582</c:v>
                </c:pt>
                <c:pt idx="147">
                  <c:v>70.657950</c:v>
                </c:pt>
                <c:pt idx="148">
                  <c:v>70.544953</c:v>
                </c:pt>
                <c:pt idx="149">
                  <c:v>70.432587</c:v>
                </c:pt>
                <c:pt idx="150">
                  <c:v>70.320848</c:v>
                </c:pt>
                <c:pt idx="151">
                  <c:v>70.209733</c:v>
                </c:pt>
                <c:pt idx="152">
                  <c:v>70.099237</c:v>
                </c:pt>
                <c:pt idx="153">
                  <c:v>69.989357</c:v>
                </c:pt>
                <c:pt idx="154">
                  <c:v>69.880090</c:v>
                </c:pt>
                <c:pt idx="155">
                  <c:v>69.771432</c:v>
                </c:pt>
                <c:pt idx="156">
                  <c:v>69.663380</c:v>
                </c:pt>
                <c:pt idx="157">
                  <c:v>69.555929</c:v>
                </c:pt>
                <c:pt idx="158">
                  <c:v>69.449077</c:v>
                </c:pt>
                <c:pt idx="159">
                  <c:v>69.342819</c:v>
                </c:pt>
                <c:pt idx="160">
                  <c:v>69.237153</c:v>
                </c:pt>
                <c:pt idx="161">
                  <c:v>69.132075</c:v>
                </c:pt>
                <c:pt idx="162">
                  <c:v>69.027582</c:v>
                </c:pt>
                <c:pt idx="163">
                  <c:v>68.923669</c:v>
                </c:pt>
                <c:pt idx="164">
                  <c:v>68.820334</c:v>
                </c:pt>
                <c:pt idx="165">
                  <c:v>68.717574</c:v>
                </c:pt>
                <c:pt idx="166">
                  <c:v>68.615384</c:v>
                </c:pt>
                <c:pt idx="167">
                  <c:v>68.513763</c:v>
                </c:pt>
                <c:pt idx="168">
                  <c:v>68.412705</c:v>
                </c:pt>
                <c:pt idx="169">
                  <c:v>68.312208</c:v>
                </c:pt>
                <c:pt idx="170">
                  <c:v>68.212269</c:v>
                </c:pt>
                <c:pt idx="171">
                  <c:v>68.112885</c:v>
                </c:pt>
                <c:pt idx="172">
                  <c:v>68.014052</c:v>
                </c:pt>
                <c:pt idx="173">
                  <c:v>67.915767</c:v>
                </c:pt>
                <c:pt idx="174">
                  <c:v>67.818026</c:v>
                </c:pt>
                <c:pt idx="175">
                  <c:v>67.720827</c:v>
                </c:pt>
                <c:pt idx="176">
                  <c:v>67.624167</c:v>
                </c:pt>
                <c:pt idx="177">
                  <c:v>67.528042</c:v>
                </c:pt>
                <c:pt idx="178">
                  <c:v>67.432449</c:v>
                </c:pt>
                <c:pt idx="179">
                  <c:v>67.337385</c:v>
                </c:pt>
                <c:pt idx="180">
                  <c:v>67.242847</c:v>
                </c:pt>
                <c:pt idx="181">
                  <c:v>67.148832</c:v>
                </c:pt>
                <c:pt idx="182">
                  <c:v>67.055337</c:v>
                </c:pt>
                <c:pt idx="183">
                  <c:v>66.962358</c:v>
                </c:pt>
                <c:pt idx="184">
                  <c:v>66.869894</c:v>
                </c:pt>
                <c:pt idx="185">
                  <c:v>66.777940</c:v>
                </c:pt>
                <c:pt idx="186">
                  <c:v>66.686494</c:v>
                </c:pt>
                <c:pt idx="187">
                  <c:v>66.595552</c:v>
                </c:pt>
                <c:pt idx="188">
                  <c:v>66.505113</c:v>
                </c:pt>
                <c:pt idx="189">
                  <c:v>66.415172</c:v>
                </c:pt>
                <c:pt idx="190">
                  <c:v>66.325728</c:v>
                </c:pt>
                <c:pt idx="191">
                  <c:v>66.236777</c:v>
                </c:pt>
                <c:pt idx="192">
                  <c:v>66.148315</c:v>
                </c:pt>
                <c:pt idx="193">
                  <c:v>66.060342</c:v>
                </c:pt>
                <c:pt idx="194">
                  <c:v>65.972852</c:v>
                </c:pt>
                <c:pt idx="195">
                  <c:v>65.885845</c:v>
                </c:pt>
                <c:pt idx="196">
                  <c:v>65.799316</c:v>
                </c:pt>
                <c:pt idx="197">
                  <c:v>65.713263</c:v>
                </c:pt>
                <c:pt idx="198">
                  <c:v>65.627684</c:v>
                </c:pt>
                <c:pt idx="199">
                  <c:v>65.542575</c:v>
                </c:pt>
                <c:pt idx="200">
                  <c:v>65.457934</c:v>
                </c:pt>
                <c:pt idx="201">
                  <c:v>65.373758</c:v>
                </c:pt>
                <c:pt idx="202">
                  <c:v>65.290045</c:v>
                </c:pt>
                <c:pt idx="203">
                  <c:v>65.206791</c:v>
                </c:pt>
                <c:pt idx="204">
                  <c:v>65.123994</c:v>
                </c:pt>
                <c:pt idx="205">
                  <c:v>65.041651</c:v>
                </c:pt>
                <c:pt idx="206">
                  <c:v>64.959760</c:v>
                </c:pt>
                <c:pt idx="207">
                  <c:v>64.878318</c:v>
                </c:pt>
                <c:pt idx="208">
                  <c:v>64.797322</c:v>
                </c:pt>
                <c:pt idx="209">
                  <c:v>64.716770</c:v>
                </c:pt>
                <c:pt idx="210">
                  <c:v>64.636659</c:v>
                </c:pt>
                <c:pt idx="211">
                  <c:v>64.556987</c:v>
                </c:pt>
                <c:pt idx="212">
                  <c:v>64.477750</c:v>
                </c:pt>
                <c:pt idx="213">
                  <c:v>64.398948</c:v>
                </c:pt>
                <c:pt idx="214">
                  <c:v>64.320576</c:v>
                </c:pt>
                <c:pt idx="215">
                  <c:v>64.242632</c:v>
                </c:pt>
                <c:pt idx="216">
                  <c:v>64.165115</c:v>
                </c:pt>
                <c:pt idx="217">
                  <c:v>64.088021</c:v>
                </c:pt>
                <c:pt idx="218">
                  <c:v>64.011348</c:v>
                </c:pt>
                <c:pt idx="219">
                  <c:v>63.935093</c:v>
                </c:pt>
                <c:pt idx="220">
                  <c:v>63.859255</c:v>
                </c:pt>
                <c:pt idx="221">
                  <c:v>63.783830</c:v>
                </c:pt>
                <c:pt idx="222">
                  <c:v>63.708816</c:v>
                </c:pt>
                <c:pt idx="223">
                  <c:v>63.634211</c:v>
                </c:pt>
                <c:pt idx="224">
                  <c:v>63.560013</c:v>
                </c:pt>
                <c:pt idx="225">
                  <c:v>63.486219</c:v>
                </c:pt>
                <c:pt idx="226">
                  <c:v>63.412826</c:v>
                </c:pt>
                <c:pt idx="227">
                  <c:v>63.339833</c:v>
                </c:pt>
                <c:pt idx="228">
                  <c:v>63.267236</c:v>
                </c:pt>
                <c:pt idx="229">
                  <c:v>63.195035</c:v>
                </c:pt>
                <c:pt idx="230">
                  <c:v>63.123226</c:v>
                </c:pt>
                <c:pt idx="231">
                  <c:v>63.051807</c:v>
                </c:pt>
                <c:pt idx="232">
                  <c:v>62.980775</c:v>
                </c:pt>
                <c:pt idx="233">
                  <c:v>62.910130</c:v>
                </c:pt>
                <c:pt idx="234">
                  <c:v>62.839867</c:v>
                </c:pt>
                <c:pt idx="235">
                  <c:v>62.769986</c:v>
                </c:pt>
                <c:pt idx="236">
                  <c:v>62.700484</c:v>
                </c:pt>
                <c:pt idx="237">
                  <c:v>62.631358</c:v>
                </c:pt>
                <c:pt idx="238">
                  <c:v>62.562607</c:v>
                </c:pt>
                <c:pt idx="239">
                  <c:v>62.494228</c:v>
                </c:pt>
                <c:pt idx="240">
                  <c:v>62.426219</c:v>
                </c:pt>
                <c:pt idx="241">
                  <c:v>62.358578</c:v>
                </c:pt>
                <c:pt idx="242">
                  <c:v>62.291302</c:v>
                </c:pt>
                <c:pt idx="243">
                  <c:v>62.224391</c:v>
                </c:pt>
                <c:pt idx="244">
                  <c:v>62.157841</c:v>
                </c:pt>
                <c:pt idx="245">
                  <c:v>62.091650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'TCI'!$N$2</c:f>
              <c:strCache/>
            </c:strRef>
          </c:tx>
          <c:spPr>
            <a:noFill/>
            <a:ln w="38100" cap="flat">
              <a:noFill/>
              <a:prstDash val="solid"/>
              <a:miter lim="400000"/>
            </a:ln>
            <a:effectLst/>
          </c:spPr>
          <c:marker>
            <c:symbol val="circle"/>
            <c:size val="11"/>
            <c:spPr>
              <a:solidFill>
                <a:schemeClr val="accent3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'TCI'!$N$23:$N$268</c:f>
              <c:numCache>
                <c:ptCount val="244"/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1200.000000</c:v>
                </c:pt>
                <c:pt idx="15">
                  <c:v>526.468571</c:v>
                </c:pt>
                <c:pt idx="16">
                  <c:v>105.717901</c:v>
                </c:pt>
                <c:pt idx="17">
                  <c:v>105.478078</c:v>
                </c:pt>
                <c:pt idx="18">
                  <c:v>105.239616</c:v>
                </c:pt>
                <c:pt idx="19">
                  <c:v>105.002507</c:v>
                </c:pt>
                <c:pt idx="20">
                  <c:v>104.766745</c:v>
                </c:pt>
                <c:pt idx="21">
                  <c:v>104.532320</c:v>
                </c:pt>
                <c:pt idx="22">
                  <c:v>104.299226</c:v>
                </c:pt>
                <c:pt idx="23">
                  <c:v>104.067454</c:v>
                </c:pt>
                <c:pt idx="24">
                  <c:v>103.836996</c:v>
                </c:pt>
                <c:pt idx="25">
                  <c:v>103.607845</c:v>
                </c:pt>
                <c:pt idx="26">
                  <c:v>103.379993</c:v>
                </c:pt>
                <c:pt idx="27">
                  <c:v>103.153433</c:v>
                </c:pt>
                <c:pt idx="28">
                  <c:v>102.928157</c:v>
                </c:pt>
                <c:pt idx="29">
                  <c:v>102.704157</c:v>
                </c:pt>
                <c:pt idx="30">
                  <c:v>102.481427</c:v>
                </c:pt>
                <c:pt idx="31">
                  <c:v>102.259958</c:v>
                </c:pt>
                <c:pt idx="32">
                  <c:v>102.039743</c:v>
                </c:pt>
                <c:pt idx="33">
                  <c:v>101.820775</c:v>
                </c:pt>
                <c:pt idx="34">
                  <c:v>101.603046</c:v>
                </c:pt>
                <c:pt idx="35">
                  <c:v>101.386550</c:v>
                </c:pt>
                <c:pt idx="36">
                  <c:v>101.171279</c:v>
                </c:pt>
                <c:pt idx="37">
                  <c:v>100.957225</c:v>
                </c:pt>
                <c:pt idx="38">
                  <c:v>100.744383</c:v>
                </c:pt>
                <c:pt idx="39">
                  <c:v>100.532744</c:v>
                </c:pt>
                <c:pt idx="40">
                  <c:v>100.322301</c:v>
                </c:pt>
                <c:pt idx="41">
                  <c:v>100.113049</c:v>
                </c:pt>
                <c:pt idx="42">
                  <c:v>99.904979</c:v>
                </c:pt>
                <c:pt idx="43">
                  <c:v>99.698084</c:v>
                </c:pt>
                <c:pt idx="44">
                  <c:v>99.492359</c:v>
                </c:pt>
                <c:pt idx="45">
                  <c:v>99.287795</c:v>
                </c:pt>
                <c:pt idx="46">
                  <c:v>99.084387</c:v>
                </c:pt>
                <c:pt idx="47">
                  <c:v>98.882127</c:v>
                </c:pt>
                <c:pt idx="48">
                  <c:v>98.681009</c:v>
                </c:pt>
                <c:pt idx="49">
                  <c:v>98.481025</c:v>
                </c:pt>
                <c:pt idx="50">
                  <c:v>98.282170</c:v>
                </c:pt>
                <c:pt idx="51">
                  <c:v>98.084437</c:v>
                </c:pt>
                <c:pt idx="52">
                  <c:v>97.887819</c:v>
                </c:pt>
                <c:pt idx="53">
                  <c:v>97.692310</c:v>
                </c:pt>
                <c:pt idx="54">
                  <c:v>97.497903</c:v>
                </c:pt>
                <c:pt idx="55">
                  <c:v>97.304592</c:v>
                </c:pt>
                <c:pt idx="56">
                  <c:v>97.112370</c:v>
                </c:pt>
                <c:pt idx="57">
                  <c:v>96.921231</c:v>
                </c:pt>
                <c:pt idx="58">
                  <c:v>96.731168</c:v>
                </c:pt>
                <c:pt idx="59">
                  <c:v>96.542176</c:v>
                </c:pt>
                <c:pt idx="60">
                  <c:v>96.354247</c:v>
                </c:pt>
                <c:pt idx="61">
                  <c:v>96.167377</c:v>
                </c:pt>
                <c:pt idx="62">
                  <c:v>95.981558</c:v>
                </c:pt>
                <c:pt idx="63">
                  <c:v>95.796785</c:v>
                </c:pt>
                <c:pt idx="64">
                  <c:v>95.613051</c:v>
                </c:pt>
                <c:pt idx="65">
                  <c:v>95.430350</c:v>
                </c:pt>
                <c:pt idx="66">
                  <c:v>95.248676</c:v>
                </c:pt>
                <c:pt idx="67">
                  <c:v>95.068024</c:v>
                </c:pt>
                <c:pt idx="68">
                  <c:v>94.888386</c:v>
                </c:pt>
                <c:pt idx="69">
                  <c:v>94.709758</c:v>
                </c:pt>
                <c:pt idx="70">
                  <c:v>94.532133</c:v>
                </c:pt>
                <c:pt idx="71">
                  <c:v>94.355506</c:v>
                </c:pt>
                <c:pt idx="72">
                  <c:v>94.179871</c:v>
                </c:pt>
                <c:pt idx="73">
                  <c:v>94.005221</c:v>
                </c:pt>
                <c:pt idx="74">
                  <c:v>93.831551</c:v>
                </c:pt>
                <c:pt idx="75">
                  <c:v>93.658856</c:v>
                </c:pt>
                <c:pt idx="76">
                  <c:v>93.487129</c:v>
                </c:pt>
                <c:pt idx="77">
                  <c:v>93.316365</c:v>
                </c:pt>
                <c:pt idx="78">
                  <c:v>93.146559</c:v>
                </c:pt>
                <c:pt idx="79">
                  <c:v>92.977704</c:v>
                </c:pt>
                <c:pt idx="80">
                  <c:v>92.809795</c:v>
                </c:pt>
                <c:pt idx="81">
                  <c:v>92.642827</c:v>
                </c:pt>
                <c:pt idx="82">
                  <c:v>92.476794</c:v>
                </c:pt>
                <c:pt idx="83">
                  <c:v>92.311691</c:v>
                </c:pt>
                <c:pt idx="84">
                  <c:v>92.147512</c:v>
                </c:pt>
                <c:pt idx="85">
                  <c:v>91.984252</c:v>
                </c:pt>
                <c:pt idx="86">
                  <c:v>91.821905</c:v>
                </c:pt>
                <c:pt idx="87">
                  <c:v>91.660466</c:v>
                </c:pt>
                <c:pt idx="88">
                  <c:v>91.499930</c:v>
                </c:pt>
                <c:pt idx="89">
                  <c:v>91.340291</c:v>
                </c:pt>
                <c:pt idx="90">
                  <c:v>91.181545</c:v>
                </c:pt>
                <c:pt idx="91">
                  <c:v>91.023685</c:v>
                </c:pt>
                <c:pt idx="92">
                  <c:v>90.866707</c:v>
                </c:pt>
                <c:pt idx="93">
                  <c:v>90.710606</c:v>
                </c:pt>
                <c:pt idx="94">
                  <c:v>90.555377</c:v>
                </c:pt>
                <c:pt idx="95">
                  <c:v>90.401014</c:v>
                </c:pt>
                <c:pt idx="96">
                  <c:v>90.247512</c:v>
                </c:pt>
                <c:pt idx="97">
                  <c:v>90.094866</c:v>
                </c:pt>
                <c:pt idx="98">
                  <c:v>89.943072</c:v>
                </c:pt>
                <c:pt idx="99">
                  <c:v>89.792124</c:v>
                </c:pt>
                <c:pt idx="100">
                  <c:v>89.642018</c:v>
                </c:pt>
                <c:pt idx="101">
                  <c:v>89.492748</c:v>
                </c:pt>
                <c:pt idx="102">
                  <c:v>89.344309</c:v>
                </c:pt>
                <c:pt idx="103">
                  <c:v>89.196697</c:v>
                </c:pt>
                <c:pt idx="104">
                  <c:v>89.049907</c:v>
                </c:pt>
                <c:pt idx="105">
                  <c:v>88.903934</c:v>
                </c:pt>
                <c:pt idx="106">
                  <c:v>88.758774</c:v>
                </c:pt>
                <c:pt idx="107">
                  <c:v>88.614420</c:v>
                </c:pt>
                <c:pt idx="108">
                  <c:v>88.470870</c:v>
                </c:pt>
                <c:pt idx="109">
                  <c:v>88.328118</c:v>
                </c:pt>
                <c:pt idx="110">
                  <c:v>88.186159</c:v>
                </c:pt>
                <c:pt idx="111">
                  <c:v>88.044988</c:v>
                </c:pt>
                <c:pt idx="112">
                  <c:v>87.904602</c:v>
                </c:pt>
                <c:pt idx="113">
                  <c:v>87.764996</c:v>
                </c:pt>
                <c:pt idx="114">
                  <c:v>87.626164</c:v>
                </c:pt>
                <c:pt idx="115">
                  <c:v>87.488103</c:v>
                </c:pt>
                <c:pt idx="116">
                  <c:v>87.350808</c:v>
                </c:pt>
                <c:pt idx="117">
                  <c:v>87.214275</c:v>
                </c:pt>
                <c:pt idx="118">
                  <c:v>87.078498</c:v>
                </c:pt>
                <c:pt idx="119">
                  <c:v>86.943475</c:v>
                </c:pt>
                <c:pt idx="120">
                  <c:v>86.809199</c:v>
                </c:pt>
                <c:pt idx="121">
                  <c:v>86.675667</c:v>
                </c:pt>
                <c:pt idx="122">
                  <c:v>86.542875</c:v>
                </c:pt>
                <c:pt idx="123">
                  <c:v>86.410817</c:v>
                </c:pt>
                <c:pt idx="124">
                  <c:v>86.279491</c:v>
                </c:pt>
                <c:pt idx="125">
                  <c:v>86.148891</c:v>
                </c:pt>
                <c:pt idx="126">
                  <c:v>86.019014</c:v>
                </c:pt>
                <c:pt idx="127">
                  <c:v>85.889855</c:v>
                </c:pt>
                <c:pt idx="128">
                  <c:v>85.761409</c:v>
                </c:pt>
                <c:pt idx="129">
                  <c:v>85.633673</c:v>
                </c:pt>
                <c:pt idx="130">
                  <c:v>85.506643</c:v>
                </c:pt>
                <c:pt idx="131">
                  <c:v>85.380315</c:v>
                </c:pt>
                <c:pt idx="132">
                  <c:v>85.254683</c:v>
                </c:pt>
                <c:pt idx="133">
                  <c:v>85.129745</c:v>
                </c:pt>
                <c:pt idx="134">
                  <c:v>85.005497</c:v>
                </c:pt>
                <c:pt idx="135">
                  <c:v>84.881933</c:v>
                </c:pt>
                <c:pt idx="136">
                  <c:v>84.759051</c:v>
                </c:pt>
                <c:pt idx="137">
                  <c:v>84.636845</c:v>
                </c:pt>
                <c:pt idx="138">
                  <c:v>84.515313</c:v>
                </c:pt>
                <c:pt idx="139">
                  <c:v>84.394451</c:v>
                </c:pt>
                <c:pt idx="140">
                  <c:v>84.274254</c:v>
                </c:pt>
                <c:pt idx="141">
                  <c:v>84.154718</c:v>
                </c:pt>
                <c:pt idx="142">
                  <c:v>84.035840</c:v>
                </c:pt>
                <c:pt idx="143">
                  <c:v>83.917615</c:v>
                </c:pt>
                <c:pt idx="144">
                  <c:v>83.800041</c:v>
                </c:pt>
                <c:pt idx="145">
                  <c:v>83.683113</c:v>
                </c:pt>
                <c:pt idx="146">
                  <c:v>83.566827</c:v>
                </c:pt>
                <c:pt idx="147">
                  <c:v>83.451180</c:v>
                </c:pt>
                <c:pt idx="148">
                  <c:v>83.336168</c:v>
                </c:pt>
                <c:pt idx="149">
                  <c:v>83.221787</c:v>
                </c:pt>
                <c:pt idx="150">
                  <c:v>83.108033</c:v>
                </c:pt>
                <c:pt idx="151">
                  <c:v>82.994904</c:v>
                </c:pt>
                <c:pt idx="152">
                  <c:v>82.882394</c:v>
                </c:pt>
                <c:pt idx="153">
                  <c:v>82.770501</c:v>
                </c:pt>
                <c:pt idx="154">
                  <c:v>82.659221</c:v>
                </c:pt>
                <c:pt idx="155">
                  <c:v>82.548551</c:v>
                </c:pt>
                <c:pt idx="156">
                  <c:v>82.438486</c:v>
                </c:pt>
                <c:pt idx="157">
                  <c:v>82.329024</c:v>
                </c:pt>
                <c:pt idx="158">
                  <c:v>82.220160</c:v>
                </c:pt>
                <c:pt idx="159">
                  <c:v>82.111891</c:v>
                </c:pt>
                <c:pt idx="160">
                  <c:v>82.004215</c:v>
                </c:pt>
                <c:pt idx="161">
                  <c:v>81.897126</c:v>
                </c:pt>
                <c:pt idx="162">
                  <c:v>81.790623</c:v>
                </c:pt>
                <c:pt idx="163">
                  <c:v>81.684701</c:v>
                </c:pt>
                <c:pt idx="164">
                  <c:v>81.579357</c:v>
                </c:pt>
                <c:pt idx="165">
                  <c:v>81.474588</c:v>
                </c:pt>
                <c:pt idx="166">
                  <c:v>81.370390</c:v>
                </c:pt>
                <c:pt idx="167">
                  <c:v>81.266760</c:v>
                </c:pt>
                <c:pt idx="168">
                  <c:v>81.163695</c:v>
                </c:pt>
                <c:pt idx="169">
                  <c:v>81.061191</c:v>
                </c:pt>
                <c:pt idx="170">
                  <c:v>80.959245</c:v>
                </c:pt>
                <c:pt idx="171">
                  <c:v>80.857854</c:v>
                </c:pt>
                <c:pt idx="172">
                  <c:v>80.757015</c:v>
                </c:pt>
                <c:pt idx="173">
                  <c:v>80.656724</c:v>
                </c:pt>
                <c:pt idx="174">
                  <c:v>80.556978</c:v>
                </c:pt>
                <c:pt idx="175">
                  <c:v>80.457775</c:v>
                </c:pt>
                <c:pt idx="176">
                  <c:v>80.359110</c:v>
                </c:pt>
                <c:pt idx="177">
                  <c:v>80.260980</c:v>
                </c:pt>
                <c:pt idx="178">
                  <c:v>80.163384</c:v>
                </c:pt>
                <c:pt idx="179">
                  <c:v>80.066316</c:v>
                </c:pt>
                <c:pt idx="180">
                  <c:v>79.969775</c:v>
                </c:pt>
                <c:pt idx="181">
                  <c:v>79.873758</c:v>
                </c:pt>
                <c:pt idx="182">
                  <c:v>79.778260</c:v>
                </c:pt>
                <c:pt idx="183">
                  <c:v>79.683280</c:v>
                </c:pt>
                <c:pt idx="184">
                  <c:v>79.588814</c:v>
                </c:pt>
                <c:pt idx="185">
                  <c:v>79.494859</c:v>
                </c:pt>
                <c:pt idx="186">
                  <c:v>79.401412</c:v>
                </c:pt>
                <c:pt idx="187">
                  <c:v>79.308470</c:v>
                </c:pt>
                <c:pt idx="188">
                  <c:v>79.216031</c:v>
                </c:pt>
                <c:pt idx="189">
                  <c:v>79.124091</c:v>
                </c:pt>
                <c:pt idx="190">
                  <c:v>79.032647</c:v>
                </c:pt>
                <c:pt idx="191">
                  <c:v>78.941697</c:v>
                </c:pt>
                <c:pt idx="192">
                  <c:v>78.851237</c:v>
                </c:pt>
                <c:pt idx="193">
                  <c:v>78.761265</c:v>
                </c:pt>
                <c:pt idx="194">
                  <c:v>78.671779</c:v>
                </c:pt>
                <c:pt idx="195">
                  <c:v>78.582774</c:v>
                </c:pt>
                <c:pt idx="196">
                  <c:v>78.494248</c:v>
                </c:pt>
                <c:pt idx="197">
                  <c:v>78.406199</c:v>
                </c:pt>
                <c:pt idx="198">
                  <c:v>78.318623</c:v>
                </c:pt>
                <c:pt idx="199">
                  <c:v>78.231519</c:v>
                </c:pt>
                <c:pt idx="200">
                  <c:v>78.144883</c:v>
                </c:pt>
                <c:pt idx="201">
                  <c:v>78.058712</c:v>
                </c:pt>
                <c:pt idx="202">
                  <c:v>77.973003</c:v>
                </c:pt>
                <c:pt idx="203">
                  <c:v>77.887755</c:v>
                </c:pt>
                <c:pt idx="204">
                  <c:v>77.802964</c:v>
                </c:pt>
                <c:pt idx="205">
                  <c:v>77.718628</c:v>
                </c:pt>
                <c:pt idx="206">
                  <c:v>77.634744</c:v>
                </c:pt>
                <c:pt idx="207">
                  <c:v>64.454079</c:v>
                </c:pt>
                <c:pt idx="208">
                  <c:v>64.373246</c:v>
                </c:pt>
                <c:pt idx="209">
                  <c:v>64.292857</c:v>
                </c:pt>
                <c:pt idx="210">
                  <c:v>64.212909</c:v>
                </c:pt>
                <c:pt idx="211">
                  <c:v>64.133399</c:v>
                </c:pt>
                <c:pt idx="212">
                  <c:v>64.054325</c:v>
                </c:pt>
                <c:pt idx="213">
                  <c:v>63.975685</c:v>
                </c:pt>
                <c:pt idx="214">
                  <c:v>63.897475</c:v>
                </c:pt>
                <c:pt idx="215">
                  <c:v>63.819694</c:v>
                </c:pt>
                <c:pt idx="216">
                  <c:v>63.742339</c:v>
                </c:pt>
                <c:pt idx="217">
                  <c:v>63.665407</c:v>
                </c:pt>
                <c:pt idx="218">
                  <c:v>63.588896</c:v>
                </c:pt>
                <c:pt idx="219">
                  <c:v>63.512804</c:v>
                </c:pt>
                <c:pt idx="220">
                  <c:v>63.437127</c:v>
                </c:pt>
                <c:pt idx="221">
                  <c:v>63.361864</c:v>
                </c:pt>
                <c:pt idx="222">
                  <c:v>63.287013</c:v>
                </c:pt>
                <c:pt idx="223">
                  <c:v>63.212570</c:v>
                </c:pt>
                <c:pt idx="224">
                  <c:v>63.138533</c:v>
                </c:pt>
                <c:pt idx="225">
                  <c:v>63.064900</c:v>
                </c:pt>
                <c:pt idx="226">
                  <c:v>62.991669</c:v>
                </c:pt>
                <c:pt idx="227">
                  <c:v>62.918837</c:v>
                </c:pt>
                <c:pt idx="228">
                  <c:v>62.846403</c:v>
                </c:pt>
                <c:pt idx="229">
                  <c:v>62.774363</c:v>
                </c:pt>
                <c:pt idx="230">
                  <c:v>62.702715</c:v>
                </c:pt>
                <c:pt idx="231">
                  <c:v>62.631457</c:v>
                </c:pt>
                <c:pt idx="232">
                  <c:v>62.560587</c:v>
                </c:pt>
                <c:pt idx="233">
                  <c:v>62.490103</c:v>
                </c:pt>
                <c:pt idx="234">
                  <c:v>62.420001</c:v>
                </c:pt>
                <c:pt idx="235">
                  <c:v>62.350281</c:v>
                </c:pt>
                <c:pt idx="236">
                  <c:v>62.280940</c:v>
                </c:pt>
                <c:pt idx="237">
                  <c:v>62.211975</c:v>
                </c:pt>
                <c:pt idx="238">
                  <c:v>62.143385</c:v>
                </c:pt>
                <c:pt idx="239">
                  <c:v>62.075166</c:v>
                </c:pt>
                <c:pt idx="240">
                  <c:v>62.007318</c:v>
                </c:pt>
                <c:pt idx="241">
                  <c:v>61.939838</c:v>
                </c:pt>
                <c:pt idx="242">
                  <c:v>61.872723</c:v>
                </c:pt>
                <c:pt idx="243">
                  <c:v>61.805972</c:v>
                </c:pt>
                <c:pt idx="244">
                  <c:v>61.739583</c:v>
                </c:pt>
                <c:pt idx="245">
                  <c:v>61.673552</c:v>
                </c:pt>
              </c:numCache>
            </c:numRef>
          </c:xVal>
          <c:yVal>
            <c:numRef>
              <c:f>'TCI'!$O$23:$O$268</c:f>
              <c:numCache>
                <c:ptCount val="244"/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1200.000000</c:v>
                </c:pt>
                <c:pt idx="15">
                  <c:v>526.468571</c:v>
                </c:pt>
                <c:pt idx="16">
                  <c:v>105.717901</c:v>
                </c:pt>
                <c:pt idx="17">
                  <c:v>105.478078</c:v>
                </c:pt>
                <c:pt idx="18">
                  <c:v>105.239616</c:v>
                </c:pt>
                <c:pt idx="19">
                  <c:v>105.002507</c:v>
                </c:pt>
                <c:pt idx="20">
                  <c:v>104.766745</c:v>
                </c:pt>
                <c:pt idx="21">
                  <c:v>104.532320</c:v>
                </c:pt>
                <c:pt idx="22">
                  <c:v>104.299226</c:v>
                </c:pt>
                <c:pt idx="23">
                  <c:v>104.067454</c:v>
                </c:pt>
                <c:pt idx="24">
                  <c:v>103.836996</c:v>
                </c:pt>
                <c:pt idx="25">
                  <c:v>103.607845</c:v>
                </c:pt>
                <c:pt idx="26">
                  <c:v>103.379993</c:v>
                </c:pt>
                <c:pt idx="27">
                  <c:v>103.153433</c:v>
                </c:pt>
                <c:pt idx="28">
                  <c:v>102.928157</c:v>
                </c:pt>
                <c:pt idx="29">
                  <c:v>102.704157</c:v>
                </c:pt>
                <c:pt idx="30">
                  <c:v>102.481427</c:v>
                </c:pt>
                <c:pt idx="31">
                  <c:v>102.259958</c:v>
                </c:pt>
                <c:pt idx="32">
                  <c:v>102.039743</c:v>
                </c:pt>
                <c:pt idx="33">
                  <c:v>101.820775</c:v>
                </c:pt>
                <c:pt idx="34">
                  <c:v>101.603046</c:v>
                </c:pt>
                <c:pt idx="35">
                  <c:v>101.386550</c:v>
                </c:pt>
                <c:pt idx="36">
                  <c:v>101.171279</c:v>
                </c:pt>
                <c:pt idx="37">
                  <c:v>100.957225</c:v>
                </c:pt>
                <c:pt idx="38">
                  <c:v>100.744383</c:v>
                </c:pt>
                <c:pt idx="39">
                  <c:v>100.532744</c:v>
                </c:pt>
                <c:pt idx="40">
                  <c:v>100.322301</c:v>
                </c:pt>
                <c:pt idx="41">
                  <c:v>100.113049</c:v>
                </c:pt>
                <c:pt idx="42">
                  <c:v>99.904979</c:v>
                </c:pt>
                <c:pt idx="43">
                  <c:v>99.698084</c:v>
                </c:pt>
                <c:pt idx="44">
                  <c:v>99.492359</c:v>
                </c:pt>
                <c:pt idx="45">
                  <c:v>99.287795</c:v>
                </c:pt>
                <c:pt idx="46">
                  <c:v>99.084387</c:v>
                </c:pt>
                <c:pt idx="47">
                  <c:v>98.882127</c:v>
                </c:pt>
                <c:pt idx="48">
                  <c:v>98.681009</c:v>
                </c:pt>
                <c:pt idx="49">
                  <c:v>98.481025</c:v>
                </c:pt>
                <c:pt idx="50">
                  <c:v>98.282170</c:v>
                </c:pt>
                <c:pt idx="51">
                  <c:v>98.084437</c:v>
                </c:pt>
                <c:pt idx="52">
                  <c:v>97.887819</c:v>
                </c:pt>
                <c:pt idx="53">
                  <c:v>97.692310</c:v>
                </c:pt>
                <c:pt idx="54">
                  <c:v>97.497903</c:v>
                </c:pt>
                <c:pt idx="55">
                  <c:v>97.304592</c:v>
                </c:pt>
                <c:pt idx="56">
                  <c:v>97.112370</c:v>
                </c:pt>
                <c:pt idx="57">
                  <c:v>96.921231</c:v>
                </c:pt>
                <c:pt idx="58">
                  <c:v>96.731168</c:v>
                </c:pt>
                <c:pt idx="59">
                  <c:v>96.542176</c:v>
                </c:pt>
                <c:pt idx="60">
                  <c:v>96.354247</c:v>
                </c:pt>
                <c:pt idx="61">
                  <c:v>96.167377</c:v>
                </c:pt>
                <c:pt idx="62">
                  <c:v>95.981558</c:v>
                </c:pt>
                <c:pt idx="63">
                  <c:v>95.796785</c:v>
                </c:pt>
                <c:pt idx="64">
                  <c:v>95.613051</c:v>
                </c:pt>
                <c:pt idx="65">
                  <c:v>95.430350</c:v>
                </c:pt>
                <c:pt idx="66">
                  <c:v>95.248676</c:v>
                </c:pt>
                <c:pt idx="67">
                  <c:v>95.068024</c:v>
                </c:pt>
                <c:pt idx="68">
                  <c:v>94.888386</c:v>
                </c:pt>
                <c:pt idx="69">
                  <c:v>94.709758</c:v>
                </c:pt>
                <c:pt idx="70">
                  <c:v>94.532133</c:v>
                </c:pt>
                <c:pt idx="71">
                  <c:v>94.355506</c:v>
                </c:pt>
                <c:pt idx="72">
                  <c:v>94.179871</c:v>
                </c:pt>
                <c:pt idx="73">
                  <c:v>94.005221</c:v>
                </c:pt>
                <c:pt idx="74">
                  <c:v>93.831551</c:v>
                </c:pt>
                <c:pt idx="75">
                  <c:v>93.658856</c:v>
                </c:pt>
                <c:pt idx="76">
                  <c:v>93.487129</c:v>
                </c:pt>
                <c:pt idx="77">
                  <c:v>93.316365</c:v>
                </c:pt>
                <c:pt idx="78">
                  <c:v>93.146559</c:v>
                </c:pt>
                <c:pt idx="79">
                  <c:v>92.977704</c:v>
                </c:pt>
                <c:pt idx="80">
                  <c:v>92.809795</c:v>
                </c:pt>
                <c:pt idx="81">
                  <c:v>92.642827</c:v>
                </c:pt>
                <c:pt idx="82">
                  <c:v>92.476794</c:v>
                </c:pt>
                <c:pt idx="83">
                  <c:v>92.311691</c:v>
                </c:pt>
                <c:pt idx="84">
                  <c:v>92.147512</c:v>
                </c:pt>
                <c:pt idx="85">
                  <c:v>91.984252</c:v>
                </c:pt>
                <c:pt idx="86">
                  <c:v>91.821905</c:v>
                </c:pt>
                <c:pt idx="87">
                  <c:v>91.660466</c:v>
                </c:pt>
                <c:pt idx="88">
                  <c:v>91.499930</c:v>
                </c:pt>
                <c:pt idx="89">
                  <c:v>91.340291</c:v>
                </c:pt>
                <c:pt idx="90">
                  <c:v>91.181545</c:v>
                </c:pt>
                <c:pt idx="91">
                  <c:v>91.023685</c:v>
                </c:pt>
                <c:pt idx="92">
                  <c:v>90.866707</c:v>
                </c:pt>
                <c:pt idx="93">
                  <c:v>90.710606</c:v>
                </c:pt>
                <c:pt idx="94">
                  <c:v>90.555377</c:v>
                </c:pt>
                <c:pt idx="95">
                  <c:v>90.401014</c:v>
                </c:pt>
                <c:pt idx="96">
                  <c:v>90.247512</c:v>
                </c:pt>
                <c:pt idx="97">
                  <c:v>90.094866</c:v>
                </c:pt>
                <c:pt idx="98">
                  <c:v>89.943072</c:v>
                </c:pt>
                <c:pt idx="99">
                  <c:v>89.792124</c:v>
                </c:pt>
                <c:pt idx="100">
                  <c:v>89.642018</c:v>
                </c:pt>
                <c:pt idx="101">
                  <c:v>89.492748</c:v>
                </c:pt>
                <c:pt idx="102">
                  <c:v>89.344309</c:v>
                </c:pt>
                <c:pt idx="103">
                  <c:v>89.196697</c:v>
                </c:pt>
                <c:pt idx="104">
                  <c:v>89.049907</c:v>
                </c:pt>
                <c:pt idx="105">
                  <c:v>88.903934</c:v>
                </c:pt>
                <c:pt idx="106">
                  <c:v>88.758774</c:v>
                </c:pt>
                <c:pt idx="107">
                  <c:v>88.614420</c:v>
                </c:pt>
                <c:pt idx="108">
                  <c:v>88.470870</c:v>
                </c:pt>
                <c:pt idx="109">
                  <c:v>88.328118</c:v>
                </c:pt>
                <c:pt idx="110">
                  <c:v>88.186159</c:v>
                </c:pt>
                <c:pt idx="111">
                  <c:v>88.044988</c:v>
                </c:pt>
                <c:pt idx="112">
                  <c:v>87.904602</c:v>
                </c:pt>
                <c:pt idx="113">
                  <c:v>87.764996</c:v>
                </c:pt>
                <c:pt idx="114">
                  <c:v>87.626164</c:v>
                </c:pt>
                <c:pt idx="115">
                  <c:v>87.488103</c:v>
                </c:pt>
                <c:pt idx="116">
                  <c:v>87.350808</c:v>
                </c:pt>
                <c:pt idx="117">
                  <c:v>87.214275</c:v>
                </c:pt>
                <c:pt idx="118">
                  <c:v>87.078498</c:v>
                </c:pt>
                <c:pt idx="119">
                  <c:v>86.943475</c:v>
                </c:pt>
                <c:pt idx="120">
                  <c:v>86.809199</c:v>
                </c:pt>
                <c:pt idx="121">
                  <c:v>86.675667</c:v>
                </c:pt>
                <c:pt idx="122">
                  <c:v>86.542875</c:v>
                </c:pt>
                <c:pt idx="123">
                  <c:v>86.410817</c:v>
                </c:pt>
                <c:pt idx="124">
                  <c:v>86.279491</c:v>
                </c:pt>
                <c:pt idx="125">
                  <c:v>86.148891</c:v>
                </c:pt>
                <c:pt idx="126">
                  <c:v>86.019014</c:v>
                </c:pt>
                <c:pt idx="127">
                  <c:v>85.889855</c:v>
                </c:pt>
                <c:pt idx="128">
                  <c:v>85.761409</c:v>
                </c:pt>
                <c:pt idx="129">
                  <c:v>85.633673</c:v>
                </c:pt>
                <c:pt idx="130">
                  <c:v>85.506643</c:v>
                </c:pt>
                <c:pt idx="131">
                  <c:v>85.380315</c:v>
                </c:pt>
                <c:pt idx="132">
                  <c:v>85.254683</c:v>
                </c:pt>
                <c:pt idx="133">
                  <c:v>85.129745</c:v>
                </c:pt>
                <c:pt idx="134">
                  <c:v>85.005497</c:v>
                </c:pt>
                <c:pt idx="135">
                  <c:v>84.881933</c:v>
                </c:pt>
                <c:pt idx="136">
                  <c:v>84.759051</c:v>
                </c:pt>
                <c:pt idx="137">
                  <c:v>84.636845</c:v>
                </c:pt>
                <c:pt idx="138">
                  <c:v>84.515313</c:v>
                </c:pt>
                <c:pt idx="139">
                  <c:v>84.394451</c:v>
                </c:pt>
                <c:pt idx="140">
                  <c:v>84.274254</c:v>
                </c:pt>
                <c:pt idx="141">
                  <c:v>84.154718</c:v>
                </c:pt>
                <c:pt idx="142">
                  <c:v>84.035840</c:v>
                </c:pt>
                <c:pt idx="143">
                  <c:v>83.917615</c:v>
                </c:pt>
                <c:pt idx="144">
                  <c:v>83.800041</c:v>
                </c:pt>
                <c:pt idx="145">
                  <c:v>83.683113</c:v>
                </c:pt>
                <c:pt idx="146">
                  <c:v>83.566827</c:v>
                </c:pt>
                <c:pt idx="147">
                  <c:v>83.451180</c:v>
                </c:pt>
                <c:pt idx="148">
                  <c:v>83.336168</c:v>
                </c:pt>
                <c:pt idx="149">
                  <c:v>83.221787</c:v>
                </c:pt>
                <c:pt idx="150">
                  <c:v>83.108033</c:v>
                </c:pt>
                <c:pt idx="151">
                  <c:v>82.994904</c:v>
                </c:pt>
                <c:pt idx="152">
                  <c:v>82.882394</c:v>
                </c:pt>
                <c:pt idx="153">
                  <c:v>82.770501</c:v>
                </c:pt>
                <c:pt idx="154">
                  <c:v>82.659221</c:v>
                </c:pt>
                <c:pt idx="155">
                  <c:v>82.548551</c:v>
                </c:pt>
                <c:pt idx="156">
                  <c:v>82.438486</c:v>
                </c:pt>
                <c:pt idx="157">
                  <c:v>82.329024</c:v>
                </c:pt>
                <c:pt idx="158">
                  <c:v>82.220160</c:v>
                </c:pt>
                <c:pt idx="159">
                  <c:v>82.111891</c:v>
                </c:pt>
                <c:pt idx="160">
                  <c:v>82.004215</c:v>
                </c:pt>
                <c:pt idx="161">
                  <c:v>81.897126</c:v>
                </c:pt>
                <c:pt idx="162">
                  <c:v>81.790623</c:v>
                </c:pt>
                <c:pt idx="163">
                  <c:v>81.684701</c:v>
                </c:pt>
                <c:pt idx="164">
                  <c:v>81.579357</c:v>
                </c:pt>
                <c:pt idx="165">
                  <c:v>81.474588</c:v>
                </c:pt>
                <c:pt idx="166">
                  <c:v>81.370390</c:v>
                </c:pt>
                <c:pt idx="167">
                  <c:v>81.266760</c:v>
                </c:pt>
                <c:pt idx="168">
                  <c:v>81.163695</c:v>
                </c:pt>
                <c:pt idx="169">
                  <c:v>81.061191</c:v>
                </c:pt>
                <c:pt idx="170">
                  <c:v>80.959245</c:v>
                </c:pt>
                <c:pt idx="171">
                  <c:v>80.857854</c:v>
                </c:pt>
                <c:pt idx="172">
                  <c:v>80.757015</c:v>
                </c:pt>
                <c:pt idx="173">
                  <c:v>80.656724</c:v>
                </c:pt>
                <c:pt idx="174">
                  <c:v>80.556978</c:v>
                </c:pt>
                <c:pt idx="175">
                  <c:v>80.457775</c:v>
                </c:pt>
                <c:pt idx="176">
                  <c:v>80.359110</c:v>
                </c:pt>
                <c:pt idx="177">
                  <c:v>80.260980</c:v>
                </c:pt>
                <c:pt idx="178">
                  <c:v>80.163384</c:v>
                </c:pt>
                <c:pt idx="179">
                  <c:v>80.066316</c:v>
                </c:pt>
                <c:pt idx="180">
                  <c:v>79.969775</c:v>
                </c:pt>
                <c:pt idx="181">
                  <c:v>79.873758</c:v>
                </c:pt>
                <c:pt idx="182">
                  <c:v>79.778260</c:v>
                </c:pt>
                <c:pt idx="183">
                  <c:v>79.683280</c:v>
                </c:pt>
                <c:pt idx="184">
                  <c:v>79.588814</c:v>
                </c:pt>
                <c:pt idx="185">
                  <c:v>79.494859</c:v>
                </c:pt>
                <c:pt idx="186">
                  <c:v>79.401412</c:v>
                </c:pt>
                <c:pt idx="187">
                  <c:v>79.308470</c:v>
                </c:pt>
                <c:pt idx="188">
                  <c:v>79.216031</c:v>
                </c:pt>
                <c:pt idx="189">
                  <c:v>79.124091</c:v>
                </c:pt>
                <c:pt idx="190">
                  <c:v>79.032647</c:v>
                </c:pt>
                <c:pt idx="191">
                  <c:v>78.941697</c:v>
                </c:pt>
                <c:pt idx="192">
                  <c:v>78.851237</c:v>
                </c:pt>
                <c:pt idx="193">
                  <c:v>78.761265</c:v>
                </c:pt>
                <c:pt idx="194">
                  <c:v>78.671779</c:v>
                </c:pt>
                <c:pt idx="195">
                  <c:v>78.582774</c:v>
                </c:pt>
                <c:pt idx="196">
                  <c:v>78.494248</c:v>
                </c:pt>
                <c:pt idx="197">
                  <c:v>78.406199</c:v>
                </c:pt>
                <c:pt idx="198">
                  <c:v>78.318623</c:v>
                </c:pt>
                <c:pt idx="199">
                  <c:v>78.231519</c:v>
                </c:pt>
                <c:pt idx="200">
                  <c:v>78.144883</c:v>
                </c:pt>
                <c:pt idx="201">
                  <c:v>78.058712</c:v>
                </c:pt>
                <c:pt idx="202">
                  <c:v>77.973003</c:v>
                </c:pt>
                <c:pt idx="203">
                  <c:v>77.887755</c:v>
                </c:pt>
                <c:pt idx="204">
                  <c:v>77.802964</c:v>
                </c:pt>
                <c:pt idx="205">
                  <c:v>77.718628</c:v>
                </c:pt>
                <c:pt idx="206">
                  <c:v>77.634744</c:v>
                </c:pt>
                <c:pt idx="207">
                  <c:v>77.551309</c:v>
                </c:pt>
                <c:pt idx="208">
                  <c:v>77.468321</c:v>
                </c:pt>
                <c:pt idx="209">
                  <c:v>77.385777</c:v>
                </c:pt>
                <c:pt idx="210">
                  <c:v>77.303674</c:v>
                </c:pt>
                <c:pt idx="211">
                  <c:v>77.222011</c:v>
                </c:pt>
                <c:pt idx="212">
                  <c:v>77.140784</c:v>
                </c:pt>
                <c:pt idx="213">
                  <c:v>77.059990</c:v>
                </c:pt>
                <c:pt idx="214">
                  <c:v>76.979629</c:v>
                </c:pt>
                <c:pt idx="215">
                  <c:v>76.899695</c:v>
                </c:pt>
                <c:pt idx="216">
                  <c:v>76.820189</c:v>
                </c:pt>
                <c:pt idx="217">
                  <c:v>76.741106</c:v>
                </c:pt>
                <c:pt idx="218">
                  <c:v>76.662444</c:v>
                </c:pt>
                <c:pt idx="219">
                  <c:v>76.584201</c:v>
                </c:pt>
                <c:pt idx="220">
                  <c:v>76.506375</c:v>
                </c:pt>
                <c:pt idx="221">
                  <c:v>76.428963</c:v>
                </c:pt>
                <c:pt idx="222">
                  <c:v>76.351962</c:v>
                </c:pt>
                <c:pt idx="223">
                  <c:v>76.275371</c:v>
                </c:pt>
                <c:pt idx="224">
                  <c:v>76.199186</c:v>
                </c:pt>
                <c:pt idx="225">
                  <c:v>76.123406</c:v>
                </c:pt>
                <c:pt idx="226">
                  <c:v>76.048028</c:v>
                </c:pt>
                <c:pt idx="227">
                  <c:v>75.973049</c:v>
                </c:pt>
                <c:pt idx="228">
                  <c:v>75.898468</c:v>
                </c:pt>
                <c:pt idx="229">
                  <c:v>75.824283</c:v>
                </c:pt>
                <c:pt idx="230">
                  <c:v>75.750489</c:v>
                </c:pt>
                <c:pt idx="231">
                  <c:v>75.677087</c:v>
                </c:pt>
                <c:pt idx="232">
                  <c:v>75.604072</c:v>
                </c:pt>
                <c:pt idx="233">
                  <c:v>75.531444</c:v>
                </c:pt>
                <c:pt idx="234">
                  <c:v>75.459199</c:v>
                </c:pt>
                <c:pt idx="235">
                  <c:v>75.387336</c:v>
                </c:pt>
                <c:pt idx="236">
                  <c:v>75.315852</c:v>
                </c:pt>
                <c:pt idx="237">
                  <c:v>75.244745</c:v>
                </c:pt>
                <c:pt idx="238">
                  <c:v>75.174012</c:v>
                </c:pt>
                <c:pt idx="239">
                  <c:v>75.103653</c:v>
                </c:pt>
                <c:pt idx="240">
                  <c:v>75.033664</c:v>
                </c:pt>
                <c:pt idx="241">
                  <c:v>74.964043</c:v>
                </c:pt>
                <c:pt idx="242">
                  <c:v>74.894788</c:v>
                </c:pt>
                <c:pt idx="243">
                  <c:v>74.825898</c:v>
                </c:pt>
                <c:pt idx="244">
                  <c:v>74.757369</c:v>
                </c:pt>
                <c:pt idx="245">
                  <c:v>74.689200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'TCI'!$P$2</c:f>
              <c:strCache/>
            </c:strRef>
          </c:tx>
          <c:spPr>
            <a:noFill/>
            <a:ln w="38100" cap="flat">
              <a:noFill/>
              <a:prstDash val="solid"/>
              <a:miter lim="400000"/>
            </a:ln>
            <a:effectLst/>
          </c:spPr>
          <c:marker>
            <c:symbol val="circle"/>
            <c:size val="11"/>
            <c:spPr>
              <a:solidFill>
                <a:srgbClr val="929292"/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'TCI'!$P$23:$P$268</c:f>
              <c:numCache>
                <c:ptCount val="244"/>
                <c:pt idx="2">
                  <c:v>0.000000</c:v>
                </c:pt>
                <c:pt idx="3">
                  <c:v>1200.000000</c:v>
                </c:pt>
                <c:pt idx="4">
                  <c:v>526.468571</c:v>
                </c:pt>
                <c:pt idx="5">
                  <c:v>105.717901</c:v>
                </c:pt>
                <c:pt idx="6">
                  <c:v>105.478078</c:v>
                </c:pt>
                <c:pt idx="7">
                  <c:v>105.239616</c:v>
                </c:pt>
                <c:pt idx="8">
                  <c:v>105.002507</c:v>
                </c:pt>
                <c:pt idx="9">
                  <c:v>104.766745</c:v>
                </c:pt>
                <c:pt idx="10">
                  <c:v>104.532320</c:v>
                </c:pt>
                <c:pt idx="11">
                  <c:v>104.299226</c:v>
                </c:pt>
                <c:pt idx="12">
                  <c:v>104.067454</c:v>
                </c:pt>
                <c:pt idx="13">
                  <c:v>103.836996</c:v>
                </c:pt>
                <c:pt idx="14">
                  <c:v>103.607845</c:v>
                </c:pt>
                <c:pt idx="15">
                  <c:v>103.379993</c:v>
                </c:pt>
                <c:pt idx="16">
                  <c:v>103.153433</c:v>
                </c:pt>
                <c:pt idx="17">
                  <c:v>102.928157</c:v>
                </c:pt>
                <c:pt idx="18">
                  <c:v>102.704157</c:v>
                </c:pt>
                <c:pt idx="19">
                  <c:v>102.481427</c:v>
                </c:pt>
                <c:pt idx="20">
                  <c:v>102.259958</c:v>
                </c:pt>
                <c:pt idx="21">
                  <c:v>102.039743</c:v>
                </c:pt>
                <c:pt idx="22">
                  <c:v>101.820775</c:v>
                </c:pt>
                <c:pt idx="23">
                  <c:v>101.603046</c:v>
                </c:pt>
                <c:pt idx="24">
                  <c:v>101.386550</c:v>
                </c:pt>
                <c:pt idx="25">
                  <c:v>101.171279</c:v>
                </c:pt>
                <c:pt idx="26">
                  <c:v>100.957225</c:v>
                </c:pt>
                <c:pt idx="27">
                  <c:v>100.744383</c:v>
                </c:pt>
                <c:pt idx="28">
                  <c:v>100.532744</c:v>
                </c:pt>
                <c:pt idx="29">
                  <c:v>100.322301</c:v>
                </c:pt>
                <c:pt idx="30">
                  <c:v>100.113049</c:v>
                </c:pt>
                <c:pt idx="31">
                  <c:v>99.904979</c:v>
                </c:pt>
                <c:pt idx="32">
                  <c:v>99.698084</c:v>
                </c:pt>
                <c:pt idx="33">
                  <c:v>99.492359</c:v>
                </c:pt>
                <c:pt idx="34">
                  <c:v>99.287795</c:v>
                </c:pt>
                <c:pt idx="35">
                  <c:v>99.084387</c:v>
                </c:pt>
                <c:pt idx="36">
                  <c:v>98.882127</c:v>
                </c:pt>
                <c:pt idx="37">
                  <c:v>98.681009</c:v>
                </c:pt>
                <c:pt idx="38">
                  <c:v>98.481025</c:v>
                </c:pt>
                <c:pt idx="39">
                  <c:v>98.282170</c:v>
                </c:pt>
                <c:pt idx="40">
                  <c:v>98.084437</c:v>
                </c:pt>
                <c:pt idx="41">
                  <c:v>97.887819</c:v>
                </c:pt>
                <c:pt idx="42">
                  <c:v>97.692310</c:v>
                </c:pt>
                <c:pt idx="43">
                  <c:v>97.497903</c:v>
                </c:pt>
                <c:pt idx="44">
                  <c:v>97.304592</c:v>
                </c:pt>
                <c:pt idx="45">
                  <c:v>97.112370</c:v>
                </c:pt>
                <c:pt idx="46">
                  <c:v>96.921231</c:v>
                </c:pt>
                <c:pt idx="47">
                  <c:v>96.731168</c:v>
                </c:pt>
                <c:pt idx="48">
                  <c:v>96.542176</c:v>
                </c:pt>
                <c:pt idx="49">
                  <c:v>96.354247</c:v>
                </c:pt>
                <c:pt idx="50">
                  <c:v>96.167377</c:v>
                </c:pt>
                <c:pt idx="51">
                  <c:v>95.981558</c:v>
                </c:pt>
                <c:pt idx="52">
                  <c:v>95.796785</c:v>
                </c:pt>
                <c:pt idx="53">
                  <c:v>95.613051</c:v>
                </c:pt>
                <c:pt idx="54">
                  <c:v>95.430350</c:v>
                </c:pt>
                <c:pt idx="55">
                  <c:v>95.248676</c:v>
                </c:pt>
                <c:pt idx="56">
                  <c:v>95.068024</c:v>
                </c:pt>
                <c:pt idx="57">
                  <c:v>94.888386</c:v>
                </c:pt>
                <c:pt idx="58">
                  <c:v>94.709758</c:v>
                </c:pt>
                <c:pt idx="59">
                  <c:v>94.532133</c:v>
                </c:pt>
                <c:pt idx="60">
                  <c:v>94.355506</c:v>
                </c:pt>
                <c:pt idx="61">
                  <c:v>94.179871</c:v>
                </c:pt>
                <c:pt idx="62">
                  <c:v>94.005221</c:v>
                </c:pt>
                <c:pt idx="63">
                  <c:v>93.831551</c:v>
                </c:pt>
                <c:pt idx="64">
                  <c:v>93.658856</c:v>
                </c:pt>
                <c:pt idx="65">
                  <c:v>93.487129</c:v>
                </c:pt>
                <c:pt idx="66">
                  <c:v>93.316365</c:v>
                </c:pt>
                <c:pt idx="67">
                  <c:v>93.146559</c:v>
                </c:pt>
                <c:pt idx="68">
                  <c:v>92.977704</c:v>
                </c:pt>
                <c:pt idx="69">
                  <c:v>92.809795</c:v>
                </c:pt>
                <c:pt idx="70">
                  <c:v>92.642827</c:v>
                </c:pt>
                <c:pt idx="71">
                  <c:v>92.476794</c:v>
                </c:pt>
                <c:pt idx="72">
                  <c:v>92.311691</c:v>
                </c:pt>
                <c:pt idx="73">
                  <c:v>92.147512</c:v>
                </c:pt>
                <c:pt idx="74">
                  <c:v>91.984252</c:v>
                </c:pt>
                <c:pt idx="75">
                  <c:v>91.821905</c:v>
                </c:pt>
                <c:pt idx="76">
                  <c:v>91.660466</c:v>
                </c:pt>
                <c:pt idx="77">
                  <c:v>91.499930</c:v>
                </c:pt>
                <c:pt idx="78">
                  <c:v>91.340291</c:v>
                </c:pt>
                <c:pt idx="79">
                  <c:v>91.181545</c:v>
                </c:pt>
                <c:pt idx="80">
                  <c:v>91.023685</c:v>
                </c:pt>
                <c:pt idx="81">
                  <c:v>90.866707</c:v>
                </c:pt>
                <c:pt idx="82">
                  <c:v>90.710606</c:v>
                </c:pt>
                <c:pt idx="83">
                  <c:v>90.555377</c:v>
                </c:pt>
                <c:pt idx="84">
                  <c:v>90.401014</c:v>
                </c:pt>
                <c:pt idx="85">
                  <c:v>90.247512</c:v>
                </c:pt>
                <c:pt idx="86">
                  <c:v>90.094866</c:v>
                </c:pt>
                <c:pt idx="87">
                  <c:v>89.943072</c:v>
                </c:pt>
                <c:pt idx="88">
                  <c:v>89.792124</c:v>
                </c:pt>
                <c:pt idx="89">
                  <c:v>89.642018</c:v>
                </c:pt>
                <c:pt idx="90">
                  <c:v>89.492748</c:v>
                </c:pt>
                <c:pt idx="91">
                  <c:v>89.344309</c:v>
                </c:pt>
                <c:pt idx="92">
                  <c:v>89.196697</c:v>
                </c:pt>
                <c:pt idx="93">
                  <c:v>89.049907</c:v>
                </c:pt>
                <c:pt idx="94">
                  <c:v>88.903934</c:v>
                </c:pt>
                <c:pt idx="95">
                  <c:v>88.758774</c:v>
                </c:pt>
                <c:pt idx="96">
                  <c:v>88.614420</c:v>
                </c:pt>
                <c:pt idx="97">
                  <c:v>88.470870</c:v>
                </c:pt>
                <c:pt idx="98">
                  <c:v>88.328118</c:v>
                </c:pt>
                <c:pt idx="99">
                  <c:v>88.186159</c:v>
                </c:pt>
                <c:pt idx="100">
                  <c:v>88.044988</c:v>
                </c:pt>
                <c:pt idx="101">
                  <c:v>87.904602</c:v>
                </c:pt>
                <c:pt idx="102">
                  <c:v>87.764996</c:v>
                </c:pt>
                <c:pt idx="103">
                  <c:v>87.626164</c:v>
                </c:pt>
                <c:pt idx="104">
                  <c:v>87.488103</c:v>
                </c:pt>
                <c:pt idx="105">
                  <c:v>87.350808</c:v>
                </c:pt>
                <c:pt idx="106">
                  <c:v>87.214275</c:v>
                </c:pt>
                <c:pt idx="107">
                  <c:v>87.078498</c:v>
                </c:pt>
                <c:pt idx="108">
                  <c:v>86.943475</c:v>
                </c:pt>
                <c:pt idx="109">
                  <c:v>86.809199</c:v>
                </c:pt>
                <c:pt idx="110">
                  <c:v>86.675667</c:v>
                </c:pt>
                <c:pt idx="111">
                  <c:v>86.542875</c:v>
                </c:pt>
                <c:pt idx="112">
                  <c:v>86.410817</c:v>
                </c:pt>
                <c:pt idx="113">
                  <c:v>86.279491</c:v>
                </c:pt>
                <c:pt idx="114">
                  <c:v>86.148891</c:v>
                </c:pt>
                <c:pt idx="115">
                  <c:v>86.019014</c:v>
                </c:pt>
                <c:pt idx="116">
                  <c:v>85.889855</c:v>
                </c:pt>
                <c:pt idx="117">
                  <c:v>85.761409</c:v>
                </c:pt>
                <c:pt idx="118">
                  <c:v>85.633673</c:v>
                </c:pt>
                <c:pt idx="119">
                  <c:v>85.506643</c:v>
                </c:pt>
                <c:pt idx="120">
                  <c:v>85.380315</c:v>
                </c:pt>
                <c:pt idx="121">
                  <c:v>85.254683</c:v>
                </c:pt>
                <c:pt idx="122">
                  <c:v>85.129745</c:v>
                </c:pt>
                <c:pt idx="123">
                  <c:v>85.005497</c:v>
                </c:pt>
                <c:pt idx="124">
                  <c:v>84.881933</c:v>
                </c:pt>
                <c:pt idx="125">
                  <c:v>84.759051</c:v>
                </c:pt>
                <c:pt idx="126">
                  <c:v>84.636845</c:v>
                </c:pt>
                <c:pt idx="127">
                  <c:v>84.515313</c:v>
                </c:pt>
                <c:pt idx="128">
                  <c:v>84.394451</c:v>
                </c:pt>
                <c:pt idx="129">
                  <c:v>84.274254</c:v>
                </c:pt>
                <c:pt idx="130">
                  <c:v>84.154718</c:v>
                </c:pt>
                <c:pt idx="131">
                  <c:v>84.035840</c:v>
                </c:pt>
                <c:pt idx="132">
                  <c:v>83.917615</c:v>
                </c:pt>
                <c:pt idx="133">
                  <c:v>83.800041</c:v>
                </c:pt>
                <c:pt idx="134">
                  <c:v>83.683113</c:v>
                </c:pt>
                <c:pt idx="135">
                  <c:v>83.566827</c:v>
                </c:pt>
                <c:pt idx="136">
                  <c:v>83.451180</c:v>
                </c:pt>
                <c:pt idx="137">
                  <c:v>83.336168</c:v>
                </c:pt>
                <c:pt idx="138">
                  <c:v>83.221787</c:v>
                </c:pt>
                <c:pt idx="139">
                  <c:v>83.108033</c:v>
                </c:pt>
                <c:pt idx="140">
                  <c:v>82.994904</c:v>
                </c:pt>
                <c:pt idx="141">
                  <c:v>82.882394</c:v>
                </c:pt>
                <c:pt idx="142">
                  <c:v>82.770501</c:v>
                </c:pt>
                <c:pt idx="143">
                  <c:v>82.659221</c:v>
                </c:pt>
                <c:pt idx="144">
                  <c:v>82.548551</c:v>
                </c:pt>
                <c:pt idx="145">
                  <c:v>82.438486</c:v>
                </c:pt>
                <c:pt idx="146">
                  <c:v>82.329024</c:v>
                </c:pt>
                <c:pt idx="147">
                  <c:v>82.220160</c:v>
                </c:pt>
                <c:pt idx="148">
                  <c:v>82.111891</c:v>
                </c:pt>
                <c:pt idx="149">
                  <c:v>82.004215</c:v>
                </c:pt>
                <c:pt idx="150">
                  <c:v>81.897126</c:v>
                </c:pt>
                <c:pt idx="151">
                  <c:v>81.790623</c:v>
                </c:pt>
                <c:pt idx="152">
                  <c:v>81.684701</c:v>
                </c:pt>
                <c:pt idx="153">
                  <c:v>81.579357</c:v>
                </c:pt>
                <c:pt idx="154">
                  <c:v>81.474588</c:v>
                </c:pt>
                <c:pt idx="155">
                  <c:v>81.370390</c:v>
                </c:pt>
                <c:pt idx="156">
                  <c:v>81.266760</c:v>
                </c:pt>
                <c:pt idx="157">
                  <c:v>81.163695</c:v>
                </c:pt>
                <c:pt idx="158">
                  <c:v>81.061191</c:v>
                </c:pt>
                <c:pt idx="159">
                  <c:v>80.959245</c:v>
                </c:pt>
                <c:pt idx="160">
                  <c:v>80.857854</c:v>
                </c:pt>
                <c:pt idx="161">
                  <c:v>80.757015</c:v>
                </c:pt>
                <c:pt idx="162">
                  <c:v>80.656724</c:v>
                </c:pt>
                <c:pt idx="163">
                  <c:v>80.556978</c:v>
                </c:pt>
                <c:pt idx="164">
                  <c:v>80.457775</c:v>
                </c:pt>
                <c:pt idx="165">
                  <c:v>80.359110</c:v>
                </c:pt>
                <c:pt idx="166">
                  <c:v>80.260980</c:v>
                </c:pt>
                <c:pt idx="167">
                  <c:v>80.163384</c:v>
                </c:pt>
                <c:pt idx="168">
                  <c:v>80.066316</c:v>
                </c:pt>
                <c:pt idx="169">
                  <c:v>79.969775</c:v>
                </c:pt>
                <c:pt idx="170">
                  <c:v>79.873758</c:v>
                </c:pt>
                <c:pt idx="171">
                  <c:v>79.778260</c:v>
                </c:pt>
                <c:pt idx="172">
                  <c:v>79.683280</c:v>
                </c:pt>
                <c:pt idx="173">
                  <c:v>79.588814</c:v>
                </c:pt>
                <c:pt idx="174">
                  <c:v>79.494859</c:v>
                </c:pt>
                <c:pt idx="175">
                  <c:v>79.401412</c:v>
                </c:pt>
                <c:pt idx="176">
                  <c:v>79.308470</c:v>
                </c:pt>
                <c:pt idx="177">
                  <c:v>79.216031</c:v>
                </c:pt>
                <c:pt idx="178">
                  <c:v>79.124091</c:v>
                </c:pt>
                <c:pt idx="179">
                  <c:v>79.032647</c:v>
                </c:pt>
                <c:pt idx="180">
                  <c:v>78.941697</c:v>
                </c:pt>
                <c:pt idx="181">
                  <c:v>78.851237</c:v>
                </c:pt>
                <c:pt idx="182">
                  <c:v>78.761265</c:v>
                </c:pt>
                <c:pt idx="183">
                  <c:v>78.671779</c:v>
                </c:pt>
                <c:pt idx="184">
                  <c:v>78.582774</c:v>
                </c:pt>
                <c:pt idx="185">
                  <c:v>78.494248</c:v>
                </c:pt>
                <c:pt idx="186">
                  <c:v>78.406199</c:v>
                </c:pt>
                <c:pt idx="187">
                  <c:v>78.318623</c:v>
                </c:pt>
                <c:pt idx="188">
                  <c:v>78.231519</c:v>
                </c:pt>
                <c:pt idx="189">
                  <c:v>78.144883</c:v>
                </c:pt>
                <c:pt idx="190">
                  <c:v>78.058712</c:v>
                </c:pt>
                <c:pt idx="191">
                  <c:v>77.973003</c:v>
                </c:pt>
                <c:pt idx="192">
                  <c:v>77.887755</c:v>
                </c:pt>
                <c:pt idx="193">
                  <c:v>77.802964</c:v>
                </c:pt>
                <c:pt idx="194">
                  <c:v>77.718628</c:v>
                </c:pt>
                <c:pt idx="195">
                  <c:v>77.634744</c:v>
                </c:pt>
                <c:pt idx="196">
                  <c:v>77.551309</c:v>
                </c:pt>
                <c:pt idx="197">
                  <c:v>77.468321</c:v>
                </c:pt>
                <c:pt idx="198">
                  <c:v>77.385777</c:v>
                </c:pt>
                <c:pt idx="199">
                  <c:v>77.303674</c:v>
                </c:pt>
                <c:pt idx="200">
                  <c:v>77.222011</c:v>
                </c:pt>
                <c:pt idx="201">
                  <c:v>77.140784</c:v>
                </c:pt>
                <c:pt idx="202">
                  <c:v>77.059990</c:v>
                </c:pt>
                <c:pt idx="203">
                  <c:v>76.979629</c:v>
                </c:pt>
                <c:pt idx="204">
                  <c:v>76.899695</c:v>
                </c:pt>
                <c:pt idx="205">
                  <c:v>76.820189</c:v>
                </c:pt>
                <c:pt idx="206">
                  <c:v>76.741106</c:v>
                </c:pt>
                <c:pt idx="207">
                  <c:v>76.662444</c:v>
                </c:pt>
                <c:pt idx="208">
                  <c:v>76.584201</c:v>
                </c:pt>
                <c:pt idx="209">
                  <c:v>76.506375</c:v>
                </c:pt>
                <c:pt idx="210">
                  <c:v>76.428963</c:v>
                </c:pt>
                <c:pt idx="211">
                  <c:v>76.351962</c:v>
                </c:pt>
                <c:pt idx="212">
                  <c:v>76.275371</c:v>
                </c:pt>
                <c:pt idx="213">
                  <c:v>76.199186</c:v>
                </c:pt>
                <c:pt idx="214">
                  <c:v>76.123406</c:v>
                </c:pt>
                <c:pt idx="215">
                  <c:v>76.048028</c:v>
                </c:pt>
                <c:pt idx="216">
                  <c:v>75.973049</c:v>
                </c:pt>
                <c:pt idx="217">
                  <c:v>75.898468</c:v>
                </c:pt>
                <c:pt idx="218">
                  <c:v>75.824283</c:v>
                </c:pt>
                <c:pt idx="219">
                  <c:v>75.750489</c:v>
                </c:pt>
                <c:pt idx="220">
                  <c:v>75.677087</c:v>
                </c:pt>
                <c:pt idx="221">
                  <c:v>75.604072</c:v>
                </c:pt>
                <c:pt idx="222">
                  <c:v>75.531444</c:v>
                </c:pt>
                <c:pt idx="223">
                  <c:v>75.459199</c:v>
                </c:pt>
                <c:pt idx="224">
                  <c:v>75.387336</c:v>
                </c:pt>
                <c:pt idx="225">
                  <c:v>75.315852</c:v>
                </c:pt>
                <c:pt idx="226">
                  <c:v>75.244745</c:v>
                </c:pt>
                <c:pt idx="227">
                  <c:v>75.174012</c:v>
                </c:pt>
                <c:pt idx="228">
                  <c:v>75.103653</c:v>
                </c:pt>
                <c:pt idx="229">
                  <c:v>75.033664</c:v>
                </c:pt>
                <c:pt idx="230">
                  <c:v>74.964043</c:v>
                </c:pt>
                <c:pt idx="231">
                  <c:v>74.894788</c:v>
                </c:pt>
                <c:pt idx="232">
                  <c:v>74.825898</c:v>
                </c:pt>
                <c:pt idx="233">
                  <c:v>74.757369</c:v>
                </c:pt>
                <c:pt idx="234">
                  <c:v>74.689200</c:v>
                </c:pt>
                <c:pt idx="235">
                  <c:v>74.621389</c:v>
                </c:pt>
                <c:pt idx="236">
                  <c:v>74.553933</c:v>
                </c:pt>
                <c:pt idx="237">
                  <c:v>74.486831</c:v>
                </c:pt>
                <c:pt idx="238">
                  <c:v>74.420081</c:v>
                </c:pt>
                <c:pt idx="239">
                  <c:v>74.353680</c:v>
                </c:pt>
                <c:pt idx="240">
                  <c:v>74.287626</c:v>
                </c:pt>
                <c:pt idx="241">
                  <c:v>74.221917</c:v>
                </c:pt>
                <c:pt idx="242">
                  <c:v>74.156552</c:v>
                </c:pt>
                <c:pt idx="243">
                  <c:v>74.091529</c:v>
                </c:pt>
                <c:pt idx="244">
                  <c:v>74.026844</c:v>
                </c:pt>
                <c:pt idx="245">
                  <c:v>73.962498</c:v>
                </c:pt>
              </c:numCache>
            </c:numRef>
          </c:xVal>
          <c:yVal>
            <c:numRef>
              <c:f>'TCI'!$Q$23:$Q$268</c:f>
              <c:numCache>
                <c:ptCount val="244"/>
                <c:pt idx="2">
                  <c:v>0.000000</c:v>
                </c:pt>
                <c:pt idx="3">
                  <c:v>2.546336</c:v>
                </c:pt>
                <c:pt idx="4">
                  <c:v>3.500000</c:v>
                </c:pt>
                <c:pt idx="5">
                  <c:v>3.500000</c:v>
                </c:pt>
                <c:pt idx="6">
                  <c:v>3.500000</c:v>
                </c:pt>
                <c:pt idx="7">
                  <c:v>3.500000</c:v>
                </c:pt>
                <c:pt idx="8">
                  <c:v>3.500000</c:v>
                </c:pt>
                <c:pt idx="9">
                  <c:v>3.500000</c:v>
                </c:pt>
                <c:pt idx="10">
                  <c:v>3.500000</c:v>
                </c:pt>
                <c:pt idx="11">
                  <c:v>3.500000</c:v>
                </c:pt>
                <c:pt idx="12">
                  <c:v>3.500000</c:v>
                </c:pt>
                <c:pt idx="13">
                  <c:v>3.500000</c:v>
                </c:pt>
                <c:pt idx="14">
                  <c:v>3.500000</c:v>
                </c:pt>
                <c:pt idx="15">
                  <c:v>3.500000</c:v>
                </c:pt>
                <c:pt idx="16">
                  <c:v>3.500000</c:v>
                </c:pt>
                <c:pt idx="17">
                  <c:v>3.500000</c:v>
                </c:pt>
                <c:pt idx="18">
                  <c:v>3.500000</c:v>
                </c:pt>
                <c:pt idx="19">
                  <c:v>3.500000</c:v>
                </c:pt>
                <c:pt idx="20">
                  <c:v>3.500000</c:v>
                </c:pt>
                <c:pt idx="21">
                  <c:v>3.500000</c:v>
                </c:pt>
                <c:pt idx="22">
                  <c:v>3.500000</c:v>
                </c:pt>
                <c:pt idx="23">
                  <c:v>3.500000</c:v>
                </c:pt>
                <c:pt idx="24">
                  <c:v>3.500000</c:v>
                </c:pt>
                <c:pt idx="25">
                  <c:v>3.500000</c:v>
                </c:pt>
                <c:pt idx="26">
                  <c:v>3.500000</c:v>
                </c:pt>
                <c:pt idx="27">
                  <c:v>3.500000</c:v>
                </c:pt>
                <c:pt idx="28">
                  <c:v>3.500000</c:v>
                </c:pt>
                <c:pt idx="29">
                  <c:v>3.500000</c:v>
                </c:pt>
                <c:pt idx="30">
                  <c:v>3.500000</c:v>
                </c:pt>
                <c:pt idx="31">
                  <c:v>3.500000</c:v>
                </c:pt>
                <c:pt idx="32">
                  <c:v>3.500000</c:v>
                </c:pt>
                <c:pt idx="33">
                  <c:v>3.500000</c:v>
                </c:pt>
                <c:pt idx="34">
                  <c:v>3.500000</c:v>
                </c:pt>
                <c:pt idx="35">
                  <c:v>3.500000</c:v>
                </c:pt>
                <c:pt idx="36">
                  <c:v>3.500000</c:v>
                </c:pt>
                <c:pt idx="37">
                  <c:v>3.500000</c:v>
                </c:pt>
                <c:pt idx="38">
                  <c:v>3.500000</c:v>
                </c:pt>
                <c:pt idx="39">
                  <c:v>3.500000</c:v>
                </c:pt>
                <c:pt idx="40">
                  <c:v>3.500000</c:v>
                </c:pt>
                <c:pt idx="41">
                  <c:v>3.500000</c:v>
                </c:pt>
                <c:pt idx="42">
                  <c:v>3.500000</c:v>
                </c:pt>
                <c:pt idx="43">
                  <c:v>3.500000</c:v>
                </c:pt>
                <c:pt idx="44">
                  <c:v>3.500000</c:v>
                </c:pt>
                <c:pt idx="45">
                  <c:v>3.500000</c:v>
                </c:pt>
                <c:pt idx="46">
                  <c:v>3.500000</c:v>
                </c:pt>
                <c:pt idx="47">
                  <c:v>3.500000</c:v>
                </c:pt>
                <c:pt idx="48">
                  <c:v>3.500000</c:v>
                </c:pt>
                <c:pt idx="49">
                  <c:v>3.500000</c:v>
                </c:pt>
                <c:pt idx="50">
                  <c:v>3.500000</c:v>
                </c:pt>
                <c:pt idx="51">
                  <c:v>3.500000</c:v>
                </c:pt>
                <c:pt idx="52">
                  <c:v>3.500000</c:v>
                </c:pt>
                <c:pt idx="53">
                  <c:v>3.500000</c:v>
                </c:pt>
                <c:pt idx="54">
                  <c:v>3.500000</c:v>
                </c:pt>
                <c:pt idx="55">
                  <c:v>3.500000</c:v>
                </c:pt>
                <c:pt idx="56">
                  <c:v>3.500000</c:v>
                </c:pt>
                <c:pt idx="57">
                  <c:v>3.500000</c:v>
                </c:pt>
                <c:pt idx="58">
                  <c:v>3.500000</c:v>
                </c:pt>
                <c:pt idx="59">
                  <c:v>3.500000</c:v>
                </c:pt>
                <c:pt idx="60">
                  <c:v>3.500000</c:v>
                </c:pt>
                <c:pt idx="61">
                  <c:v>3.500000</c:v>
                </c:pt>
                <c:pt idx="62">
                  <c:v>3.500000</c:v>
                </c:pt>
                <c:pt idx="63">
                  <c:v>3.500000</c:v>
                </c:pt>
                <c:pt idx="64">
                  <c:v>3.500000</c:v>
                </c:pt>
                <c:pt idx="65">
                  <c:v>3.500000</c:v>
                </c:pt>
                <c:pt idx="66">
                  <c:v>3.500000</c:v>
                </c:pt>
                <c:pt idx="67">
                  <c:v>3.500000</c:v>
                </c:pt>
                <c:pt idx="68">
                  <c:v>3.500000</c:v>
                </c:pt>
                <c:pt idx="69">
                  <c:v>3.500000</c:v>
                </c:pt>
                <c:pt idx="70">
                  <c:v>3.500000</c:v>
                </c:pt>
                <c:pt idx="71">
                  <c:v>3.500000</c:v>
                </c:pt>
                <c:pt idx="72">
                  <c:v>3.500000</c:v>
                </c:pt>
                <c:pt idx="73">
                  <c:v>3.500000</c:v>
                </c:pt>
                <c:pt idx="74">
                  <c:v>3.500000</c:v>
                </c:pt>
                <c:pt idx="75">
                  <c:v>3.500000</c:v>
                </c:pt>
                <c:pt idx="76">
                  <c:v>3.500000</c:v>
                </c:pt>
                <c:pt idx="77">
                  <c:v>3.500000</c:v>
                </c:pt>
                <c:pt idx="78">
                  <c:v>3.500000</c:v>
                </c:pt>
                <c:pt idx="79">
                  <c:v>3.500000</c:v>
                </c:pt>
                <c:pt idx="80">
                  <c:v>3.500000</c:v>
                </c:pt>
                <c:pt idx="81">
                  <c:v>3.500000</c:v>
                </c:pt>
                <c:pt idx="82">
                  <c:v>3.500000</c:v>
                </c:pt>
                <c:pt idx="83">
                  <c:v>3.500000</c:v>
                </c:pt>
                <c:pt idx="84">
                  <c:v>3.500000</c:v>
                </c:pt>
                <c:pt idx="85">
                  <c:v>3.500000</c:v>
                </c:pt>
                <c:pt idx="86">
                  <c:v>3.500000</c:v>
                </c:pt>
                <c:pt idx="87">
                  <c:v>3.500000</c:v>
                </c:pt>
                <c:pt idx="88">
                  <c:v>3.500000</c:v>
                </c:pt>
                <c:pt idx="89">
                  <c:v>3.500000</c:v>
                </c:pt>
                <c:pt idx="90">
                  <c:v>3.500000</c:v>
                </c:pt>
                <c:pt idx="91">
                  <c:v>3.500000</c:v>
                </c:pt>
                <c:pt idx="92">
                  <c:v>3.500000</c:v>
                </c:pt>
                <c:pt idx="93">
                  <c:v>3.500000</c:v>
                </c:pt>
                <c:pt idx="94">
                  <c:v>3.500000</c:v>
                </c:pt>
                <c:pt idx="95">
                  <c:v>3.500000</c:v>
                </c:pt>
                <c:pt idx="96">
                  <c:v>3.500000</c:v>
                </c:pt>
                <c:pt idx="97">
                  <c:v>3.500000</c:v>
                </c:pt>
                <c:pt idx="98">
                  <c:v>3.500000</c:v>
                </c:pt>
                <c:pt idx="99">
                  <c:v>3.500000</c:v>
                </c:pt>
                <c:pt idx="100">
                  <c:v>3.500000</c:v>
                </c:pt>
                <c:pt idx="101">
                  <c:v>3.500000</c:v>
                </c:pt>
                <c:pt idx="102">
                  <c:v>3.500000</c:v>
                </c:pt>
                <c:pt idx="103">
                  <c:v>3.500000</c:v>
                </c:pt>
                <c:pt idx="104">
                  <c:v>3.500000</c:v>
                </c:pt>
                <c:pt idx="105">
                  <c:v>3.500000</c:v>
                </c:pt>
                <c:pt idx="106">
                  <c:v>3.500000</c:v>
                </c:pt>
                <c:pt idx="107">
                  <c:v>3.500000</c:v>
                </c:pt>
                <c:pt idx="108">
                  <c:v>3.500000</c:v>
                </c:pt>
                <c:pt idx="109">
                  <c:v>3.500000</c:v>
                </c:pt>
                <c:pt idx="110">
                  <c:v>3.500000</c:v>
                </c:pt>
                <c:pt idx="111">
                  <c:v>3.500000</c:v>
                </c:pt>
                <c:pt idx="112">
                  <c:v>3.500000</c:v>
                </c:pt>
                <c:pt idx="113">
                  <c:v>3.500000</c:v>
                </c:pt>
                <c:pt idx="114">
                  <c:v>3.500000</c:v>
                </c:pt>
                <c:pt idx="115">
                  <c:v>3.500000</c:v>
                </c:pt>
                <c:pt idx="116">
                  <c:v>3.500000</c:v>
                </c:pt>
                <c:pt idx="117">
                  <c:v>3.500000</c:v>
                </c:pt>
                <c:pt idx="118">
                  <c:v>3.500000</c:v>
                </c:pt>
                <c:pt idx="119">
                  <c:v>3.500000</c:v>
                </c:pt>
                <c:pt idx="120">
                  <c:v>3.500000</c:v>
                </c:pt>
                <c:pt idx="121">
                  <c:v>3.500000</c:v>
                </c:pt>
                <c:pt idx="122">
                  <c:v>3.500000</c:v>
                </c:pt>
                <c:pt idx="123">
                  <c:v>3.500000</c:v>
                </c:pt>
                <c:pt idx="124">
                  <c:v>3.500000</c:v>
                </c:pt>
                <c:pt idx="125">
                  <c:v>3.500000</c:v>
                </c:pt>
                <c:pt idx="126">
                  <c:v>3.500000</c:v>
                </c:pt>
                <c:pt idx="127">
                  <c:v>3.500000</c:v>
                </c:pt>
                <c:pt idx="128">
                  <c:v>3.500000</c:v>
                </c:pt>
                <c:pt idx="129">
                  <c:v>3.500000</c:v>
                </c:pt>
                <c:pt idx="130">
                  <c:v>3.500000</c:v>
                </c:pt>
                <c:pt idx="131">
                  <c:v>3.500000</c:v>
                </c:pt>
                <c:pt idx="132">
                  <c:v>3.500000</c:v>
                </c:pt>
                <c:pt idx="133">
                  <c:v>3.500000</c:v>
                </c:pt>
                <c:pt idx="134">
                  <c:v>3.500000</c:v>
                </c:pt>
                <c:pt idx="135">
                  <c:v>3.500000</c:v>
                </c:pt>
                <c:pt idx="136">
                  <c:v>3.500000</c:v>
                </c:pt>
                <c:pt idx="137">
                  <c:v>3.500000</c:v>
                </c:pt>
                <c:pt idx="138">
                  <c:v>3.500000</c:v>
                </c:pt>
                <c:pt idx="139">
                  <c:v>3.500000</c:v>
                </c:pt>
                <c:pt idx="140">
                  <c:v>3.500000</c:v>
                </c:pt>
                <c:pt idx="141">
                  <c:v>3.500000</c:v>
                </c:pt>
                <c:pt idx="142">
                  <c:v>3.500000</c:v>
                </c:pt>
                <c:pt idx="143">
                  <c:v>3.500000</c:v>
                </c:pt>
                <c:pt idx="144">
                  <c:v>3.500000</c:v>
                </c:pt>
                <c:pt idx="145">
                  <c:v>3.500000</c:v>
                </c:pt>
                <c:pt idx="146">
                  <c:v>3.500000</c:v>
                </c:pt>
                <c:pt idx="147">
                  <c:v>3.500000</c:v>
                </c:pt>
                <c:pt idx="148">
                  <c:v>3.500000</c:v>
                </c:pt>
                <c:pt idx="149">
                  <c:v>3.500000</c:v>
                </c:pt>
                <c:pt idx="150">
                  <c:v>3.500000</c:v>
                </c:pt>
                <c:pt idx="151">
                  <c:v>3.500000</c:v>
                </c:pt>
                <c:pt idx="152">
                  <c:v>3.500000</c:v>
                </c:pt>
                <c:pt idx="153">
                  <c:v>3.500000</c:v>
                </c:pt>
                <c:pt idx="154">
                  <c:v>3.500000</c:v>
                </c:pt>
                <c:pt idx="155">
                  <c:v>3.500000</c:v>
                </c:pt>
                <c:pt idx="156">
                  <c:v>3.500000</c:v>
                </c:pt>
                <c:pt idx="157">
                  <c:v>3.500000</c:v>
                </c:pt>
                <c:pt idx="158">
                  <c:v>3.500000</c:v>
                </c:pt>
                <c:pt idx="159">
                  <c:v>3.500000</c:v>
                </c:pt>
                <c:pt idx="160">
                  <c:v>3.500000</c:v>
                </c:pt>
                <c:pt idx="161">
                  <c:v>3.500000</c:v>
                </c:pt>
                <c:pt idx="162">
                  <c:v>3.500000</c:v>
                </c:pt>
                <c:pt idx="163">
                  <c:v>3.500000</c:v>
                </c:pt>
                <c:pt idx="164">
                  <c:v>3.500000</c:v>
                </c:pt>
                <c:pt idx="165">
                  <c:v>3.500000</c:v>
                </c:pt>
                <c:pt idx="166">
                  <c:v>3.500000</c:v>
                </c:pt>
                <c:pt idx="167">
                  <c:v>3.500000</c:v>
                </c:pt>
                <c:pt idx="168">
                  <c:v>3.500000</c:v>
                </c:pt>
                <c:pt idx="169">
                  <c:v>3.500000</c:v>
                </c:pt>
                <c:pt idx="170">
                  <c:v>3.500000</c:v>
                </c:pt>
                <c:pt idx="171">
                  <c:v>3.500000</c:v>
                </c:pt>
                <c:pt idx="172">
                  <c:v>3.500000</c:v>
                </c:pt>
                <c:pt idx="173">
                  <c:v>3.500000</c:v>
                </c:pt>
                <c:pt idx="174">
                  <c:v>3.500000</c:v>
                </c:pt>
                <c:pt idx="175">
                  <c:v>3.500000</c:v>
                </c:pt>
                <c:pt idx="176">
                  <c:v>3.500000</c:v>
                </c:pt>
                <c:pt idx="177">
                  <c:v>3.500000</c:v>
                </c:pt>
                <c:pt idx="178">
                  <c:v>3.500000</c:v>
                </c:pt>
                <c:pt idx="179">
                  <c:v>3.500000</c:v>
                </c:pt>
                <c:pt idx="180">
                  <c:v>3.500000</c:v>
                </c:pt>
                <c:pt idx="181">
                  <c:v>3.500000</c:v>
                </c:pt>
                <c:pt idx="182">
                  <c:v>3.500000</c:v>
                </c:pt>
                <c:pt idx="183">
                  <c:v>3.500000</c:v>
                </c:pt>
                <c:pt idx="184">
                  <c:v>3.500000</c:v>
                </c:pt>
                <c:pt idx="185">
                  <c:v>3.500000</c:v>
                </c:pt>
                <c:pt idx="186">
                  <c:v>3.500000</c:v>
                </c:pt>
                <c:pt idx="187">
                  <c:v>3.500000</c:v>
                </c:pt>
                <c:pt idx="188">
                  <c:v>3.500000</c:v>
                </c:pt>
                <c:pt idx="189">
                  <c:v>3.500000</c:v>
                </c:pt>
                <c:pt idx="190">
                  <c:v>3.500000</c:v>
                </c:pt>
                <c:pt idx="191">
                  <c:v>3.500000</c:v>
                </c:pt>
                <c:pt idx="192">
                  <c:v>3.500000</c:v>
                </c:pt>
                <c:pt idx="193">
                  <c:v>3.500000</c:v>
                </c:pt>
                <c:pt idx="194">
                  <c:v>3.500000</c:v>
                </c:pt>
                <c:pt idx="195">
                  <c:v>3.500000</c:v>
                </c:pt>
                <c:pt idx="196">
                  <c:v>3.500000</c:v>
                </c:pt>
                <c:pt idx="197">
                  <c:v>3.500000</c:v>
                </c:pt>
                <c:pt idx="198">
                  <c:v>3.500000</c:v>
                </c:pt>
                <c:pt idx="199">
                  <c:v>3.500000</c:v>
                </c:pt>
                <c:pt idx="200">
                  <c:v>3.500000</c:v>
                </c:pt>
                <c:pt idx="201">
                  <c:v>3.500000</c:v>
                </c:pt>
                <c:pt idx="202">
                  <c:v>3.500000</c:v>
                </c:pt>
                <c:pt idx="203">
                  <c:v>3.500000</c:v>
                </c:pt>
                <c:pt idx="204">
                  <c:v>3.500000</c:v>
                </c:pt>
                <c:pt idx="205">
                  <c:v>3.500000</c:v>
                </c:pt>
                <c:pt idx="206">
                  <c:v>3.500000</c:v>
                </c:pt>
                <c:pt idx="207">
                  <c:v>3.500000</c:v>
                </c:pt>
                <c:pt idx="208">
                  <c:v>3.500000</c:v>
                </c:pt>
                <c:pt idx="209">
                  <c:v>3.500000</c:v>
                </c:pt>
                <c:pt idx="210">
                  <c:v>3.500000</c:v>
                </c:pt>
                <c:pt idx="211">
                  <c:v>3.500000</c:v>
                </c:pt>
                <c:pt idx="212">
                  <c:v>3.500000</c:v>
                </c:pt>
                <c:pt idx="213">
                  <c:v>3.500000</c:v>
                </c:pt>
                <c:pt idx="214">
                  <c:v>3.500000</c:v>
                </c:pt>
                <c:pt idx="215">
                  <c:v>3.500000</c:v>
                </c:pt>
                <c:pt idx="216">
                  <c:v>3.500000</c:v>
                </c:pt>
                <c:pt idx="217">
                  <c:v>3.500000</c:v>
                </c:pt>
                <c:pt idx="218">
                  <c:v>3.500000</c:v>
                </c:pt>
                <c:pt idx="219">
                  <c:v>3.500000</c:v>
                </c:pt>
                <c:pt idx="220">
                  <c:v>3.500000</c:v>
                </c:pt>
                <c:pt idx="221">
                  <c:v>3.500000</c:v>
                </c:pt>
                <c:pt idx="222">
                  <c:v>3.500000</c:v>
                </c:pt>
                <c:pt idx="223">
                  <c:v>3.500000</c:v>
                </c:pt>
                <c:pt idx="224">
                  <c:v>3.500000</c:v>
                </c:pt>
                <c:pt idx="225">
                  <c:v>3.500000</c:v>
                </c:pt>
                <c:pt idx="226">
                  <c:v>3.500000</c:v>
                </c:pt>
                <c:pt idx="227">
                  <c:v>3.500000</c:v>
                </c:pt>
                <c:pt idx="228">
                  <c:v>3.500000</c:v>
                </c:pt>
                <c:pt idx="229">
                  <c:v>3.500000</c:v>
                </c:pt>
                <c:pt idx="230">
                  <c:v>3.500000</c:v>
                </c:pt>
                <c:pt idx="231">
                  <c:v>3.500000</c:v>
                </c:pt>
                <c:pt idx="232">
                  <c:v>3.500000</c:v>
                </c:pt>
                <c:pt idx="233">
                  <c:v>3.500000</c:v>
                </c:pt>
                <c:pt idx="234">
                  <c:v>3.500000</c:v>
                </c:pt>
                <c:pt idx="235">
                  <c:v>3.500000</c:v>
                </c:pt>
                <c:pt idx="236">
                  <c:v>3.500000</c:v>
                </c:pt>
                <c:pt idx="237">
                  <c:v>3.500000</c:v>
                </c:pt>
                <c:pt idx="238">
                  <c:v>3.500000</c:v>
                </c:pt>
                <c:pt idx="239">
                  <c:v>3.500000</c:v>
                </c:pt>
                <c:pt idx="240">
                  <c:v>3.500000</c:v>
                </c:pt>
                <c:pt idx="241">
                  <c:v>3.500000</c:v>
                </c:pt>
                <c:pt idx="242">
                  <c:v>3.500000</c:v>
                </c:pt>
                <c:pt idx="243">
                  <c:v>3.500000</c:v>
                </c:pt>
                <c:pt idx="244">
                  <c:v>3.500000</c:v>
                </c:pt>
                <c:pt idx="245">
                  <c:v>3.500000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15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73FDEA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  <c:max val="200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73FDEA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0"/>
        <c:minorUnit val="25"/>
      </c:valAx>
      <c:spPr>
        <a:noFill/>
        <a:ln w="12700" cap="flat">
          <a:noFill/>
          <a:miter lim="400000"/>
        </a:ln>
        <a:effectLst/>
      </c:spPr>
    </c:plotArea>
    <c:plotVisOnly val="1"/>
    <c:dispBlanksAs val="gap"/>
  </c:chart>
  <c:spPr>
    <a:noFill/>
    <a:ln>
      <a:noFill/>
    </a:ln>
    <a:effectLst/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0727168"/>
          <c:y val="0.12368"/>
          <c:w val="0.911824"/>
          <c:h val="0.810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'TCI'!$M$2</c:f>
              <c:strCache/>
            </c:strRef>
          </c:tx>
          <c:spPr>
            <a:noFill/>
            <a:ln w="381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1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'TCI'!$L$23:$L$745</c:f>
              <c:numCache>
                <c:ptCount val="72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</c:numCache>
            </c:numRef>
          </c:xVal>
          <c:yVal>
            <c:numRef>
              <c:f>'TCI'!$M$23:$M$745</c:f>
              <c:numCache>
                <c:ptCount val="721"/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1200.000000</c:v>
                </c:pt>
                <c:pt idx="15">
                  <c:v>526.468571</c:v>
                </c:pt>
                <c:pt idx="16">
                  <c:v>105.717901</c:v>
                </c:pt>
                <c:pt idx="17">
                  <c:v>105.478078</c:v>
                </c:pt>
                <c:pt idx="18">
                  <c:v>105.239616</c:v>
                </c:pt>
                <c:pt idx="19">
                  <c:v>105.002507</c:v>
                </c:pt>
                <c:pt idx="20">
                  <c:v>104.766745</c:v>
                </c:pt>
                <c:pt idx="21">
                  <c:v>104.532320</c:v>
                </c:pt>
                <c:pt idx="22">
                  <c:v>104.299226</c:v>
                </c:pt>
                <c:pt idx="23">
                  <c:v>104.067454</c:v>
                </c:pt>
                <c:pt idx="24">
                  <c:v>103.836996</c:v>
                </c:pt>
                <c:pt idx="25">
                  <c:v>103.607845</c:v>
                </c:pt>
                <c:pt idx="26">
                  <c:v>103.379993</c:v>
                </c:pt>
                <c:pt idx="27">
                  <c:v>103.153433</c:v>
                </c:pt>
                <c:pt idx="28">
                  <c:v>102.928157</c:v>
                </c:pt>
                <c:pt idx="29">
                  <c:v>102.704157</c:v>
                </c:pt>
                <c:pt idx="30">
                  <c:v>102.481427</c:v>
                </c:pt>
                <c:pt idx="31">
                  <c:v>102.259958</c:v>
                </c:pt>
                <c:pt idx="32">
                  <c:v>102.039743</c:v>
                </c:pt>
                <c:pt idx="33">
                  <c:v>101.820775</c:v>
                </c:pt>
                <c:pt idx="34">
                  <c:v>101.603046</c:v>
                </c:pt>
                <c:pt idx="35">
                  <c:v>101.386550</c:v>
                </c:pt>
                <c:pt idx="36">
                  <c:v>101.171279</c:v>
                </c:pt>
                <c:pt idx="37">
                  <c:v>100.957225</c:v>
                </c:pt>
                <c:pt idx="38">
                  <c:v>100.744383</c:v>
                </c:pt>
                <c:pt idx="39">
                  <c:v>100.532744</c:v>
                </c:pt>
                <c:pt idx="40">
                  <c:v>100.322301</c:v>
                </c:pt>
                <c:pt idx="41">
                  <c:v>100.113049</c:v>
                </c:pt>
                <c:pt idx="42">
                  <c:v>99.904979</c:v>
                </c:pt>
                <c:pt idx="43">
                  <c:v>99.698084</c:v>
                </c:pt>
                <c:pt idx="44">
                  <c:v>99.492359</c:v>
                </c:pt>
                <c:pt idx="45">
                  <c:v>99.287795</c:v>
                </c:pt>
                <c:pt idx="46">
                  <c:v>99.084387</c:v>
                </c:pt>
                <c:pt idx="47">
                  <c:v>98.882127</c:v>
                </c:pt>
                <c:pt idx="48">
                  <c:v>98.681009</c:v>
                </c:pt>
                <c:pt idx="49">
                  <c:v>98.481025</c:v>
                </c:pt>
                <c:pt idx="50">
                  <c:v>98.282170</c:v>
                </c:pt>
                <c:pt idx="51">
                  <c:v>98.084437</c:v>
                </c:pt>
                <c:pt idx="52">
                  <c:v>97.887819</c:v>
                </c:pt>
                <c:pt idx="53">
                  <c:v>97.692310</c:v>
                </c:pt>
                <c:pt idx="54">
                  <c:v>97.497903</c:v>
                </c:pt>
                <c:pt idx="55">
                  <c:v>97.304592</c:v>
                </c:pt>
                <c:pt idx="56">
                  <c:v>97.112370</c:v>
                </c:pt>
                <c:pt idx="57">
                  <c:v>96.921231</c:v>
                </c:pt>
                <c:pt idx="58">
                  <c:v>96.731168</c:v>
                </c:pt>
                <c:pt idx="59">
                  <c:v>96.542176</c:v>
                </c:pt>
                <c:pt idx="60">
                  <c:v>96.354247</c:v>
                </c:pt>
                <c:pt idx="61">
                  <c:v>96.167377</c:v>
                </c:pt>
                <c:pt idx="62">
                  <c:v>95.981558</c:v>
                </c:pt>
                <c:pt idx="63">
                  <c:v>95.796785</c:v>
                </c:pt>
                <c:pt idx="64">
                  <c:v>95.613051</c:v>
                </c:pt>
                <c:pt idx="65">
                  <c:v>95.430350</c:v>
                </c:pt>
                <c:pt idx="66">
                  <c:v>95.248676</c:v>
                </c:pt>
                <c:pt idx="67">
                  <c:v>95.068024</c:v>
                </c:pt>
                <c:pt idx="68">
                  <c:v>94.888386</c:v>
                </c:pt>
                <c:pt idx="69">
                  <c:v>94.709758</c:v>
                </c:pt>
                <c:pt idx="70">
                  <c:v>94.532133</c:v>
                </c:pt>
                <c:pt idx="71">
                  <c:v>94.355506</c:v>
                </c:pt>
                <c:pt idx="72">
                  <c:v>94.179871</c:v>
                </c:pt>
                <c:pt idx="73">
                  <c:v>94.005221</c:v>
                </c:pt>
                <c:pt idx="74">
                  <c:v>80.890175</c:v>
                </c:pt>
                <c:pt idx="75">
                  <c:v>80.719522</c:v>
                </c:pt>
                <c:pt idx="76">
                  <c:v>80.549838</c:v>
                </c:pt>
                <c:pt idx="77">
                  <c:v>80.381117</c:v>
                </c:pt>
                <c:pt idx="78">
                  <c:v>80.213353</c:v>
                </c:pt>
                <c:pt idx="79">
                  <c:v>80.046539</c:v>
                </c:pt>
                <c:pt idx="80">
                  <c:v>79.880672</c:v>
                </c:pt>
                <c:pt idx="81">
                  <c:v>79.715745</c:v>
                </c:pt>
                <c:pt idx="82">
                  <c:v>79.551753</c:v>
                </c:pt>
                <c:pt idx="83">
                  <c:v>79.388689</c:v>
                </c:pt>
                <c:pt idx="84">
                  <c:v>79.226550</c:v>
                </c:pt>
                <c:pt idx="85">
                  <c:v>79.065329</c:v>
                </c:pt>
                <c:pt idx="86">
                  <c:v>78.905021</c:v>
                </c:pt>
                <c:pt idx="87">
                  <c:v>78.745621</c:v>
                </c:pt>
                <c:pt idx="88">
                  <c:v>78.587123</c:v>
                </c:pt>
                <c:pt idx="89">
                  <c:v>78.429522</c:v>
                </c:pt>
                <c:pt idx="90">
                  <c:v>78.272813</c:v>
                </c:pt>
                <c:pt idx="91">
                  <c:v>78.116991</c:v>
                </c:pt>
                <c:pt idx="92">
                  <c:v>77.962050</c:v>
                </c:pt>
                <c:pt idx="93">
                  <c:v>77.807985</c:v>
                </c:pt>
                <c:pt idx="94">
                  <c:v>77.654791</c:v>
                </c:pt>
                <c:pt idx="95">
                  <c:v>77.502464</c:v>
                </c:pt>
                <c:pt idx="96">
                  <c:v>77.350997</c:v>
                </c:pt>
                <c:pt idx="97">
                  <c:v>77.200386</c:v>
                </c:pt>
                <c:pt idx="98">
                  <c:v>77.050627</c:v>
                </c:pt>
                <c:pt idx="99">
                  <c:v>76.901713</c:v>
                </c:pt>
                <c:pt idx="100">
                  <c:v>76.753640</c:v>
                </c:pt>
                <c:pt idx="101">
                  <c:v>76.606403</c:v>
                </c:pt>
                <c:pt idx="102">
                  <c:v>76.459997</c:v>
                </c:pt>
                <c:pt idx="103">
                  <c:v>76.314418</c:v>
                </c:pt>
                <c:pt idx="104">
                  <c:v>76.169660</c:v>
                </c:pt>
                <c:pt idx="105">
                  <c:v>76.025719</c:v>
                </c:pt>
                <c:pt idx="106">
                  <c:v>75.882589</c:v>
                </c:pt>
                <c:pt idx="107">
                  <c:v>75.740267</c:v>
                </c:pt>
                <c:pt idx="108">
                  <c:v>75.598747</c:v>
                </c:pt>
                <c:pt idx="109">
                  <c:v>75.458025</c:v>
                </c:pt>
                <c:pt idx="110">
                  <c:v>75.318096</c:v>
                </c:pt>
                <c:pt idx="111">
                  <c:v>75.178955</c:v>
                </c:pt>
                <c:pt idx="112">
                  <c:v>75.040598</c:v>
                </c:pt>
                <c:pt idx="113">
                  <c:v>74.903020</c:v>
                </c:pt>
                <c:pt idx="114">
                  <c:v>74.766217</c:v>
                </c:pt>
                <c:pt idx="115">
                  <c:v>74.630184</c:v>
                </c:pt>
                <c:pt idx="116">
                  <c:v>74.494916</c:v>
                </c:pt>
                <c:pt idx="117">
                  <c:v>74.360410</c:v>
                </c:pt>
                <c:pt idx="118">
                  <c:v>74.226660</c:v>
                </c:pt>
                <c:pt idx="119">
                  <c:v>74.093662</c:v>
                </c:pt>
                <c:pt idx="120">
                  <c:v>73.961413</c:v>
                </c:pt>
                <c:pt idx="121">
                  <c:v>73.829906</c:v>
                </c:pt>
                <c:pt idx="122">
                  <c:v>73.699139</c:v>
                </c:pt>
                <c:pt idx="123">
                  <c:v>73.569107</c:v>
                </c:pt>
                <c:pt idx="124">
                  <c:v>73.439805</c:v>
                </c:pt>
                <c:pt idx="125">
                  <c:v>73.311229</c:v>
                </c:pt>
                <c:pt idx="126">
                  <c:v>73.183375</c:v>
                </c:pt>
                <c:pt idx="127">
                  <c:v>73.056239</c:v>
                </c:pt>
                <c:pt idx="128">
                  <c:v>72.929817</c:v>
                </c:pt>
                <c:pt idx="129">
                  <c:v>72.804104</c:v>
                </c:pt>
                <c:pt idx="130">
                  <c:v>72.679096</c:v>
                </c:pt>
                <c:pt idx="131">
                  <c:v>72.554789</c:v>
                </c:pt>
                <c:pt idx="132">
                  <c:v>72.431179</c:v>
                </c:pt>
                <c:pt idx="133">
                  <c:v>72.308262</c:v>
                </c:pt>
                <c:pt idx="134">
                  <c:v>72.186034</c:v>
                </c:pt>
                <c:pt idx="135">
                  <c:v>72.064490</c:v>
                </c:pt>
                <c:pt idx="136">
                  <c:v>71.943628</c:v>
                </c:pt>
                <c:pt idx="137">
                  <c:v>71.823442</c:v>
                </c:pt>
                <c:pt idx="138">
                  <c:v>71.703929</c:v>
                </c:pt>
                <c:pt idx="139">
                  <c:v>71.585085</c:v>
                </c:pt>
                <c:pt idx="140">
                  <c:v>71.466906</c:v>
                </c:pt>
                <c:pt idx="141">
                  <c:v>71.349388</c:v>
                </c:pt>
                <c:pt idx="142">
                  <c:v>71.232528</c:v>
                </c:pt>
                <c:pt idx="143">
                  <c:v>71.116321</c:v>
                </c:pt>
                <c:pt idx="144">
                  <c:v>71.000763</c:v>
                </c:pt>
                <c:pt idx="145">
                  <c:v>70.885851</c:v>
                </c:pt>
                <c:pt idx="146">
                  <c:v>70.771582</c:v>
                </c:pt>
                <c:pt idx="147">
                  <c:v>70.657950</c:v>
                </c:pt>
                <c:pt idx="148">
                  <c:v>70.544953</c:v>
                </c:pt>
                <c:pt idx="149">
                  <c:v>70.432587</c:v>
                </c:pt>
                <c:pt idx="150">
                  <c:v>70.320848</c:v>
                </c:pt>
                <c:pt idx="151">
                  <c:v>70.209733</c:v>
                </c:pt>
                <c:pt idx="152">
                  <c:v>70.099237</c:v>
                </c:pt>
                <c:pt idx="153">
                  <c:v>69.989357</c:v>
                </c:pt>
                <c:pt idx="154">
                  <c:v>69.880090</c:v>
                </c:pt>
                <c:pt idx="155">
                  <c:v>69.771432</c:v>
                </c:pt>
                <c:pt idx="156">
                  <c:v>69.663380</c:v>
                </c:pt>
                <c:pt idx="157">
                  <c:v>69.555929</c:v>
                </c:pt>
                <c:pt idx="158">
                  <c:v>69.449077</c:v>
                </c:pt>
                <c:pt idx="159">
                  <c:v>69.342819</c:v>
                </c:pt>
                <c:pt idx="160">
                  <c:v>69.237153</c:v>
                </c:pt>
                <c:pt idx="161">
                  <c:v>69.132075</c:v>
                </c:pt>
                <c:pt idx="162">
                  <c:v>69.027582</c:v>
                </c:pt>
                <c:pt idx="163">
                  <c:v>68.923669</c:v>
                </c:pt>
                <c:pt idx="164">
                  <c:v>68.820334</c:v>
                </c:pt>
                <c:pt idx="165">
                  <c:v>68.717574</c:v>
                </c:pt>
                <c:pt idx="166">
                  <c:v>68.615384</c:v>
                </c:pt>
                <c:pt idx="167">
                  <c:v>68.513763</c:v>
                </c:pt>
                <c:pt idx="168">
                  <c:v>68.412705</c:v>
                </c:pt>
                <c:pt idx="169">
                  <c:v>68.312208</c:v>
                </c:pt>
                <c:pt idx="170">
                  <c:v>68.212269</c:v>
                </c:pt>
                <c:pt idx="171">
                  <c:v>68.112885</c:v>
                </c:pt>
                <c:pt idx="172">
                  <c:v>68.014052</c:v>
                </c:pt>
                <c:pt idx="173">
                  <c:v>67.915767</c:v>
                </c:pt>
                <c:pt idx="174">
                  <c:v>67.818026</c:v>
                </c:pt>
                <c:pt idx="175">
                  <c:v>67.720827</c:v>
                </c:pt>
                <c:pt idx="176">
                  <c:v>67.624167</c:v>
                </c:pt>
                <c:pt idx="177">
                  <c:v>67.528042</c:v>
                </c:pt>
                <c:pt idx="178">
                  <c:v>67.432449</c:v>
                </c:pt>
                <c:pt idx="179">
                  <c:v>67.337385</c:v>
                </c:pt>
                <c:pt idx="180">
                  <c:v>67.242847</c:v>
                </c:pt>
                <c:pt idx="181">
                  <c:v>67.148832</c:v>
                </c:pt>
                <c:pt idx="182">
                  <c:v>67.055337</c:v>
                </c:pt>
                <c:pt idx="183">
                  <c:v>66.962358</c:v>
                </c:pt>
                <c:pt idx="184">
                  <c:v>66.869894</c:v>
                </c:pt>
                <c:pt idx="185">
                  <c:v>66.777940</c:v>
                </c:pt>
                <c:pt idx="186">
                  <c:v>66.686494</c:v>
                </c:pt>
                <c:pt idx="187">
                  <c:v>66.595552</c:v>
                </c:pt>
                <c:pt idx="188">
                  <c:v>66.505113</c:v>
                </c:pt>
                <c:pt idx="189">
                  <c:v>66.415172</c:v>
                </c:pt>
                <c:pt idx="190">
                  <c:v>66.325728</c:v>
                </c:pt>
                <c:pt idx="191">
                  <c:v>66.236777</c:v>
                </c:pt>
                <c:pt idx="192">
                  <c:v>66.148315</c:v>
                </c:pt>
                <c:pt idx="193">
                  <c:v>66.060342</c:v>
                </c:pt>
                <c:pt idx="194">
                  <c:v>65.972852</c:v>
                </c:pt>
                <c:pt idx="195">
                  <c:v>65.885845</c:v>
                </c:pt>
                <c:pt idx="196">
                  <c:v>65.799316</c:v>
                </c:pt>
                <c:pt idx="197">
                  <c:v>65.713263</c:v>
                </c:pt>
                <c:pt idx="198">
                  <c:v>65.627684</c:v>
                </c:pt>
                <c:pt idx="199">
                  <c:v>65.542575</c:v>
                </c:pt>
                <c:pt idx="200">
                  <c:v>65.457934</c:v>
                </c:pt>
                <c:pt idx="201">
                  <c:v>65.373758</c:v>
                </c:pt>
                <c:pt idx="202">
                  <c:v>65.290045</c:v>
                </c:pt>
                <c:pt idx="203">
                  <c:v>65.206791</c:v>
                </c:pt>
                <c:pt idx="204">
                  <c:v>65.123994</c:v>
                </c:pt>
                <c:pt idx="205">
                  <c:v>65.041651</c:v>
                </c:pt>
                <c:pt idx="206">
                  <c:v>64.959760</c:v>
                </c:pt>
                <c:pt idx="207">
                  <c:v>64.878318</c:v>
                </c:pt>
                <c:pt idx="208">
                  <c:v>64.797322</c:v>
                </c:pt>
                <c:pt idx="209">
                  <c:v>64.716770</c:v>
                </c:pt>
                <c:pt idx="210">
                  <c:v>64.636659</c:v>
                </c:pt>
                <c:pt idx="211">
                  <c:v>64.556987</c:v>
                </c:pt>
                <c:pt idx="212">
                  <c:v>64.477750</c:v>
                </c:pt>
                <c:pt idx="213">
                  <c:v>64.398948</c:v>
                </c:pt>
                <c:pt idx="214">
                  <c:v>64.320576</c:v>
                </c:pt>
                <c:pt idx="215">
                  <c:v>64.242632</c:v>
                </c:pt>
                <c:pt idx="216">
                  <c:v>64.165115</c:v>
                </c:pt>
                <c:pt idx="217">
                  <c:v>64.088021</c:v>
                </c:pt>
                <c:pt idx="218">
                  <c:v>64.011348</c:v>
                </c:pt>
                <c:pt idx="219">
                  <c:v>63.935093</c:v>
                </c:pt>
                <c:pt idx="220">
                  <c:v>63.859255</c:v>
                </c:pt>
                <c:pt idx="221">
                  <c:v>63.783830</c:v>
                </c:pt>
                <c:pt idx="222">
                  <c:v>63.708816</c:v>
                </c:pt>
                <c:pt idx="223">
                  <c:v>63.634211</c:v>
                </c:pt>
                <c:pt idx="224">
                  <c:v>63.560013</c:v>
                </c:pt>
                <c:pt idx="225">
                  <c:v>63.486219</c:v>
                </c:pt>
                <c:pt idx="226">
                  <c:v>63.412826</c:v>
                </c:pt>
                <c:pt idx="227">
                  <c:v>63.339833</c:v>
                </c:pt>
                <c:pt idx="228">
                  <c:v>63.267236</c:v>
                </c:pt>
                <c:pt idx="229">
                  <c:v>63.195035</c:v>
                </c:pt>
                <c:pt idx="230">
                  <c:v>63.123226</c:v>
                </c:pt>
                <c:pt idx="231">
                  <c:v>63.051807</c:v>
                </c:pt>
                <c:pt idx="232">
                  <c:v>62.980775</c:v>
                </c:pt>
                <c:pt idx="233">
                  <c:v>62.910130</c:v>
                </c:pt>
                <c:pt idx="234">
                  <c:v>62.839867</c:v>
                </c:pt>
                <c:pt idx="235">
                  <c:v>62.769986</c:v>
                </c:pt>
                <c:pt idx="236">
                  <c:v>62.700484</c:v>
                </c:pt>
                <c:pt idx="237">
                  <c:v>62.631358</c:v>
                </c:pt>
                <c:pt idx="238">
                  <c:v>62.562607</c:v>
                </c:pt>
                <c:pt idx="239">
                  <c:v>62.494228</c:v>
                </c:pt>
                <c:pt idx="240">
                  <c:v>62.426219</c:v>
                </c:pt>
                <c:pt idx="241">
                  <c:v>62.358578</c:v>
                </c:pt>
                <c:pt idx="242">
                  <c:v>62.291302</c:v>
                </c:pt>
                <c:pt idx="243">
                  <c:v>62.224391</c:v>
                </c:pt>
                <c:pt idx="244">
                  <c:v>62.157841</c:v>
                </c:pt>
                <c:pt idx="245">
                  <c:v>62.091650</c:v>
                </c:pt>
                <c:pt idx="246">
                  <c:v>62.025817</c:v>
                </c:pt>
                <c:pt idx="247">
                  <c:v>61.960339</c:v>
                </c:pt>
                <c:pt idx="248">
                  <c:v>61.895214</c:v>
                </c:pt>
                <c:pt idx="249">
                  <c:v>61.830440</c:v>
                </c:pt>
                <c:pt idx="250">
                  <c:v>61.766015</c:v>
                </c:pt>
                <c:pt idx="251">
                  <c:v>61.701937</c:v>
                </c:pt>
                <c:pt idx="252">
                  <c:v>61.638205</c:v>
                </c:pt>
                <c:pt idx="253">
                  <c:v>61.574815</c:v>
                </c:pt>
                <c:pt idx="254">
                  <c:v>61.511766</c:v>
                </c:pt>
                <c:pt idx="255">
                  <c:v>61.449056</c:v>
                </c:pt>
                <c:pt idx="256">
                  <c:v>61.386683</c:v>
                </c:pt>
                <c:pt idx="257">
                  <c:v>61.324645</c:v>
                </c:pt>
                <c:pt idx="258">
                  <c:v>61.262941</c:v>
                </c:pt>
                <c:pt idx="259">
                  <c:v>61.201567</c:v>
                </c:pt>
                <c:pt idx="260">
                  <c:v>61.140523</c:v>
                </c:pt>
                <c:pt idx="261">
                  <c:v>61.079806</c:v>
                </c:pt>
                <c:pt idx="262">
                  <c:v>61.019414</c:v>
                </c:pt>
                <c:pt idx="263">
                  <c:v>60.959346</c:v>
                </c:pt>
                <c:pt idx="264">
                  <c:v>60.899599</c:v>
                </c:pt>
                <c:pt idx="265">
                  <c:v>60.840172</c:v>
                </c:pt>
                <c:pt idx="266">
                  <c:v>60.781063</c:v>
                </c:pt>
                <c:pt idx="267">
                  <c:v>60.722271</c:v>
                </c:pt>
                <c:pt idx="268">
                  <c:v>60.663792</c:v>
                </c:pt>
                <c:pt idx="269">
                  <c:v>60.605625</c:v>
                </c:pt>
                <c:pt idx="270">
                  <c:v>60.547769</c:v>
                </c:pt>
                <c:pt idx="271">
                  <c:v>60.490222</c:v>
                </c:pt>
                <c:pt idx="272">
                  <c:v>60.432982</c:v>
                </c:pt>
                <c:pt idx="273">
                  <c:v>60.376046</c:v>
                </c:pt>
                <c:pt idx="274">
                  <c:v>60.319415</c:v>
                </c:pt>
                <c:pt idx="275">
                  <c:v>60.263084</c:v>
                </c:pt>
                <c:pt idx="276">
                  <c:v>60.207054</c:v>
                </c:pt>
                <c:pt idx="277">
                  <c:v>60.151321</c:v>
                </c:pt>
                <c:pt idx="278">
                  <c:v>60.095885</c:v>
                </c:pt>
                <c:pt idx="279">
                  <c:v>60.040744</c:v>
                </c:pt>
                <c:pt idx="280">
                  <c:v>59.985895</c:v>
                </c:pt>
                <c:pt idx="281">
                  <c:v>59.931338</c:v>
                </c:pt>
                <c:pt idx="282">
                  <c:v>59.877070</c:v>
                </c:pt>
                <c:pt idx="283">
                  <c:v>59.823089</c:v>
                </c:pt>
                <c:pt idx="284">
                  <c:v>59.769395</c:v>
                </c:pt>
                <c:pt idx="285">
                  <c:v>59.715986</c:v>
                </c:pt>
                <c:pt idx="286">
                  <c:v>59.662859</c:v>
                </c:pt>
                <c:pt idx="287">
                  <c:v>59.610013</c:v>
                </c:pt>
                <c:pt idx="288">
                  <c:v>59.557447</c:v>
                </c:pt>
                <c:pt idx="289">
                  <c:v>59.505158</c:v>
                </c:pt>
                <c:pt idx="290">
                  <c:v>59.453146</c:v>
                </c:pt>
                <c:pt idx="291">
                  <c:v>59.401409</c:v>
                </c:pt>
                <c:pt idx="292">
                  <c:v>59.349944</c:v>
                </c:pt>
                <c:pt idx="293">
                  <c:v>59.298752</c:v>
                </c:pt>
                <c:pt idx="294">
                  <c:v>59.247828</c:v>
                </c:pt>
                <c:pt idx="295">
                  <c:v>59.197174</c:v>
                </c:pt>
                <c:pt idx="296">
                  <c:v>59.146786</c:v>
                </c:pt>
                <c:pt idx="297">
                  <c:v>59.096663</c:v>
                </c:pt>
                <c:pt idx="298">
                  <c:v>59.046804</c:v>
                </c:pt>
                <c:pt idx="299">
                  <c:v>58.997207</c:v>
                </c:pt>
                <c:pt idx="300">
                  <c:v>58.947870</c:v>
                </c:pt>
                <c:pt idx="301">
                  <c:v>58.898793</c:v>
                </c:pt>
                <c:pt idx="302">
                  <c:v>58.849973</c:v>
                </c:pt>
                <c:pt idx="303">
                  <c:v>58.801409</c:v>
                </c:pt>
                <c:pt idx="304">
                  <c:v>58.753100</c:v>
                </c:pt>
                <c:pt idx="305">
                  <c:v>58.705043</c:v>
                </c:pt>
                <c:pt idx="306">
                  <c:v>58.657239</c:v>
                </c:pt>
                <c:pt idx="307">
                  <c:v>58.609684</c:v>
                </c:pt>
                <c:pt idx="308">
                  <c:v>58.562378</c:v>
                </c:pt>
                <c:pt idx="309">
                  <c:v>58.515320</c:v>
                </c:pt>
                <c:pt idx="310">
                  <c:v>58.468507</c:v>
                </c:pt>
                <c:pt idx="311">
                  <c:v>58.421939</c:v>
                </c:pt>
                <c:pt idx="312">
                  <c:v>58.375613</c:v>
                </c:pt>
                <c:pt idx="313">
                  <c:v>58.329529</c:v>
                </c:pt>
                <c:pt idx="314">
                  <c:v>58.283686</c:v>
                </c:pt>
                <c:pt idx="315">
                  <c:v>58.238081</c:v>
                </c:pt>
                <c:pt idx="316">
                  <c:v>58.192713</c:v>
                </c:pt>
                <c:pt idx="317">
                  <c:v>58.147581</c:v>
                </c:pt>
                <c:pt idx="318">
                  <c:v>58.102684</c:v>
                </c:pt>
                <c:pt idx="319">
                  <c:v>58.058020</c:v>
                </c:pt>
                <c:pt idx="320">
                  <c:v>58.013588</c:v>
                </c:pt>
                <c:pt idx="321">
                  <c:v>57.969386</c:v>
                </c:pt>
                <c:pt idx="322">
                  <c:v>57.925414</c:v>
                </c:pt>
                <c:pt idx="323">
                  <c:v>57.881670</c:v>
                </c:pt>
                <c:pt idx="324">
                  <c:v>57.838151</c:v>
                </c:pt>
                <c:pt idx="325">
                  <c:v>57.794859</c:v>
                </c:pt>
                <c:pt idx="326">
                  <c:v>57.751790</c:v>
                </c:pt>
                <c:pt idx="327">
                  <c:v>57.708943</c:v>
                </c:pt>
                <c:pt idx="328">
                  <c:v>57.666318</c:v>
                </c:pt>
                <c:pt idx="329">
                  <c:v>57.623913</c:v>
                </c:pt>
                <c:pt idx="330">
                  <c:v>57.581727</c:v>
                </c:pt>
                <c:pt idx="331">
                  <c:v>57.539758</c:v>
                </c:pt>
                <c:pt idx="332">
                  <c:v>57.498005</c:v>
                </c:pt>
                <c:pt idx="333">
                  <c:v>57.456467</c:v>
                </c:pt>
                <c:pt idx="334">
                  <c:v>57.415143</c:v>
                </c:pt>
                <c:pt idx="335">
                  <c:v>57.374031</c:v>
                </c:pt>
                <c:pt idx="336">
                  <c:v>57.333131</c:v>
                </c:pt>
                <c:pt idx="337">
                  <c:v>57.292440</c:v>
                </c:pt>
                <c:pt idx="338">
                  <c:v>57.251959</c:v>
                </c:pt>
                <c:pt idx="339">
                  <c:v>57.211685</c:v>
                </c:pt>
                <c:pt idx="340">
                  <c:v>57.171617</c:v>
                </c:pt>
                <c:pt idx="341">
                  <c:v>57.131754</c:v>
                </c:pt>
                <c:pt idx="342">
                  <c:v>57.092095</c:v>
                </c:pt>
                <c:pt idx="343">
                  <c:v>57.052639</c:v>
                </c:pt>
                <c:pt idx="344">
                  <c:v>57.013385</c:v>
                </c:pt>
                <c:pt idx="345">
                  <c:v>56.974330</c:v>
                </c:pt>
                <c:pt idx="346">
                  <c:v>56.935476</c:v>
                </c:pt>
                <c:pt idx="347">
                  <c:v>56.896819</c:v>
                </c:pt>
                <c:pt idx="348">
                  <c:v>56.858359</c:v>
                </c:pt>
                <c:pt idx="349">
                  <c:v>56.820095</c:v>
                </c:pt>
                <c:pt idx="350">
                  <c:v>56.782026</c:v>
                </c:pt>
                <c:pt idx="351">
                  <c:v>56.744150</c:v>
                </c:pt>
                <c:pt idx="352">
                  <c:v>56.706466</c:v>
                </c:pt>
                <c:pt idx="353">
                  <c:v>56.668974</c:v>
                </c:pt>
                <c:pt idx="354">
                  <c:v>56.631672</c:v>
                </c:pt>
                <c:pt idx="355">
                  <c:v>56.594559</c:v>
                </c:pt>
                <c:pt idx="356">
                  <c:v>56.557634</c:v>
                </c:pt>
                <c:pt idx="357">
                  <c:v>56.520896</c:v>
                </c:pt>
                <c:pt idx="358">
                  <c:v>56.484344</c:v>
                </c:pt>
                <c:pt idx="359">
                  <c:v>56.447976</c:v>
                </c:pt>
                <c:pt idx="360">
                  <c:v>56.411792</c:v>
                </c:pt>
                <c:pt idx="361">
                  <c:v>56.375791</c:v>
                </c:pt>
                <c:pt idx="362">
                  <c:v>56.339971</c:v>
                </c:pt>
                <c:pt idx="363">
                  <c:v>56.304332</c:v>
                </c:pt>
                <c:pt idx="364">
                  <c:v>56.268872</c:v>
                </c:pt>
                <c:pt idx="365">
                  <c:v>56.233590</c:v>
                </c:pt>
                <c:pt idx="366">
                  <c:v>56.198486</c:v>
                </c:pt>
                <c:pt idx="367">
                  <c:v>56.163558</c:v>
                </c:pt>
                <c:pt idx="368">
                  <c:v>56.128805</c:v>
                </c:pt>
                <c:pt idx="369">
                  <c:v>56.094226</c:v>
                </c:pt>
                <c:pt idx="370">
                  <c:v>56.059821</c:v>
                </c:pt>
                <c:pt idx="371">
                  <c:v>56.025588</c:v>
                </c:pt>
                <c:pt idx="372">
                  <c:v>55.991526</c:v>
                </c:pt>
                <c:pt idx="373">
                  <c:v>55.957635</c:v>
                </c:pt>
                <c:pt idx="374">
                  <c:v>55.923913</c:v>
                </c:pt>
                <c:pt idx="375">
                  <c:v>55.890359</c:v>
                </c:pt>
                <c:pt idx="376">
                  <c:v>55.856972</c:v>
                </c:pt>
                <c:pt idx="377">
                  <c:v>55.823752</c:v>
                </c:pt>
                <c:pt idx="378">
                  <c:v>55.790697</c:v>
                </c:pt>
                <c:pt idx="379">
                  <c:v>55.757807</c:v>
                </c:pt>
                <c:pt idx="380">
                  <c:v>55.725080</c:v>
                </c:pt>
                <c:pt idx="381">
                  <c:v>55.692515</c:v>
                </c:pt>
                <c:pt idx="382">
                  <c:v>55.660112</c:v>
                </c:pt>
                <c:pt idx="383">
                  <c:v>55.627870</c:v>
                </c:pt>
                <c:pt idx="384">
                  <c:v>55.595787</c:v>
                </c:pt>
                <c:pt idx="385">
                  <c:v>55.563863</c:v>
                </c:pt>
                <c:pt idx="386">
                  <c:v>55.532097</c:v>
                </c:pt>
                <c:pt idx="387">
                  <c:v>55.500488</c:v>
                </c:pt>
                <c:pt idx="388">
                  <c:v>55.469035</c:v>
                </c:pt>
                <c:pt idx="389">
                  <c:v>55.437737</c:v>
                </c:pt>
                <c:pt idx="390">
                  <c:v>55.406594</c:v>
                </c:pt>
                <c:pt idx="391">
                  <c:v>55.375603</c:v>
                </c:pt>
                <c:pt idx="392">
                  <c:v>55.344765</c:v>
                </c:pt>
                <c:pt idx="393">
                  <c:v>55.314079</c:v>
                </c:pt>
                <c:pt idx="394">
                  <c:v>55.283543</c:v>
                </c:pt>
                <c:pt idx="395">
                  <c:v>55.253158</c:v>
                </c:pt>
                <c:pt idx="396">
                  <c:v>55.222921</c:v>
                </c:pt>
                <c:pt idx="397">
                  <c:v>55.192832</c:v>
                </c:pt>
                <c:pt idx="398">
                  <c:v>55.162890</c:v>
                </c:pt>
                <c:pt idx="399">
                  <c:v>55.133095</c:v>
                </c:pt>
                <c:pt idx="400">
                  <c:v>55.103445</c:v>
                </c:pt>
                <c:pt idx="401">
                  <c:v>55.073940</c:v>
                </c:pt>
                <c:pt idx="402">
                  <c:v>55.044579</c:v>
                </c:pt>
                <c:pt idx="403">
                  <c:v>55.015361</c:v>
                </c:pt>
                <c:pt idx="404">
                  <c:v>54.986285</c:v>
                </c:pt>
                <c:pt idx="405">
                  <c:v>54.957350</c:v>
                </c:pt>
                <c:pt idx="406">
                  <c:v>54.928556</c:v>
                </c:pt>
                <c:pt idx="407">
                  <c:v>54.899902</c:v>
                </c:pt>
                <c:pt idx="408">
                  <c:v>54.871386</c:v>
                </c:pt>
                <c:pt idx="409">
                  <c:v>54.843009</c:v>
                </c:pt>
                <c:pt idx="410">
                  <c:v>54.814769</c:v>
                </c:pt>
                <c:pt idx="411">
                  <c:v>54.786666</c:v>
                </c:pt>
                <c:pt idx="412">
                  <c:v>54.758698</c:v>
                </c:pt>
                <c:pt idx="413">
                  <c:v>54.730865</c:v>
                </c:pt>
                <c:pt idx="414">
                  <c:v>54.703166</c:v>
                </c:pt>
                <c:pt idx="415">
                  <c:v>54.675601</c:v>
                </c:pt>
                <c:pt idx="416">
                  <c:v>54.648168</c:v>
                </c:pt>
                <c:pt idx="417">
                  <c:v>54.620868</c:v>
                </c:pt>
                <c:pt idx="418">
                  <c:v>54.593698</c:v>
                </c:pt>
                <c:pt idx="419">
                  <c:v>54.566658</c:v>
                </c:pt>
                <c:pt idx="420">
                  <c:v>54.539749</c:v>
                </c:pt>
                <c:pt idx="421">
                  <c:v>54.512968</c:v>
                </c:pt>
                <c:pt idx="422">
                  <c:v>54.486315</c:v>
                </c:pt>
                <c:pt idx="423">
                  <c:v>54.459789</c:v>
                </c:pt>
                <c:pt idx="424">
                  <c:v>54.433390</c:v>
                </c:pt>
                <c:pt idx="425">
                  <c:v>54.407117</c:v>
                </c:pt>
                <c:pt idx="426">
                  <c:v>54.380969</c:v>
                </c:pt>
                <c:pt idx="427">
                  <c:v>54.354945</c:v>
                </c:pt>
                <c:pt idx="428">
                  <c:v>54.329046</c:v>
                </c:pt>
                <c:pt idx="429">
                  <c:v>54.303269</c:v>
                </c:pt>
                <c:pt idx="430">
                  <c:v>54.277614</c:v>
                </c:pt>
                <c:pt idx="431">
                  <c:v>54.252081</c:v>
                </c:pt>
                <c:pt idx="432">
                  <c:v>54.226669</c:v>
                </c:pt>
                <c:pt idx="433">
                  <c:v>54.201377</c:v>
                </c:pt>
                <c:pt idx="434">
                  <c:v>54.176204</c:v>
                </c:pt>
                <c:pt idx="435">
                  <c:v>54.151151</c:v>
                </c:pt>
                <c:pt idx="436">
                  <c:v>54.126215</c:v>
                </c:pt>
                <c:pt idx="437">
                  <c:v>54.101397</c:v>
                </c:pt>
                <c:pt idx="438">
                  <c:v>54.076695</c:v>
                </c:pt>
                <c:pt idx="439">
                  <c:v>54.052110</c:v>
                </c:pt>
                <c:pt idx="440">
                  <c:v>54.027640</c:v>
                </c:pt>
                <c:pt idx="441">
                  <c:v>54.003285</c:v>
                </c:pt>
                <c:pt idx="442">
                  <c:v>53.979043</c:v>
                </c:pt>
                <c:pt idx="443">
                  <c:v>53.954916</c:v>
                </c:pt>
                <c:pt idx="444">
                  <c:v>53.930901</c:v>
                </c:pt>
                <c:pt idx="445">
                  <c:v>53.906998</c:v>
                </c:pt>
                <c:pt idx="446">
                  <c:v>53.883206</c:v>
                </c:pt>
                <c:pt idx="447">
                  <c:v>53.859525</c:v>
                </c:pt>
                <c:pt idx="448">
                  <c:v>53.835955</c:v>
                </c:pt>
                <c:pt idx="449">
                  <c:v>53.812494</c:v>
                </c:pt>
                <c:pt idx="450">
                  <c:v>53.789142</c:v>
                </c:pt>
                <c:pt idx="451">
                  <c:v>53.765898</c:v>
                </c:pt>
                <c:pt idx="452">
                  <c:v>53.742762</c:v>
                </c:pt>
                <c:pt idx="453">
                  <c:v>53.719733</c:v>
                </c:pt>
                <c:pt idx="454">
                  <c:v>53.696810</c:v>
                </c:pt>
                <c:pt idx="455">
                  <c:v>53.673993</c:v>
                </c:pt>
                <c:pt idx="456">
                  <c:v>53.651282</c:v>
                </c:pt>
                <c:pt idx="457">
                  <c:v>53.628675</c:v>
                </c:pt>
                <c:pt idx="458">
                  <c:v>53.606172</c:v>
                </c:pt>
                <c:pt idx="459">
                  <c:v>53.583772</c:v>
                </c:pt>
                <c:pt idx="460">
                  <c:v>53.561475</c:v>
                </c:pt>
                <c:pt idx="461">
                  <c:v>53.539280</c:v>
                </c:pt>
                <c:pt idx="462">
                  <c:v>53.517187</c:v>
                </c:pt>
                <c:pt idx="463">
                  <c:v>53.495195</c:v>
                </c:pt>
                <c:pt idx="464">
                  <c:v>53.473303</c:v>
                </c:pt>
                <c:pt idx="465">
                  <c:v>53.451511</c:v>
                </c:pt>
                <c:pt idx="466">
                  <c:v>53.429819</c:v>
                </c:pt>
                <c:pt idx="467">
                  <c:v>53.408225</c:v>
                </c:pt>
                <c:pt idx="468">
                  <c:v>53.386730</c:v>
                </c:pt>
                <c:pt idx="469">
                  <c:v>53.365331</c:v>
                </c:pt>
                <c:pt idx="470">
                  <c:v>53.344030</c:v>
                </c:pt>
                <c:pt idx="471">
                  <c:v>53.322826</c:v>
                </c:pt>
                <c:pt idx="472">
                  <c:v>53.301717</c:v>
                </c:pt>
                <c:pt idx="473">
                  <c:v>53.280704</c:v>
                </c:pt>
                <c:pt idx="474">
                  <c:v>53.259785</c:v>
                </c:pt>
                <c:pt idx="475">
                  <c:v>53.238961</c:v>
                </c:pt>
                <c:pt idx="476">
                  <c:v>53.218231</c:v>
                </c:pt>
                <c:pt idx="477">
                  <c:v>53.197593</c:v>
                </c:pt>
                <c:pt idx="478">
                  <c:v>53.177049</c:v>
                </c:pt>
                <c:pt idx="479">
                  <c:v>53.156596</c:v>
                </c:pt>
                <c:pt idx="480">
                  <c:v>53.136235</c:v>
                </c:pt>
                <c:pt idx="481">
                  <c:v>53.115965</c:v>
                </c:pt>
                <c:pt idx="482">
                  <c:v>53.095786</c:v>
                </c:pt>
                <c:pt idx="483">
                  <c:v>53.075696</c:v>
                </c:pt>
                <c:pt idx="484">
                  <c:v>53.055696</c:v>
                </c:pt>
                <c:pt idx="485">
                  <c:v>53.035785</c:v>
                </c:pt>
                <c:pt idx="486">
                  <c:v>53.015963</c:v>
                </c:pt>
                <c:pt idx="487">
                  <c:v>52.996228</c:v>
                </c:pt>
                <c:pt idx="488">
                  <c:v>52.976581</c:v>
                </c:pt>
                <c:pt idx="489">
                  <c:v>52.957021</c:v>
                </c:pt>
                <c:pt idx="490">
                  <c:v>52.937548</c:v>
                </c:pt>
                <c:pt idx="491">
                  <c:v>52.918160</c:v>
                </c:pt>
                <c:pt idx="492">
                  <c:v>52.898858</c:v>
                </c:pt>
                <c:pt idx="493">
                  <c:v>52.879640</c:v>
                </c:pt>
                <c:pt idx="494">
                  <c:v>52.860508</c:v>
                </c:pt>
                <c:pt idx="495">
                  <c:v>52.841459</c:v>
                </c:pt>
                <c:pt idx="496">
                  <c:v>52.822494</c:v>
                </c:pt>
                <c:pt idx="497">
                  <c:v>52.803611</c:v>
                </c:pt>
                <c:pt idx="498">
                  <c:v>52.784812</c:v>
                </c:pt>
                <c:pt idx="499">
                  <c:v>52.766094</c:v>
                </c:pt>
                <c:pt idx="500">
                  <c:v>52.747458</c:v>
                </c:pt>
                <c:pt idx="501">
                  <c:v>52.728903</c:v>
                </c:pt>
                <c:pt idx="502">
                  <c:v>52.710429</c:v>
                </c:pt>
                <c:pt idx="503">
                  <c:v>52.692035</c:v>
                </c:pt>
                <c:pt idx="504">
                  <c:v>52.673721</c:v>
                </c:pt>
                <c:pt idx="505">
                  <c:v>52.655487</c:v>
                </c:pt>
                <c:pt idx="506">
                  <c:v>52.637331</c:v>
                </c:pt>
                <c:pt idx="507">
                  <c:v>52.619253</c:v>
                </c:pt>
                <c:pt idx="508">
                  <c:v>52.601253</c:v>
                </c:pt>
                <c:pt idx="509">
                  <c:v>52.583331</c:v>
                </c:pt>
                <c:pt idx="510">
                  <c:v>52.565486</c:v>
                </c:pt>
                <c:pt idx="511">
                  <c:v>52.547718</c:v>
                </c:pt>
                <c:pt idx="512">
                  <c:v>52.530026</c:v>
                </c:pt>
                <c:pt idx="513">
                  <c:v>52.512409</c:v>
                </c:pt>
                <c:pt idx="514">
                  <c:v>52.494868</c:v>
                </c:pt>
                <c:pt idx="515">
                  <c:v>52.477401</c:v>
                </c:pt>
                <c:pt idx="516">
                  <c:v>52.460010</c:v>
                </c:pt>
                <c:pt idx="517">
                  <c:v>52.442692</c:v>
                </c:pt>
                <c:pt idx="518">
                  <c:v>52.425447</c:v>
                </c:pt>
                <c:pt idx="519">
                  <c:v>52.408276</c:v>
                </c:pt>
                <c:pt idx="520">
                  <c:v>52.391178</c:v>
                </c:pt>
                <c:pt idx="521">
                  <c:v>52.374152</c:v>
                </c:pt>
                <c:pt idx="522">
                  <c:v>52.357198</c:v>
                </c:pt>
                <c:pt idx="523">
                  <c:v>52.340315</c:v>
                </c:pt>
                <c:pt idx="524">
                  <c:v>52.323504</c:v>
                </c:pt>
                <c:pt idx="525">
                  <c:v>52.306763</c:v>
                </c:pt>
                <c:pt idx="526">
                  <c:v>52.290093</c:v>
                </c:pt>
                <c:pt idx="527">
                  <c:v>52.273492</c:v>
                </c:pt>
                <c:pt idx="528">
                  <c:v>52.256961</c:v>
                </c:pt>
                <c:pt idx="529">
                  <c:v>52.240499</c:v>
                </c:pt>
                <c:pt idx="530">
                  <c:v>52.224106</c:v>
                </c:pt>
                <c:pt idx="531">
                  <c:v>52.207781</c:v>
                </c:pt>
                <c:pt idx="532">
                  <c:v>52.191524</c:v>
                </c:pt>
                <c:pt idx="533">
                  <c:v>52.175334</c:v>
                </c:pt>
                <c:pt idx="534">
                  <c:v>52.159212</c:v>
                </c:pt>
                <c:pt idx="535">
                  <c:v>52.143157</c:v>
                </c:pt>
                <c:pt idx="536">
                  <c:v>52.127167</c:v>
                </c:pt>
                <c:pt idx="537">
                  <c:v>52.111244</c:v>
                </c:pt>
                <c:pt idx="538">
                  <c:v>52.095387</c:v>
                </c:pt>
                <c:pt idx="539">
                  <c:v>52.079594</c:v>
                </c:pt>
                <c:pt idx="540">
                  <c:v>52.063867</c:v>
                </c:pt>
                <c:pt idx="541">
                  <c:v>52.048204</c:v>
                </c:pt>
                <c:pt idx="542">
                  <c:v>52.032605</c:v>
                </c:pt>
                <c:pt idx="543">
                  <c:v>52.017070</c:v>
                </c:pt>
                <c:pt idx="544">
                  <c:v>52.001599</c:v>
                </c:pt>
                <c:pt idx="545">
                  <c:v>51.986190</c:v>
                </c:pt>
                <c:pt idx="546">
                  <c:v>51.970844</c:v>
                </c:pt>
                <c:pt idx="547">
                  <c:v>51.955561</c:v>
                </c:pt>
                <c:pt idx="548">
                  <c:v>51.940339</c:v>
                </c:pt>
                <c:pt idx="549">
                  <c:v>51.925179</c:v>
                </c:pt>
                <c:pt idx="550">
                  <c:v>51.910081</c:v>
                </c:pt>
                <c:pt idx="551">
                  <c:v>51.895043</c:v>
                </c:pt>
                <c:pt idx="552">
                  <c:v>51.880066</c:v>
                </c:pt>
                <c:pt idx="553">
                  <c:v>51.865149</c:v>
                </c:pt>
                <c:pt idx="554">
                  <c:v>51.850292</c:v>
                </c:pt>
                <c:pt idx="555">
                  <c:v>51.835495</c:v>
                </c:pt>
                <c:pt idx="556">
                  <c:v>51.820757</c:v>
                </c:pt>
                <c:pt idx="557">
                  <c:v>51.806077</c:v>
                </c:pt>
                <c:pt idx="558">
                  <c:v>51.791457</c:v>
                </c:pt>
                <c:pt idx="559">
                  <c:v>51.776894</c:v>
                </c:pt>
                <c:pt idx="560">
                  <c:v>51.762389</c:v>
                </c:pt>
                <c:pt idx="561">
                  <c:v>51.747942</c:v>
                </c:pt>
                <c:pt idx="562">
                  <c:v>51.733552</c:v>
                </c:pt>
                <c:pt idx="563">
                  <c:v>51.719219</c:v>
                </c:pt>
                <c:pt idx="564">
                  <c:v>51.704943</c:v>
                </c:pt>
                <c:pt idx="565">
                  <c:v>51.690722</c:v>
                </c:pt>
                <c:pt idx="566">
                  <c:v>51.676558</c:v>
                </c:pt>
                <c:pt idx="567">
                  <c:v>51.662449</c:v>
                </c:pt>
                <c:pt idx="568">
                  <c:v>51.648396</c:v>
                </c:pt>
                <c:pt idx="569">
                  <c:v>51.634398</c:v>
                </c:pt>
                <c:pt idx="570">
                  <c:v>51.620454</c:v>
                </c:pt>
                <c:pt idx="571">
                  <c:v>51.606565</c:v>
                </c:pt>
                <c:pt idx="572">
                  <c:v>51.592729</c:v>
                </c:pt>
                <c:pt idx="573">
                  <c:v>51.578948</c:v>
                </c:pt>
                <c:pt idx="574">
                  <c:v>51.565220</c:v>
                </c:pt>
                <c:pt idx="575">
                  <c:v>51.551545</c:v>
                </c:pt>
                <c:pt idx="576">
                  <c:v>51.537923</c:v>
                </c:pt>
                <c:pt idx="577">
                  <c:v>51.524353</c:v>
                </c:pt>
                <c:pt idx="578">
                  <c:v>51.510836</c:v>
                </c:pt>
                <c:pt idx="579">
                  <c:v>51.497370</c:v>
                </c:pt>
                <c:pt idx="580">
                  <c:v>51.483956</c:v>
                </c:pt>
                <c:pt idx="581">
                  <c:v>51.470594</c:v>
                </c:pt>
                <c:pt idx="582">
                  <c:v>51.457283</c:v>
                </c:pt>
                <c:pt idx="583">
                  <c:v>51.444022</c:v>
                </c:pt>
                <c:pt idx="584">
                  <c:v>51.430812</c:v>
                </c:pt>
                <c:pt idx="585">
                  <c:v>51.417652</c:v>
                </c:pt>
                <c:pt idx="586">
                  <c:v>51.404542</c:v>
                </c:pt>
                <c:pt idx="587">
                  <c:v>51.391482</c:v>
                </c:pt>
                <c:pt idx="588">
                  <c:v>51.378471</c:v>
                </c:pt>
                <c:pt idx="589">
                  <c:v>51.365509</c:v>
                </c:pt>
                <c:pt idx="590">
                  <c:v>51.352596</c:v>
                </c:pt>
                <c:pt idx="591">
                  <c:v>51.339731</c:v>
                </c:pt>
                <c:pt idx="592">
                  <c:v>51.326915</c:v>
                </c:pt>
                <c:pt idx="593">
                  <c:v>51.314147</c:v>
                </c:pt>
                <c:pt idx="594">
                  <c:v>51.301426</c:v>
                </c:pt>
                <c:pt idx="595">
                  <c:v>51.288753</c:v>
                </c:pt>
                <c:pt idx="596">
                  <c:v>51.276127</c:v>
                </c:pt>
                <c:pt idx="597">
                  <c:v>51.263548</c:v>
                </c:pt>
                <c:pt idx="598">
                  <c:v>51.251015</c:v>
                </c:pt>
                <c:pt idx="599">
                  <c:v>51.238529</c:v>
                </c:pt>
                <c:pt idx="600">
                  <c:v>51.226089</c:v>
                </c:pt>
                <c:pt idx="601">
                  <c:v>51.213695</c:v>
                </c:pt>
                <c:pt idx="602">
                  <c:v>51.201346</c:v>
                </c:pt>
                <c:pt idx="603">
                  <c:v>51.189043</c:v>
                </c:pt>
                <c:pt idx="604">
                  <c:v>51.176785</c:v>
                </c:pt>
                <c:pt idx="605">
                  <c:v>51.164572</c:v>
                </c:pt>
                <c:pt idx="606">
                  <c:v>51.152403</c:v>
                </c:pt>
                <c:pt idx="607">
                  <c:v>51.140279</c:v>
                </c:pt>
                <c:pt idx="608">
                  <c:v>51.128198</c:v>
                </c:pt>
                <c:pt idx="609">
                  <c:v>51.116162</c:v>
                </c:pt>
                <c:pt idx="610">
                  <c:v>51.104169</c:v>
                </c:pt>
                <c:pt idx="611">
                  <c:v>51.092219</c:v>
                </c:pt>
                <c:pt idx="612">
                  <c:v>51.080313</c:v>
                </c:pt>
                <c:pt idx="613">
                  <c:v>51.068449</c:v>
                </c:pt>
                <c:pt idx="614">
                  <c:v>51.056628</c:v>
                </c:pt>
                <c:pt idx="615">
                  <c:v>51.044849</c:v>
                </c:pt>
                <c:pt idx="616">
                  <c:v>51.033113</c:v>
                </c:pt>
                <c:pt idx="617">
                  <c:v>51.021418</c:v>
                </c:pt>
                <c:pt idx="618">
                  <c:v>51.009765</c:v>
                </c:pt>
                <c:pt idx="619">
                  <c:v>50.998153</c:v>
                </c:pt>
                <c:pt idx="620">
                  <c:v>50.986583</c:v>
                </c:pt>
                <c:pt idx="621">
                  <c:v>50.975053</c:v>
                </c:pt>
                <c:pt idx="622">
                  <c:v>50.963565</c:v>
                </c:pt>
                <c:pt idx="623">
                  <c:v>50.952116</c:v>
                </c:pt>
                <c:pt idx="624">
                  <c:v>50.940708</c:v>
                </c:pt>
                <c:pt idx="625">
                  <c:v>50.929340</c:v>
                </c:pt>
                <c:pt idx="626">
                  <c:v>50.918012</c:v>
                </c:pt>
                <c:pt idx="627">
                  <c:v>50.906724</c:v>
                </c:pt>
                <c:pt idx="628">
                  <c:v>50.895475</c:v>
                </c:pt>
                <c:pt idx="629">
                  <c:v>50.884265</c:v>
                </c:pt>
                <c:pt idx="630">
                  <c:v>50.873094</c:v>
                </c:pt>
                <c:pt idx="631">
                  <c:v>50.861961</c:v>
                </c:pt>
                <c:pt idx="632">
                  <c:v>50.850867</c:v>
                </c:pt>
                <c:pt idx="633">
                  <c:v>50.839812</c:v>
                </c:pt>
                <c:pt idx="634">
                  <c:v>50.828794</c:v>
                </c:pt>
                <c:pt idx="635">
                  <c:v>50.817815</c:v>
                </c:pt>
                <c:pt idx="636">
                  <c:v>50.806873</c:v>
                </c:pt>
                <c:pt idx="637">
                  <c:v>50.795968</c:v>
                </c:pt>
                <c:pt idx="638">
                  <c:v>50.785101</c:v>
                </c:pt>
                <c:pt idx="639">
                  <c:v>50.774270</c:v>
                </c:pt>
                <c:pt idx="640">
                  <c:v>50.763477</c:v>
                </c:pt>
                <c:pt idx="641">
                  <c:v>50.752720</c:v>
                </c:pt>
                <c:pt idx="642">
                  <c:v>50.741999</c:v>
                </c:pt>
                <c:pt idx="643">
                  <c:v>50.731315</c:v>
                </c:pt>
                <c:pt idx="644">
                  <c:v>50.720667</c:v>
                </c:pt>
                <c:pt idx="645">
                  <c:v>50.710054</c:v>
                </c:pt>
                <c:pt idx="646">
                  <c:v>50.699477</c:v>
                </c:pt>
                <c:pt idx="647">
                  <c:v>50.688936</c:v>
                </c:pt>
                <c:pt idx="648">
                  <c:v>50.678429</c:v>
                </c:pt>
                <c:pt idx="649">
                  <c:v>50.667958</c:v>
                </c:pt>
                <c:pt idx="650">
                  <c:v>50.657522</c:v>
                </c:pt>
                <c:pt idx="651">
                  <c:v>50.647120</c:v>
                </c:pt>
                <c:pt idx="652">
                  <c:v>50.636752</c:v>
                </c:pt>
                <c:pt idx="653">
                  <c:v>50.626419</c:v>
                </c:pt>
                <c:pt idx="654">
                  <c:v>50.616120</c:v>
                </c:pt>
                <c:pt idx="655">
                  <c:v>50.605854</c:v>
                </c:pt>
                <c:pt idx="656">
                  <c:v>50.595622</c:v>
                </c:pt>
                <c:pt idx="657">
                  <c:v>50.585424</c:v>
                </c:pt>
                <c:pt idx="658">
                  <c:v>50.575259</c:v>
                </c:pt>
                <c:pt idx="659">
                  <c:v>50.565127</c:v>
                </c:pt>
                <c:pt idx="660">
                  <c:v>50.555028</c:v>
                </c:pt>
                <c:pt idx="661">
                  <c:v>50.544962</c:v>
                </c:pt>
                <c:pt idx="662">
                  <c:v>50.534928</c:v>
                </c:pt>
                <c:pt idx="663">
                  <c:v>50.524927</c:v>
                </c:pt>
                <c:pt idx="664">
                  <c:v>50.514958</c:v>
                </c:pt>
                <c:pt idx="665">
                  <c:v>50.505021</c:v>
                </c:pt>
                <c:pt idx="666">
                  <c:v>50.495115</c:v>
                </c:pt>
                <c:pt idx="667">
                  <c:v>50.485242</c:v>
                </c:pt>
                <c:pt idx="668">
                  <c:v>50.475400</c:v>
                </c:pt>
                <c:pt idx="669">
                  <c:v>50.465589</c:v>
                </c:pt>
                <c:pt idx="670">
                  <c:v>50.455809</c:v>
                </c:pt>
                <c:pt idx="671">
                  <c:v>50.446060</c:v>
                </c:pt>
                <c:pt idx="672">
                  <c:v>50.436342</c:v>
                </c:pt>
                <c:pt idx="673">
                  <c:v>50.426655</c:v>
                </c:pt>
                <c:pt idx="674">
                  <c:v>50.416998</c:v>
                </c:pt>
                <c:pt idx="675">
                  <c:v>50.407371</c:v>
                </c:pt>
                <c:pt idx="676">
                  <c:v>50.397775</c:v>
                </c:pt>
                <c:pt idx="677">
                  <c:v>50.388208</c:v>
                </c:pt>
                <c:pt idx="678">
                  <c:v>50.378671</c:v>
                </c:pt>
                <c:pt idx="679">
                  <c:v>50.369164</c:v>
                </c:pt>
                <c:pt idx="680">
                  <c:v>50.359687</c:v>
                </c:pt>
                <c:pt idx="681">
                  <c:v>50.350238</c:v>
                </c:pt>
                <c:pt idx="682">
                  <c:v>50.340819</c:v>
                </c:pt>
                <c:pt idx="683">
                  <c:v>50.331428</c:v>
                </c:pt>
                <c:pt idx="684">
                  <c:v>50.322067</c:v>
                </c:pt>
                <c:pt idx="685">
                  <c:v>50.312734</c:v>
                </c:pt>
                <c:pt idx="686">
                  <c:v>50.303430</c:v>
                </c:pt>
                <c:pt idx="687">
                  <c:v>50.294153</c:v>
                </c:pt>
                <c:pt idx="688">
                  <c:v>50.284906</c:v>
                </c:pt>
                <c:pt idx="689">
                  <c:v>50.275686</c:v>
                </c:pt>
                <c:pt idx="690">
                  <c:v>50.266494</c:v>
                </c:pt>
                <c:pt idx="691">
                  <c:v>50.257329</c:v>
                </c:pt>
                <c:pt idx="692">
                  <c:v>50.248193</c:v>
                </c:pt>
                <c:pt idx="693">
                  <c:v>50.239083</c:v>
                </c:pt>
                <c:pt idx="694">
                  <c:v>50.230001</c:v>
                </c:pt>
                <c:pt idx="695">
                  <c:v>50.220946</c:v>
                </c:pt>
                <c:pt idx="696">
                  <c:v>50.211918</c:v>
                </c:pt>
                <c:pt idx="697">
                  <c:v>50.202917</c:v>
                </c:pt>
                <c:pt idx="698">
                  <c:v>50.193943</c:v>
                </c:pt>
                <c:pt idx="699">
                  <c:v>50.184995</c:v>
                </c:pt>
                <c:pt idx="700">
                  <c:v>50.176073</c:v>
                </c:pt>
                <c:pt idx="701">
                  <c:v>50.167177</c:v>
                </c:pt>
                <c:pt idx="702">
                  <c:v>50.158308</c:v>
                </c:pt>
                <c:pt idx="703">
                  <c:v>50.149465</c:v>
                </c:pt>
                <c:pt idx="704">
                  <c:v>50.140647</c:v>
                </c:pt>
                <c:pt idx="705">
                  <c:v>50.131855</c:v>
                </c:pt>
                <c:pt idx="706">
                  <c:v>50.123089</c:v>
                </c:pt>
                <c:pt idx="707">
                  <c:v>50.114348</c:v>
                </c:pt>
                <c:pt idx="708">
                  <c:v>50.105632</c:v>
                </c:pt>
                <c:pt idx="709">
                  <c:v>50.096941</c:v>
                </c:pt>
                <c:pt idx="710">
                  <c:v>50.088275</c:v>
                </c:pt>
                <c:pt idx="711">
                  <c:v>50.079635</c:v>
                </c:pt>
                <c:pt idx="712">
                  <c:v>50.071018</c:v>
                </c:pt>
                <c:pt idx="713">
                  <c:v>50.062427</c:v>
                </c:pt>
                <c:pt idx="714">
                  <c:v>50.053859</c:v>
                </c:pt>
                <c:pt idx="715">
                  <c:v>50.045316</c:v>
                </c:pt>
                <c:pt idx="716">
                  <c:v>50.036798</c:v>
                </c:pt>
                <c:pt idx="717">
                  <c:v>50.028303</c:v>
                </c:pt>
                <c:pt idx="718">
                  <c:v>50.019832</c:v>
                </c:pt>
                <c:pt idx="719">
                  <c:v>50.011385</c:v>
                </c:pt>
                <c:pt idx="720">
                  <c:v>50.002961</c:v>
                </c:pt>
                <c:pt idx="721">
                  <c:v>49.994561</c:v>
                </c:pt>
                <c:pt idx="722">
                  <c:v>49.986185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'TCI'!$N$2</c:f>
              <c:strCache/>
            </c:strRef>
          </c:tx>
          <c:spPr>
            <a:noFill/>
            <a:ln w="381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3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'TCI'!$L$23:$L$745</c:f>
              <c:numCache>
                <c:ptCount val="72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</c:numCache>
            </c:numRef>
          </c:xVal>
          <c:yVal>
            <c:numRef>
              <c:f>'TCI'!$N$23:$N$745</c:f>
              <c:numCache>
                <c:ptCount val="721"/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1200.000000</c:v>
                </c:pt>
                <c:pt idx="15">
                  <c:v>526.468571</c:v>
                </c:pt>
                <c:pt idx="16">
                  <c:v>105.717901</c:v>
                </c:pt>
                <c:pt idx="17">
                  <c:v>105.478078</c:v>
                </c:pt>
                <c:pt idx="18">
                  <c:v>105.239616</c:v>
                </c:pt>
                <c:pt idx="19">
                  <c:v>105.002507</c:v>
                </c:pt>
                <c:pt idx="20">
                  <c:v>104.766745</c:v>
                </c:pt>
                <c:pt idx="21">
                  <c:v>104.532320</c:v>
                </c:pt>
                <c:pt idx="22">
                  <c:v>104.299226</c:v>
                </c:pt>
                <c:pt idx="23">
                  <c:v>104.067454</c:v>
                </c:pt>
                <c:pt idx="24">
                  <c:v>103.836996</c:v>
                </c:pt>
                <c:pt idx="25">
                  <c:v>103.607845</c:v>
                </c:pt>
                <c:pt idx="26">
                  <c:v>103.379993</c:v>
                </c:pt>
                <c:pt idx="27">
                  <c:v>103.153433</c:v>
                </c:pt>
                <c:pt idx="28">
                  <c:v>102.928157</c:v>
                </c:pt>
                <c:pt idx="29">
                  <c:v>102.704157</c:v>
                </c:pt>
                <c:pt idx="30">
                  <c:v>102.481427</c:v>
                </c:pt>
                <c:pt idx="31">
                  <c:v>102.259958</c:v>
                </c:pt>
                <c:pt idx="32">
                  <c:v>102.039743</c:v>
                </c:pt>
                <c:pt idx="33">
                  <c:v>101.820775</c:v>
                </c:pt>
                <c:pt idx="34">
                  <c:v>101.603046</c:v>
                </c:pt>
                <c:pt idx="35">
                  <c:v>101.386550</c:v>
                </c:pt>
                <c:pt idx="36">
                  <c:v>101.171279</c:v>
                </c:pt>
                <c:pt idx="37">
                  <c:v>100.957225</c:v>
                </c:pt>
                <c:pt idx="38">
                  <c:v>100.744383</c:v>
                </c:pt>
                <c:pt idx="39">
                  <c:v>100.532744</c:v>
                </c:pt>
                <c:pt idx="40">
                  <c:v>100.322301</c:v>
                </c:pt>
                <c:pt idx="41">
                  <c:v>100.113049</c:v>
                </c:pt>
                <c:pt idx="42">
                  <c:v>99.904979</c:v>
                </c:pt>
                <c:pt idx="43">
                  <c:v>99.698084</c:v>
                </c:pt>
                <c:pt idx="44">
                  <c:v>99.492359</c:v>
                </c:pt>
                <c:pt idx="45">
                  <c:v>99.287795</c:v>
                </c:pt>
                <c:pt idx="46">
                  <c:v>99.084387</c:v>
                </c:pt>
                <c:pt idx="47">
                  <c:v>98.882127</c:v>
                </c:pt>
                <c:pt idx="48">
                  <c:v>98.681009</c:v>
                </c:pt>
                <c:pt idx="49">
                  <c:v>98.481025</c:v>
                </c:pt>
                <c:pt idx="50">
                  <c:v>98.282170</c:v>
                </c:pt>
                <c:pt idx="51">
                  <c:v>98.084437</c:v>
                </c:pt>
                <c:pt idx="52">
                  <c:v>97.887819</c:v>
                </c:pt>
                <c:pt idx="53">
                  <c:v>97.692310</c:v>
                </c:pt>
                <c:pt idx="54">
                  <c:v>97.497903</c:v>
                </c:pt>
                <c:pt idx="55">
                  <c:v>97.304592</c:v>
                </c:pt>
                <c:pt idx="56">
                  <c:v>97.112370</c:v>
                </c:pt>
                <c:pt idx="57">
                  <c:v>96.921231</c:v>
                </c:pt>
                <c:pt idx="58">
                  <c:v>96.731168</c:v>
                </c:pt>
                <c:pt idx="59">
                  <c:v>96.542176</c:v>
                </c:pt>
                <c:pt idx="60">
                  <c:v>96.354247</c:v>
                </c:pt>
                <c:pt idx="61">
                  <c:v>96.167377</c:v>
                </c:pt>
                <c:pt idx="62">
                  <c:v>95.981558</c:v>
                </c:pt>
                <c:pt idx="63">
                  <c:v>95.796785</c:v>
                </c:pt>
                <c:pt idx="64">
                  <c:v>95.613051</c:v>
                </c:pt>
                <c:pt idx="65">
                  <c:v>95.430350</c:v>
                </c:pt>
                <c:pt idx="66">
                  <c:v>95.248676</c:v>
                </c:pt>
                <c:pt idx="67">
                  <c:v>95.068024</c:v>
                </c:pt>
                <c:pt idx="68">
                  <c:v>94.888386</c:v>
                </c:pt>
                <c:pt idx="69">
                  <c:v>94.709758</c:v>
                </c:pt>
                <c:pt idx="70">
                  <c:v>94.532133</c:v>
                </c:pt>
                <c:pt idx="71">
                  <c:v>94.355506</c:v>
                </c:pt>
                <c:pt idx="72">
                  <c:v>94.179871</c:v>
                </c:pt>
                <c:pt idx="73">
                  <c:v>94.005221</c:v>
                </c:pt>
                <c:pt idx="74">
                  <c:v>93.831551</c:v>
                </c:pt>
                <c:pt idx="75">
                  <c:v>93.658856</c:v>
                </c:pt>
                <c:pt idx="76">
                  <c:v>93.487129</c:v>
                </c:pt>
                <c:pt idx="77">
                  <c:v>93.316365</c:v>
                </c:pt>
                <c:pt idx="78">
                  <c:v>93.146559</c:v>
                </c:pt>
                <c:pt idx="79">
                  <c:v>92.977704</c:v>
                </c:pt>
                <c:pt idx="80">
                  <c:v>92.809795</c:v>
                </c:pt>
                <c:pt idx="81">
                  <c:v>92.642827</c:v>
                </c:pt>
                <c:pt idx="82">
                  <c:v>92.476794</c:v>
                </c:pt>
                <c:pt idx="83">
                  <c:v>92.311691</c:v>
                </c:pt>
                <c:pt idx="84">
                  <c:v>92.147512</c:v>
                </c:pt>
                <c:pt idx="85">
                  <c:v>91.984252</c:v>
                </c:pt>
                <c:pt idx="86">
                  <c:v>91.821905</c:v>
                </c:pt>
                <c:pt idx="87">
                  <c:v>91.660466</c:v>
                </c:pt>
                <c:pt idx="88">
                  <c:v>91.499930</c:v>
                </c:pt>
                <c:pt idx="89">
                  <c:v>91.340291</c:v>
                </c:pt>
                <c:pt idx="90">
                  <c:v>91.181545</c:v>
                </c:pt>
                <c:pt idx="91">
                  <c:v>91.023685</c:v>
                </c:pt>
                <c:pt idx="92">
                  <c:v>90.866707</c:v>
                </c:pt>
                <c:pt idx="93">
                  <c:v>90.710606</c:v>
                </c:pt>
                <c:pt idx="94">
                  <c:v>90.555377</c:v>
                </c:pt>
                <c:pt idx="95">
                  <c:v>90.401014</c:v>
                </c:pt>
                <c:pt idx="96">
                  <c:v>90.247512</c:v>
                </c:pt>
                <c:pt idx="97">
                  <c:v>90.094866</c:v>
                </c:pt>
                <c:pt idx="98">
                  <c:v>89.943072</c:v>
                </c:pt>
                <c:pt idx="99">
                  <c:v>89.792124</c:v>
                </c:pt>
                <c:pt idx="100">
                  <c:v>89.642018</c:v>
                </c:pt>
                <c:pt idx="101">
                  <c:v>89.492748</c:v>
                </c:pt>
                <c:pt idx="102">
                  <c:v>89.344309</c:v>
                </c:pt>
                <c:pt idx="103">
                  <c:v>89.196697</c:v>
                </c:pt>
                <c:pt idx="104">
                  <c:v>89.049907</c:v>
                </c:pt>
                <c:pt idx="105">
                  <c:v>88.903934</c:v>
                </c:pt>
                <c:pt idx="106">
                  <c:v>88.758774</c:v>
                </c:pt>
                <c:pt idx="107">
                  <c:v>88.614420</c:v>
                </c:pt>
                <c:pt idx="108">
                  <c:v>88.470870</c:v>
                </c:pt>
                <c:pt idx="109">
                  <c:v>88.328118</c:v>
                </c:pt>
                <c:pt idx="110">
                  <c:v>88.186159</c:v>
                </c:pt>
                <c:pt idx="111">
                  <c:v>88.044988</c:v>
                </c:pt>
                <c:pt idx="112">
                  <c:v>87.904602</c:v>
                </c:pt>
                <c:pt idx="113">
                  <c:v>87.764996</c:v>
                </c:pt>
                <c:pt idx="114">
                  <c:v>87.626164</c:v>
                </c:pt>
                <c:pt idx="115">
                  <c:v>87.488103</c:v>
                </c:pt>
                <c:pt idx="116">
                  <c:v>87.350808</c:v>
                </c:pt>
                <c:pt idx="117">
                  <c:v>87.214275</c:v>
                </c:pt>
                <c:pt idx="118">
                  <c:v>87.078498</c:v>
                </c:pt>
                <c:pt idx="119">
                  <c:v>86.943475</c:v>
                </c:pt>
                <c:pt idx="120">
                  <c:v>86.809199</c:v>
                </c:pt>
                <c:pt idx="121">
                  <c:v>86.675667</c:v>
                </c:pt>
                <c:pt idx="122">
                  <c:v>86.542875</c:v>
                </c:pt>
                <c:pt idx="123">
                  <c:v>86.410817</c:v>
                </c:pt>
                <c:pt idx="124">
                  <c:v>86.279491</c:v>
                </c:pt>
                <c:pt idx="125">
                  <c:v>86.148891</c:v>
                </c:pt>
                <c:pt idx="126">
                  <c:v>86.019014</c:v>
                </c:pt>
                <c:pt idx="127">
                  <c:v>85.889855</c:v>
                </c:pt>
                <c:pt idx="128">
                  <c:v>85.761409</c:v>
                </c:pt>
                <c:pt idx="129">
                  <c:v>85.633673</c:v>
                </c:pt>
                <c:pt idx="130">
                  <c:v>85.506643</c:v>
                </c:pt>
                <c:pt idx="131">
                  <c:v>85.380315</c:v>
                </c:pt>
                <c:pt idx="132">
                  <c:v>85.254683</c:v>
                </c:pt>
                <c:pt idx="133">
                  <c:v>85.129745</c:v>
                </c:pt>
                <c:pt idx="134">
                  <c:v>85.005497</c:v>
                </c:pt>
                <c:pt idx="135">
                  <c:v>84.881933</c:v>
                </c:pt>
                <c:pt idx="136">
                  <c:v>84.759051</c:v>
                </c:pt>
                <c:pt idx="137">
                  <c:v>84.636845</c:v>
                </c:pt>
                <c:pt idx="138">
                  <c:v>84.515313</c:v>
                </c:pt>
                <c:pt idx="139">
                  <c:v>84.394451</c:v>
                </c:pt>
                <c:pt idx="140">
                  <c:v>84.274254</c:v>
                </c:pt>
                <c:pt idx="141">
                  <c:v>84.154718</c:v>
                </c:pt>
                <c:pt idx="142">
                  <c:v>84.035840</c:v>
                </c:pt>
                <c:pt idx="143">
                  <c:v>83.917615</c:v>
                </c:pt>
                <c:pt idx="144">
                  <c:v>83.800041</c:v>
                </c:pt>
                <c:pt idx="145">
                  <c:v>83.683113</c:v>
                </c:pt>
                <c:pt idx="146">
                  <c:v>83.566827</c:v>
                </c:pt>
                <c:pt idx="147">
                  <c:v>83.451180</c:v>
                </c:pt>
                <c:pt idx="148">
                  <c:v>83.336168</c:v>
                </c:pt>
                <c:pt idx="149">
                  <c:v>83.221787</c:v>
                </c:pt>
                <c:pt idx="150">
                  <c:v>83.108033</c:v>
                </c:pt>
                <c:pt idx="151">
                  <c:v>82.994904</c:v>
                </c:pt>
                <c:pt idx="152">
                  <c:v>82.882394</c:v>
                </c:pt>
                <c:pt idx="153">
                  <c:v>82.770501</c:v>
                </c:pt>
                <c:pt idx="154">
                  <c:v>82.659221</c:v>
                </c:pt>
                <c:pt idx="155">
                  <c:v>82.548551</c:v>
                </c:pt>
                <c:pt idx="156">
                  <c:v>82.438486</c:v>
                </c:pt>
                <c:pt idx="157">
                  <c:v>82.329024</c:v>
                </c:pt>
                <c:pt idx="158">
                  <c:v>82.220160</c:v>
                </c:pt>
                <c:pt idx="159">
                  <c:v>82.111891</c:v>
                </c:pt>
                <c:pt idx="160">
                  <c:v>82.004215</c:v>
                </c:pt>
                <c:pt idx="161">
                  <c:v>81.897126</c:v>
                </c:pt>
                <c:pt idx="162">
                  <c:v>81.790623</c:v>
                </c:pt>
                <c:pt idx="163">
                  <c:v>81.684701</c:v>
                </c:pt>
                <c:pt idx="164">
                  <c:v>81.579357</c:v>
                </c:pt>
                <c:pt idx="165">
                  <c:v>81.474588</c:v>
                </c:pt>
                <c:pt idx="166">
                  <c:v>81.370390</c:v>
                </c:pt>
                <c:pt idx="167">
                  <c:v>81.266760</c:v>
                </c:pt>
                <c:pt idx="168">
                  <c:v>81.163695</c:v>
                </c:pt>
                <c:pt idx="169">
                  <c:v>81.061191</c:v>
                </c:pt>
                <c:pt idx="170">
                  <c:v>80.959245</c:v>
                </c:pt>
                <c:pt idx="171">
                  <c:v>80.857854</c:v>
                </c:pt>
                <c:pt idx="172">
                  <c:v>80.757015</c:v>
                </c:pt>
                <c:pt idx="173">
                  <c:v>80.656724</c:v>
                </c:pt>
                <c:pt idx="174">
                  <c:v>80.556978</c:v>
                </c:pt>
                <c:pt idx="175">
                  <c:v>80.457775</c:v>
                </c:pt>
                <c:pt idx="176">
                  <c:v>80.359110</c:v>
                </c:pt>
                <c:pt idx="177">
                  <c:v>80.260980</c:v>
                </c:pt>
                <c:pt idx="178">
                  <c:v>80.163384</c:v>
                </c:pt>
                <c:pt idx="179">
                  <c:v>80.066316</c:v>
                </c:pt>
                <c:pt idx="180">
                  <c:v>79.969775</c:v>
                </c:pt>
                <c:pt idx="181">
                  <c:v>79.873758</c:v>
                </c:pt>
                <c:pt idx="182">
                  <c:v>79.778260</c:v>
                </c:pt>
                <c:pt idx="183">
                  <c:v>79.683280</c:v>
                </c:pt>
                <c:pt idx="184">
                  <c:v>79.588814</c:v>
                </c:pt>
                <c:pt idx="185">
                  <c:v>79.494859</c:v>
                </c:pt>
                <c:pt idx="186">
                  <c:v>79.401412</c:v>
                </c:pt>
                <c:pt idx="187">
                  <c:v>79.308470</c:v>
                </c:pt>
                <c:pt idx="188">
                  <c:v>79.216031</c:v>
                </c:pt>
                <c:pt idx="189">
                  <c:v>79.124091</c:v>
                </c:pt>
                <c:pt idx="190">
                  <c:v>79.032647</c:v>
                </c:pt>
                <c:pt idx="191">
                  <c:v>78.941697</c:v>
                </c:pt>
                <c:pt idx="192">
                  <c:v>78.851237</c:v>
                </c:pt>
                <c:pt idx="193">
                  <c:v>78.761265</c:v>
                </c:pt>
                <c:pt idx="194">
                  <c:v>78.671779</c:v>
                </c:pt>
                <c:pt idx="195">
                  <c:v>78.582774</c:v>
                </c:pt>
                <c:pt idx="196">
                  <c:v>78.494248</c:v>
                </c:pt>
                <c:pt idx="197">
                  <c:v>78.406199</c:v>
                </c:pt>
                <c:pt idx="198">
                  <c:v>78.318623</c:v>
                </c:pt>
                <c:pt idx="199">
                  <c:v>78.231519</c:v>
                </c:pt>
                <c:pt idx="200">
                  <c:v>78.144883</c:v>
                </c:pt>
                <c:pt idx="201">
                  <c:v>78.058712</c:v>
                </c:pt>
                <c:pt idx="202">
                  <c:v>77.973003</c:v>
                </c:pt>
                <c:pt idx="203">
                  <c:v>77.887755</c:v>
                </c:pt>
                <c:pt idx="204">
                  <c:v>77.802964</c:v>
                </c:pt>
                <c:pt idx="205">
                  <c:v>77.718628</c:v>
                </c:pt>
                <c:pt idx="206">
                  <c:v>77.634744</c:v>
                </c:pt>
                <c:pt idx="207">
                  <c:v>64.454079</c:v>
                </c:pt>
                <c:pt idx="208">
                  <c:v>64.373246</c:v>
                </c:pt>
                <c:pt idx="209">
                  <c:v>64.292857</c:v>
                </c:pt>
                <c:pt idx="210">
                  <c:v>64.212909</c:v>
                </c:pt>
                <c:pt idx="211">
                  <c:v>64.133399</c:v>
                </c:pt>
                <c:pt idx="212">
                  <c:v>64.054325</c:v>
                </c:pt>
                <c:pt idx="213">
                  <c:v>63.975685</c:v>
                </c:pt>
                <c:pt idx="214">
                  <c:v>63.897475</c:v>
                </c:pt>
                <c:pt idx="215">
                  <c:v>63.819694</c:v>
                </c:pt>
                <c:pt idx="216">
                  <c:v>63.742339</c:v>
                </c:pt>
                <c:pt idx="217">
                  <c:v>63.665407</c:v>
                </c:pt>
                <c:pt idx="218">
                  <c:v>63.588896</c:v>
                </c:pt>
                <c:pt idx="219">
                  <c:v>63.512804</c:v>
                </c:pt>
                <c:pt idx="220">
                  <c:v>63.437127</c:v>
                </c:pt>
                <c:pt idx="221">
                  <c:v>63.361864</c:v>
                </c:pt>
                <c:pt idx="222">
                  <c:v>63.287013</c:v>
                </c:pt>
                <c:pt idx="223">
                  <c:v>63.212570</c:v>
                </c:pt>
                <c:pt idx="224">
                  <c:v>63.138533</c:v>
                </c:pt>
                <c:pt idx="225">
                  <c:v>63.064900</c:v>
                </c:pt>
                <c:pt idx="226">
                  <c:v>62.991669</c:v>
                </c:pt>
                <c:pt idx="227">
                  <c:v>62.918837</c:v>
                </c:pt>
                <c:pt idx="228">
                  <c:v>62.846403</c:v>
                </c:pt>
                <c:pt idx="229">
                  <c:v>62.774363</c:v>
                </c:pt>
                <c:pt idx="230">
                  <c:v>62.702715</c:v>
                </c:pt>
                <c:pt idx="231">
                  <c:v>62.631457</c:v>
                </c:pt>
                <c:pt idx="232">
                  <c:v>62.560587</c:v>
                </c:pt>
                <c:pt idx="233">
                  <c:v>62.490103</c:v>
                </c:pt>
                <c:pt idx="234">
                  <c:v>62.420001</c:v>
                </c:pt>
                <c:pt idx="235">
                  <c:v>62.350281</c:v>
                </c:pt>
                <c:pt idx="236">
                  <c:v>62.280940</c:v>
                </c:pt>
                <c:pt idx="237">
                  <c:v>62.211975</c:v>
                </c:pt>
                <c:pt idx="238">
                  <c:v>62.143385</c:v>
                </c:pt>
                <c:pt idx="239">
                  <c:v>62.075166</c:v>
                </c:pt>
                <c:pt idx="240">
                  <c:v>62.007318</c:v>
                </c:pt>
                <c:pt idx="241">
                  <c:v>61.939838</c:v>
                </c:pt>
                <c:pt idx="242">
                  <c:v>61.872723</c:v>
                </c:pt>
                <c:pt idx="243">
                  <c:v>61.805972</c:v>
                </c:pt>
                <c:pt idx="244">
                  <c:v>61.739583</c:v>
                </c:pt>
                <c:pt idx="245">
                  <c:v>61.673552</c:v>
                </c:pt>
                <c:pt idx="246">
                  <c:v>61.607879</c:v>
                </c:pt>
                <c:pt idx="247">
                  <c:v>61.542562</c:v>
                </c:pt>
                <c:pt idx="248">
                  <c:v>61.477597</c:v>
                </c:pt>
                <c:pt idx="249">
                  <c:v>61.412983</c:v>
                </c:pt>
                <c:pt idx="250">
                  <c:v>61.348719</c:v>
                </c:pt>
                <c:pt idx="251">
                  <c:v>61.284801</c:v>
                </c:pt>
                <c:pt idx="252">
                  <c:v>61.221228</c:v>
                </c:pt>
                <c:pt idx="253">
                  <c:v>61.157998</c:v>
                </c:pt>
                <c:pt idx="254">
                  <c:v>61.095109</c:v>
                </c:pt>
                <c:pt idx="255">
                  <c:v>61.032559</c:v>
                </c:pt>
                <c:pt idx="256">
                  <c:v>60.970346</c:v>
                </c:pt>
                <c:pt idx="257">
                  <c:v>60.908468</c:v>
                </c:pt>
                <c:pt idx="258">
                  <c:v>60.846923</c:v>
                </c:pt>
                <c:pt idx="259">
                  <c:v>60.785709</c:v>
                </c:pt>
                <c:pt idx="260">
                  <c:v>60.724824</c:v>
                </c:pt>
                <c:pt idx="261">
                  <c:v>60.664267</c:v>
                </c:pt>
                <c:pt idx="262">
                  <c:v>60.604035</c:v>
                </c:pt>
                <c:pt idx="263">
                  <c:v>60.544126</c:v>
                </c:pt>
                <c:pt idx="264">
                  <c:v>60.484538</c:v>
                </c:pt>
                <c:pt idx="265">
                  <c:v>60.425271</c:v>
                </c:pt>
                <c:pt idx="266">
                  <c:v>60.366321</c:v>
                </c:pt>
                <c:pt idx="267">
                  <c:v>60.307687</c:v>
                </c:pt>
                <c:pt idx="268">
                  <c:v>60.249367</c:v>
                </c:pt>
                <c:pt idx="269">
                  <c:v>60.191360</c:v>
                </c:pt>
                <c:pt idx="270">
                  <c:v>60.133663</c:v>
                </c:pt>
                <c:pt idx="271">
                  <c:v>60.076275</c:v>
                </c:pt>
                <c:pt idx="272">
                  <c:v>60.019193</c:v>
                </c:pt>
                <c:pt idx="273">
                  <c:v>59.962416</c:v>
                </c:pt>
                <c:pt idx="274">
                  <c:v>59.905943</c:v>
                </c:pt>
                <c:pt idx="275">
                  <c:v>59.849772</c:v>
                </c:pt>
                <c:pt idx="276">
                  <c:v>59.793900</c:v>
                </c:pt>
                <c:pt idx="277">
                  <c:v>59.738326</c:v>
                </c:pt>
                <c:pt idx="278">
                  <c:v>59.683048</c:v>
                </c:pt>
                <c:pt idx="279">
                  <c:v>59.628065</c:v>
                </c:pt>
                <c:pt idx="280">
                  <c:v>59.573374</c:v>
                </c:pt>
                <c:pt idx="281">
                  <c:v>59.518975</c:v>
                </c:pt>
                <c:pt idx="282">
                  <c:v>59.464865</c:v>
                </c:pt>
                <c:pt idx="283">
                  <c:v>59.411043</c:v>
                </c:pt>
                <c:pt idx="284">
                  <c:v>59.357507</c:v>
                </c:pt>
                <c:pt idx="285">
                  <c:v>59.304256</c:v>
                </c:pt>
                <c:pt idx="286">
                  <c:v>59.251287</c:v>
                </c:pt>
                <c:pt idx="287">
                  <c:v>59.198599</c:v>
                </c:pt>
                <c:pt idx="288">
                  <c:v>59.146191</c:v>
                </c:pt>
                <c:pt idx="289">
                  <c:v>59.094060</c:v>
                </c:pt>
                <c:pt idx="290">
                  <c:v>59.042206</c:v>
                </c:pt>
                <c:pt idx="291">
                  <c:v>58.990626</c:v>
                </c:pt>
                <c:pt idx="292">
                  <c:v>58.939319</c:v>
                </c:pt>
                <c:pt idx="293">
                  <c:v>58.888284</c:v>
                </c:pt>
                <c:pt idx="294">
                  <c:v>58.837518</c:v>
                </c:pt>
                <c:pt idx="295">
                  <c:v>58.787021</c:v>
                </c:pt>
                <c:pt idx="296">
                  <c:v>58.736790</c:v>
                </c:pt>
                <c:pt idx="297">
                  <c:v>58.686824</c:v>
                </c:pt>
                <c:pt idx="298">
                  <c:v>58.637122</c:v>
                </c:pt>
                <c:pt idx="299">
                  <c:v>58.587682</c:v>
                </c:pt>
                <c:pt idx="300">
                  <c:v>58.538503</c:v>
                </c:pt>
                <c:pt idx="301">
                  <c:v>58.489583</c:v>
                </c:pt>
                <c:pt idx="302">
                  <c:v>58.440920</c:v>
                </c:pt>
                <c:pt idx="303">
                  <c:v>58.392513</c:v>
                </c:pt>
                <c:pt idx="304">
                  <c:v>58.344360</c:v>
                </c:pt>
                <c:pt idx="305">
                  <c:v>58.296461</c:v>
                </c:pt>
                <c:pt idx="306">
                  <c:v>58.248813</c:v>
                </c:pt>
                <c:pt idx="307">
                  <c:v>58.201415</c:v>
                </c:pt>
                <c:pt idx="308">
                  <c:v>58.154266</c:v>
                </c:pt>
                <c:pt idx="309">
                  <c:v>58.107364</c:v>
                </c:pt>
                <c:pt idx="310">
                  <c:v>58.060708</c:v>
                </c:pt>
                <c:pt idx="311">
                  <c:v>58.014296</c:v>
                </c:pt>
                <c:pt idx="312">
                  <c:v>57.968127</c:v>
                </c:pt>
                <c:pt idx="313">
                  <c:v>57.922199</c:v>
                </c:pt>
                <c:pt idx="314">
                  <c:v>57.876512</c:v>
                </c:pt>
                <c:pt idx="315">
                  <c:v>57.831063</c:v>
                </c:pt>
                <c:pt idx="316">
                  <c:v>57.785851</c:v>
                </c:pt>
                <c:pt idx="317">
                  <c:v>57.740876</c:v>
                </c:pt>
                <c:pt idx="318">
                  <c:v>57.696134</c:v>
                </c:pt>
                <c:pt idx="319">
                  <c:v>57.651627</c:v>
                </c:pt>
                <c:pt idx="320">
                  <c:v>57.607350</c:v>
                </c:pt>
                <c:pt idx="321">
                  <c:v>57.563305</c:v>
                </c:pt>
                <c:pt idx="322">
                  <c:v>57.519488</c:v>
                </c:pt>
                <c:pt idx="323">
                  <c:v>57.475899</c:v>
                </c:pt>
                <c:pt idx="324">
                  <c:v>57.432537</c:v>
                </c:pt>
                <c:pt idx="325">
                  <c:v>57.389400</c:v>
                </c:pt>
                <c:pt idx="326">
                  <c:v>57.346486</c:v>
                </c:pt>
                <c:pt idx="327">
                  <c:v>57.303795</c:v>
                </c:pt>
                <c:pt idx="328">
                  <c:v>57.261326</c:v>
                </c:pt>
                <c:pt idx="329">
                  <c:v>57.219076</c:v>
                </c:pt>
                <c:pt idx="330">
                  <c:v>57.177045</c:v>
                </c:pt>
                <c:pt idx="331">
                  <c:v>57.135231</c:v>
                </c:pt>
                <c:pt idx="332">
                  <c:v>57.093634</c:v>
                </c:pt>
                <c:pt idx="333">
                  <c:v>57.052251</c:v>
                </c:pt>
                <c:pt idx="334">
                  <c:v>57.011082</c:v>
                </c:pt>
                <c:pt idx="335">
                  <c:v>56.970125</c:v>
                </c:pt>
                <c:pt idx="336">
                  <c:v>56.929380</c:v>
                </c:pt>
                <c:pt idx="337">
                  <c:v>56.888844</c:v>
                </c:pt>
                <c:pt idx="338">
                  <c:v>56.848517</c:v>
                </c:pt>
                <c:pt idx="339">
                  <c:v>56.808398</c:v>
                </c:pt>
                <c:pt idx="340">
                  <c:v>56.768484</c:v>
                </c:pt>
                <c:pt idx="341">
                  <c:v>56.728776</c:v>
                </c:pt>
                <c:pt idx="342">
                  <c:v>56.689272</c:v>
                </c:pt>
                <c:pt idx="343">
                  <c:v>56.649971</c:v>
                </c:pt>
                <c:pt idx="344">
                  <c:v>56.610871</c:v>
                </c:pt>
                <c:pt idx="345">
                  <c:v>56.571971</c:v>
                </c:pt>
                <c:pt idx="346">
                  <c:v>56.533270</c:v>
                </c:pt>
                <c:pt idx="347">
                  <c:v>56.494768</c:v>
                </c:pt>
                <c:pt idx="348">
                  <c:v>56.456462</c:v>
                </c:pt>
                <c:pt idx="349">
                  <c:v>56.418353</c:v>
                </c:pt>
                <c:pt idx="350">
                  <c:v>56.380437</c:v>
                </c:pt>
                <c:pt idx="351">
                  <c:v>56.342715</c:v>
                </c:pt>
                <c:pt idx="352">
                  <c:v>56.305186</c:v>
                </c:pt>
                <c:pt idx="353">
                  <c:v>56.267848</c:v>
                </c:pt>
                <c:pt idx="354">
                  <c:v>56.230700</c:v>
                </c:pt>
                <c:pt idx="355">
                  <c:v>56.193741</c:v>
                </c:pt>
                <c:pt idx="356">
                  <c:v>56.156969</c:v>
                </c:pt>
                <c:pt idx="357">
                  <c:v>56.120385</c:v>
                </c:pt>
                <c:pt idx="358">
                  <c:v>56.083986</c:v>
                </c:pt>
                <c:pt idx="359">
                  <c:v>56.047772</c:v>
                </c:pt>
                <c:pt idx="360">
                  <c:v>56.011742</c:v>
                </c:pt>
                <c:pt idx="361">
                  <c:v>55.975894</c:v>
                </c:pt>
                <c:pt idx="362">
                  <c:v>55.940227</c:v>
                </c:pt>
                <c:pt idx="363">
                  <c:v>55.904741</c:v>
                </c:pt>
                <c:pt idx="364">
                  <c:v>55.869435</c:v>
                </c:pt>
                <c:pt idx="365">
                  <c:v>55.834306</c:v>
                </c:pt>
                <c:pt idx="366">
                  <c:v>55.799355</c:v>
                </c:pt>
                <c:pt idx="367">
                  <c:v>55.764580</c:v>
                </c:pt>
                <c:pt idx="368">
                  <c:v>55.729980</c:v>
                </c:pt>
                <c:pt idx="369">
                  <c:v>55.695555</c:v>
                </c:pt>
                <c:pt idx="370">
                  <c:v>55.661303</c:v>
                </c:pt>
                <c:pt idx="371">
                  <c:v>55.627223</c:v>
                </c:pt>
                <c:pt idx="372">
                  <c:v>55.593314</c:v>
                </c:pt>
                <c:pt idx="373">
                  <c:v>55.559575</c:v>
                </c:pt>
                <c:pt idx="374">
                  <c:v>55.526005</c:v>
                </c:pt>
                <c:pt idx="375">
                  <c:v>55.492604</c:v>
                </c:pt>
                <c:pt idx="376">
                  <c:v>55.459370</c:v>
                </c:pt>
                <c:pt idx="377">
                  <c:v>55.426302</c:v>
                </c:pt>
                <c:pt idx="378">
                  <c:v>55.393400</c:v>
                </c:pt>
                <c:pt idx="379">
                  <c:v>55.360662</c:v>
                </c:pt>
                <c:pt idx="380">
                  <c:v>55.328087</c:v>
                </c:pt>
                <c:pt idx="381">
                  <c:v>55.295675</c:v>
                </c:pt>
                <c:pt idx="382">
                  <c:v>55.263424</c:v>
                </c:pt>
                <c:pt idx="383">
                  <c:v>55.231334</c:v>
                </c:pt>
                <c:pt idx="384">
                  <c:v>55.199404</c:v>
                </c:pt>
                <c:pt idx="385">
                  <c:v>55.167632</c:v>
                </c:pt>
                <c:pt idx="386">
                  <c:v>55.136018</c:v>
                </c:pt>
                <c:pt idx="387">
                  <c:v>55.104561</c:v>
                </c:pt>
                <c:pt idx="388">
                  <c:v>55.073259</c:v>
                </c:pt>
                <c:pt idx="389">
                  <c:v>55.042113</c:v>
                </c:pt>
                <c:pt idx="390">
                  <c:v>55.011122</c:v>
                </c:pt>
                <c:pt idx="391">
                  <c:v>54.980283</c:v>
                </c:pt>
                <c:pt idx="392">
                  <c:v>54.949597</c:v>
                </c:pt>
                <c:pt idx="393">
                  <c:v>54.919062</c:v>
                </c:pt>
                <c:pt idx="394">
                  <c:v>54.888678</c:v>
                </c:pt>
                <c:pt idx="395">
                  <c:v>54.858443</c:v>
                </c:pt>
                <c:pt idx="396">
                  <c:v>54.828358</c:v>
                </c:pt>
                <c:pt idx="397">
                  <c:v>54.798421</c:v>
                </c:pt>
                <c:pt idx="398">
                  <c:v>54.768630</c:v>
                </c:pt>
                <c:pt idx="399">
                  <c:v>54.738986</c:v>
                </c:pt>
                <c:pt idx="400">
                  <c:v>54.709488</c:v>
                </c:pt>
                <c:pt idx="401">
                  <c:v>54.680134</c:v>
                </c:pt>
                <c:pt idx="402">
                  <c:v>54.650924</c:v>
                </c:pt>
                <c:pt idx="403">
                  <c:v>54.621857</c:v>
                </c:pt>
                <c:pt idx="404">
                  <c:v>54.592932</c:v>
                </c:pt>
                <c:pt idx="405">
                  <c:v>54.564148</c:v>
                </c:pt>
                <c:pt idx="406">
                  <c:v>54.535505</c:v>
                </c:pt>
                <c:pt idx="407">
                  <c:v>54.507001</c:v>
                </c:pt>
                <c:pt idx="408">
                  <c:v>54.478636</c:v>
                </c:pt>
                <c:pt idx="409">
                  <c:v>54.450410</c:v>
                </c:pt>
                <c:pt idx="410">
                  <c:v>54.422320</c:v>
                </c:pt>
                <c:pt idx="411">
                  <c:v>54.394367</c:v>
                </c:pt>
                <c:pt idx="412">
                  <c:v>54.366550</c:v>
                </c:pt>
                <c:pt idx="413">
                  <c:v>54.338868</c:v>
                </c:pt>
                <c:pt idx="414">
                  <c:v>54.311319</c:v>
                </c:pt>
                <c:pt idx="415">
                  <c:v>54.283904</c:v>
                </c:pt>
                <c:pt idx="416">
                  <c:v>54.256622</c:v>
                </c:pt>
                <c:pt idx="417">
                  <c:v>54.229471</c:v>
                </c:pt>
                <c:pt idx="418">
                  <c:v>54.202452</c:v>
                </c:pt>
                <c:pt idx="419">
                  <c:v>54.175562</c:v>
                </c:pt>
                <c:pt idx="420">
                  <c:v>54.148803</c:v>
                </c:pt>
                <c:pt idx="421">
                  <c:v>54.122171</c:v>
                </c:pt>
                <c:pt idx="422">
                  <c:v>54.095668</c:v>
                </c:pt>
                <c:pt idx="423">
                  <c:v>54.069293</c:v>
                </c:pt>
                <c:pt idx="424">
                  <c:v>54.043044</c:v>
                </c:pt>
                <c:pt idx="425">
                  <c:v>54.016920</c:v>
                </c:pt>
                <c:pt idx="426">
                  <c:v>53.990922</c:v>
                </c:pt>
                <c:pt idx="427">
                  <c:v>53.965048</c:v>
                </c:pt>
                <c:pt idx="428">
                  <c:v>53.939298</c:v>
                </c:pt>
                <c:pt idx="429">
                  <c:v>53.913670</c:v>
                </c:pt>
                <c:pt idx="430">
                  <c:v>53.888165</c:v>
                </c:pt>
                <c:pt idx="431">
                  <c:v>53.862782</c:v>
                </c:pt>
                <c:pt idx="432">
                  <c:v>53.837519</c:v>
                </c:pt>
                <c:pt idx="433">
                  <c:v>53.812376</c:v>
                </c:pt>
                <c:pt idx="434">
                  <c:v>53.787353</c:v>
                </c:pt>
                <c:pt idx="435">
                  <c:v>53.762448</c:v>
                </c:pt>
                <c:pt idx="436">
                  <c:v>53.737662</c:v>
                </c:pt>
                <c:pt idx="437">
                  <c:v>53.712993</c:v>
                </c:pt>
                <c:pt idx="438">
                  <c:v>53.688440</c:v>
                </c:pt>
                <c:pt idx="439">
                  <c:v>53.664004</c:v>
                </c:pt>
                <c:pt idx="440">
                  <c:v>53.639682</c:v>
                </c:pt>
                <c:pt idx="441">
                  <c:v>53.615476</c:v>
                </c:pt>
                <c:pt idx="442">
                  <c:v>53.591384</c:v>
                </c:pt>
                <c:pt idx="443">
                  <c:v>53.567404</c:v>
                </c:pt>
                <c:pt idx="444">
                  <c:v>53.543538</c:v>
                </c:pt>
                <c:pt idx="445">
                  <c:v>53.519784</c:v>
                </c:pt>
                <c:pt idx="446">
                  <c:v>53.496141</c:v>
                </c:pt>
                <c:pt idx="447">
                  <c:v>53.472609</c:v>
                </c:pt>
                <c:pt idx="448">
                  <c:v>53.449186</c:v>
                </c:pt>
                <c:pt idx="449">
                  <c:v>53.425874</c:v>
                </c:pt>
                <c:pt idx="450">
                  <c:v>53.402670</c:v>
                </c:pt>
                <c:pt idx="451">
                  <c:v>53.379575</c:v>
                </c:pt>
                <c:pt idx="452">
                  <c:v>53.356587</c:v>
                </c:pt>
                <c:pt idx="453">
                  <c:v>53.333706</c:v>
                </c:pt>
                <c:pt idx="454">
                  <c:v>53.310931</c:v>
                </c:pt>
                <c:pt idx="455">
                  <c:v>53.288262</c:v>
                </c:pt>
                <c:pt idx="456">
                  <c:v>53.265699</c:v>
                </c:pt>
                <c:pt idx="457">
                  <c:v>53.243239</c:v>
                </c:pt>
                <c:pt idx="458">
                  <c:v>53.220884</c:v>
                </c:pt>
                <c:pt idx="459">
                  <c:v>53.198632</c:v>
                </c:pt>
                <c:pt idx="460">
                  <c:v>53.176483</c:v>
                </c:pt>
                <c:pt idx="461">
                  <c:v>53.154436</c:v>
                </c:pt>
                <c:pt idx="462">
                  <c:v>53.132491</c:v>
                </c:pt>
                <c:pt idx="463">
                  <c:v>53.110646</c:v>
                </c:pt>
                <c:pt idx="464">
                  <c:v>53.088902</c:v>
                </c:pt>
                <c:pt idx="465">
                  <c:v>53.067258</c:v>
                </c:pt>
                <c:pt idx="466">
                  <c:v>53.045712</c:v>
                </c:pt>
                <c:pt idx="467">
                  <c:v>53.024266</c:v>
                </c:pt>
                <c:pt idx="468">
                  <c:v>53.002918</c:v>
                </c:pt>
                <c:pt idx="469">
                  <c:v>52.981667</c:v>
                </c:pt>
                <c:pt idx="470">
                  <c:v>52.960513</c:v>
                </c:pt>
                <c:pt idx="471">
                  <c:v>52.939456</c:v>
                </c:pt>
                <c:pt idx="472">
                  <c:v>52.918494</c:v>
                </c:pt>
                <c:pt idx="473">
                  <c:v>52.897628</c:v>
                </c:pt>
                <c:pt idx="474">
                  <c:v>52.876856</c:v>
                </c:pt>
                <c:pt idx="475">
                  <c:v>52.856179</c:v>
                </c:pt>
                <c:pt idx="476">
                  <c:v>52.835595</c:v>
                </c:pt>
                <c:pt idx="477">
                  <c:v>52.815104</c:v>
                </c:pt>
                <c:pt idx="478">
                  <c:v>52.794706</c:v>
                </c:pt>
                <c:pt idx="479">
                  <c:v>52.774401</c:v>
                </c:pt>
                <c:pt idx="480">
                  <c:v>52.754186</c:v>
                </c:pt>
                <c:pt idx="481">
                  <c:v>52.734063</c:v>
                </c:pt>
                <c:pt idx="482">
                  <c:v>52.714030</c:v>
                </c:pt>
                <c:pt idx="483">
                  <c:v>52.694087</c:v>
                </c:pt>
                <c:pt idx="484">
                  <c:v>52.674233</c:v>
                </c:pt>
                <c:pt idx="485">
                  <c:v>52.654469</c:v>
                </c:pt>
                <c:pt idx="486">
                  <c:v>52.634793</c:v>
                </c:pt>
                <c:pt idx="487">
                  <c:v>52.615204</c:v>
                </c:pt>
                <c:pt idx="488">
                  <c:v>52.595703</c:v>
                </c:pt>
                <c:pt idx="489">
                  <c:v>52.576289</c:v>
                </c:pt>
                <c:pt idx="490">
                  <c:v>52.556962</c:v>
                </c:pt>
                <c:pt idx="491">
                  <c:v>52.537720</c:v>
                </c:pt>
                <c:pt idx="492">
                  <c:v>52.518564</c:v>
                </c:pt>
                <c:pt idx="493">
                  <c:v>52.499493</c:v>
                </c:pt>
                <c:pt idx="494">
                  <c:v>52.480506</c:v>
                </c:pt>
                <c:pt idx="495">
                  <c:v>52.461603</c:v>
                </c:pt>
                <c:pt idx="496">
                  <c:v>52.442783</c:v>
                </c:pt>
                <c:pt idx="497">
                  <c:v>52.424047</c:v>
                </c:pt>
                <c:pt idx="498">
                  <c:v>52.405392</c:v>
                </c:pt>
                <c:pt idx="499">
                  <c:v>52.386820</c:v>
                </c:pt>
                <c:pt idx="500">
                  <c:v>52.368330</c:v>
                </c:pt>
                <c:pt idx="501">
                  <c:v>52.349921</c:v>
                </c:pt>
                <c:pt idx="502">
                  <c:v>52.331592</c:v>
                </c:pt>
                <c:pt idx="503">
                  <c:v>52.313343</c:v>
                </c:pt>
                <c:pt idx="504">
                  <c:v>52.295175</c:v>
                </c:pt>
                <c:pt idx="505">
                  <c:v>52.277085</c:v>
                </c:pt>
                <c:pt idx="506">
                  <c:v>52.259074</c:v>
                </c:pt>
                <c:pt idx="507">
                  <c:v>52.241142</c:v>
                </c:pt>
                <c:pt idx="508">
                  <c:v>52.223287</c:v>
                </c:pt>
                <c:pt idx="509">
                  <c:v>52.205510</c:v>
                </c:pt>
                <c:pt idx="510">
                  <c:v>52.187810</c:v>
                </c:pt>
                <c:pt idx="511">
                  <c:v>52.170186</c:v>
                </c:pt>
                <c:pt idx="512">
                  <c:v>52.152639</c:v>
                </c:pt>
                <c:pt idx="513">
                  <c:v>52.135167</c:v>
                </c:pt>
                <c:pt idx="514">
                  <c:v>52.117771</c:v>
                </c:pt>
                <c:pt idx="515">
                  <c:v>52.100449</c:v>
                </c:pt>
                <c:pt idx="516">
                  <c:v>52.083202</c:v>
                </c:pt>
                <c:pt idx="517">
                  <c:v>52.066028</c:v>
                </c:pt>
                <c:pt idx="518">
                  <c:v>52.048929</c:v>
                </c:pt>
                <c:pt idx="519">
                  <c:v>52.031902</c:v>
                </c:pt>
                <c:pt idx="520">
                  <c:v>52.014948</c:v>
                </c:pt>
                <c:pt idx="521">
                  <c:v>51.998066</c:v>
                </c:pt>
                <c:pt idx="522">
                  <c:v>51.981257</c:v>
                </c:pt>
                <c:pt idx="523">
                  <c:v>51.964518</c:v>
                </c:pt>
                <c:pt idx="524">
                  <c:v>51.947851</c:v>
                </c:pt>
                <c:pt idx="525">
                  <c:v>51.931254</c:v>
                </c:pt>
                <c:pt idx="526">
                  <c:v>51.914728</c:v>
                </c:pt>
                <c:pt idx="527">
                  <c:v>51.898271</c:v>
                </c:pt>
                <c:pt idx="528">
                  <c:v>51.881884</c:v>
                </c:pt>
                <c:pt idx="529">
                  <c:v>51.865566</c:v>
                </c:pt>
                <c:pt idx="530">
                  <c:v>51.849317</c:v>
                </c:pt>
                <c:pt idx="531">
                  <c:v>51.833136</c:v>
                </c:pt>
                <c:pt idx="532">
                  <c:v>51.817022</c:v>
                </c:pt>
                <c:pt idx="533">
                  <c:v>51.800976</c:v>
                </c:pt>
                <c:pt idx="534">
                  <c:v>51.784998</c:v>
                </c:pt>
                <c:pt idx="535">
                  <c:v>51.769086</c:v>
                </c:pt>
                <c:pt idx="536">
                  <c:v>51.753240</c:v>
                </c:pt>
                <c:pt idx="537">
                  <c:v>51.737460</c:v>
                </c:pt>
                <c:pt idx="538">
                  <c:v>51.721746</c:v>
                </c:pt>
                <c:pt idx="539">
                  <c:v>51.706097</c:v>
                </c:pt>
                <c:pt idx="540">
                  <c:v>51.690513</c:v>
                </c:pt>
                <c:pt idx="541">
                  <c:v>51.674993</c:v>
                </c:pt>
                <c:pt idx="542">
                  <c:v>51.659538</c:v>
                </c:pt>
                <c:pt idx="543">
                  <c:v>51.644146</c:v>
                </c:pt>
                <c:pt idx="544">
                  <c:v>51.628817</c:v>
                </c:pt>
                <c:pt idx="545">
                  <c:v>51.613552</c:v>
                </c:pt>
                <c:pt idx="546">
                  <c:v>51.598349</c:v>
                </c:pt>
                <c:pt idx="547">
                  <c:v>51.583208</c:v>
                </c:pt>
                <c:pt idx="548">
                  <c:v>51.568130</c:v>
                </c:pt>
                <c:pt idx="549">
                  <c:v>51.553113</c:v>
                </c:pt>
                <c:pt idx="550">
                  <c:v>51.538157</c:v>
                </c:pt>
                <c:pt idx="551">
                  <c:v>51.523262</c:v>
                </c:pt>
                <c:pt idx="552">
                  <c:v>51.508427</c:v>
                </c:pt>
                <c:pt idx="553">
                  <c:v>51.493653</c:v>
                </c:pt>
                <c:pt idx="554">
                  <c:v>51.478938</c:v>
                </c:pt>
                <c:pt idx="555">
                  <c:v>51.464283</c:v>
                </c:pt>
                <c:pt idx="556">
                  <c:v>51.449688</c:v>
                </c:pt>
                <c:pt idx="557">
                  <c:v>51.435151</c:v>
                </c:pt>
                <c:pt idx="558">
                  <c:v>51.420672</c:v>
                </c:pt>
                <c:pt idx="559">
                  <c:v>51.406252</c:v>
                </c:pt>
                <c:pt idx="560">
                  <c:v>51.391889</c:v>
                </c:pt>
                <c:pt idx="561">
                  <c:v>51.377584</c:v>
                </c:pt>
                <c:pt idx="562">
                  <c:v>51.363336</c:v>
                </c:pt>
                <c:pt idx="563">
                  <c:v>51.349145</c:v>
                </c:pt>
                <c:pt idx="564">
                  <c:v>51.335011</c:v>
                </c:pt>
                <c:pt idx="565">
                  <c:v>51.320933</c:v>
                </c:pt>
                <c:pt idx="566">
                  <c:v>51.306910</c:v>
                </c:pt>
                <c:pt idx="567">
                  <c:v>51.292943</c:v>
                </c:pt>
                <c:pt idx="568">
                  <c:v>51.279032</c:v>
                </c:pt>
                <c:pt idx="569">
                  <c:v>51.265175</c:v>
                </c:pt>
                <c:pt idx="570">
                  <c:v>51.251373</c:v>
                </c:pt>
                <c:pt idx="571">
                  <c:v>51.237625</c:v>
                </c:pt>
                <c:pt idx="572">
                  <c:v>51.223931</c:v>
                </c:pt>
                <c:pt idx="573">
                  <c:v>51.210291</c:v>
                </c:pt>
                <c:pt idx="574">
                  <c:v>51.196705</c:v>
                </c:pt>
                <c:pt idx="575">
                  <c:v>51.183171</c:v>
                </c:pt>
                <c:pt idx="576">
                  <c:v>51.169690</c:v>
                </c:pt>
                <c:pt idx="577">
                  <c:v>51.156262</c:v>
                </c:pt>
                <c:pt idx="578">
                  <c:v>51.142886</c:v>
                </c:pt>
                <c:pt idx="579">
                  <c:v>51.129561</c:v>
                </c:pt>
                <c:pt idx="580">
                  <c:v>51.116289</c:v>
                </c:pt>
                <c:pt idx="581">
                  <c:v>51.103067</c:v>
                </c:pt>
                <c:pt idx="582">
                  <c:v>51.089897</c:v>
                </c:pt>
                <c:pt idx="583">
                  <c:v>51.076777</c:v>
                </c:pt>
                <c:pt idx="584">
                  <c:v>51.063708</c:v>
                </c:pt>
                <c:pt idx="585">
                  <c:v>51.050689</c:v>
                </c:pt>
                <c:pt idx="586">
                  <c:v>51.037720</c:v>
                </c:pt>
                <c:pt idx="587">
                  <c:v>51.024800</c:v>
                </c:pt>
                <c:pt idx="588">
                  <c:v>51.011930</c:v>
                </c:pt>
                <c:pt idx="589">
                  <c:v>50.999109</c:v>
                </c:pt>
                <c:pt idx="590">
                  <c:v>50.986336</c:v>
                </c:pt>
                <c:pt idx="591">
                  <c:v>50.973612</c:v>
                </c:pt>
                <c:pt idx="592">
                  <c:v>50.960936</c:v>
                </c:pt>
                <c:pt idx="593">
                  <c:v>50.948308</c:v>
                </c:pt>
                <c:pt idx="594">
                  <c:v>50.935728</c:v>
                </c:pt>
                <c:pt idx="595">
                  <c:v>50.923195</c:v>
                </c:pt>
                <c:pt idx="596">
                  <c:v>50.910709</c:v>
                </c:pt>
                <c:pt idx="597">
                  <c:v>50.898270</c:v>
                </c:pt>
                <c:pt idx="598">
                  <c:v>50.885878</c:v>
                </c:pt>
                <c:pt idx="599">
                  <c:v>50.873532</c:v>
                </c:pt>
                <c:pt idx="600">
                  <c:v>50.861232</c:v>
                </c:pt>
                <c:pt idx="601">
                  <c:v>50.848978</c:v>
                </c:pt>
                <c:pt idx="602">
                  <c:v>50.836769</c:v>
                </c:pt>
                <c:pt idx="603">
                  <c:v>50.824606</c:v>
                </c:pt>
                <c:pt idx="604">
                  <c:v>50.812488</c:v>
                </c:pt>
                <c:pt idx="605">
                  <c:v>50.800414</c:v>
                </c:pt>
                <c:pt idx="606">
                  <c:v>50.788385</c:v>
                </c:pt>
                <c:pt idx="607">
                  <c:v>50.776400</c:v>
                </c:pt>
                <c:pt idx="608">
                  <c:v>50.764459</c:v>
                </c:pt>
                <c:pt idx="609">
                  <c:v>50.752562</c:v>
                </c:pt>
                <c:pt idx="610">
                  <c:v>50.740709</c:v>
                </c:pt>
                <c:pt idx="611">
                  <c:v>50.728899</c:v>
                </c:pt>
                <c:pt idx="612">
                  <c:v>50.717132</c:v>
                </c:pt>
                <c:pt idx="613">
                  <c:v>50.705407</c:v>
                </c:pt>
                <c:pt idx="614">
                  <c:v>50.693725</c:v>
                </c:pt>
                <c:pt idx="615">
                  <c:v>50.682086</c:v>
                </c:pt>
                <c:pt idx="616">
                  <c:v>50.670489</c:v>
                </c:pt>
                <c:pt idx="617">
                  <c:v>50.658933</c:v>
                </c:pt>
                <c:pt idx="618">
                  <c:v>50.647419</c:v>
                </c:pt>
                <c:pt idx="619">
                  <c:v>50.635946</c:v>
                </c:pt>
                <c:pt idx="620">
                  <c:v>50.624515</c:v>
                </c:pt>
                <c:pt idx="621">
                  <c:v>50.613124</c:v>
                </c:pt>
                <c:pt idx="622">
                  <c:v>50.601774</c:v>
                </c:pt>
                <c:pt idx="623">
                  <c:v>50.590465</c:v>
                </c:pt>
                <c:pt idx="624">
                  <c:v>50.579196</c:v>
                </c:pt>
                <c:pt idx="625">
                  <c:v>50.567966</c:v>
                </c:pt>
                <c:pt idx="626">
                  <c:v>50.556777</c:v>
                </c:pt>
                <c:pt idx="627">
                  <c:v>50.545627</c:v>
                </c:pt>
                <c:pt idx="628">
                  <c:v>50.534516</c:v>
                </c:pt>
                <c:pt idx="629">
                  <c:v>50.523445</c:v>
                </c:pt>
                <c:pt idx="630">
                  <c:v>50.512412</c:v>
                </c:pt>
                <c:pt idx="631">
                  <c:v>50.501418</c:v>
                </c:pt>
                <c:pt idx="632">
                  <c:v>50.490463</c:v>
                </c:pt>
                <c:pt idx="633">
                  <c:v>50.479545</c:v>
                </c:pt>
                <c:pt idx="634">
                  <c:v>50.468666</c:v>
                </c:pt>
                <c:pt idx="635">
                  <c:v>50.457825</c:v>
                </c:pt>
                <c:pt idx="636">
                  <c:v>50.447021</c:v>
                </c:pt>
                <c:pt idx="637">
                  <c:v>50.436254</c:v>
                </c:pt>
                <c:pt idx="638">
                  <c:v>50.425525</c:v>
                </c:pt>
                <c:pt idx="639">
                  <c:v>50.414832</c:v>
                </c:pt>
                <c:pt idx="640">
                  <c:v>50.404177</c:v>
                </c:pt>
                <c:pt idx="641">
                  <c:v>50.393558</c:v>
                </c:pt>
                <c:pt idx="642">
                  <c:v>50.382975</c:v>
                </c:pt>
                <c:pt idx="643">
                  <c:v>50.372428</c:v>
                </c:pt>
                <c:pt idx="644">
                  <c:v>50.361918</c:v>
                </c:pt>
                <c:pt idx="645">
                  <c:v>50.351443</c:v>
                </c:pt>
                <c:pt idx="646">
                  <c:v>50.341003</c:v>
                </c:pt>
                <c:pt idx="647">
                  <c:v>50.330599</c:v>
                </c:pt>
                <c:pt idx="648">
                  <c:v>50.320231</c:v>
                </c:pt>
                <c:pt idx="649">
                  <c:v>50.309897</c:v>
                </c:pt>
                <c:pt idx="650">
                  <c:v>50.299597</c:v>
                </c:pt>
                <c:pt idx="651">
                  <c:v>50.289333</c:v>
                </c:pt>
                <c:pt idx="652">
                  <c:v>50.279103</c:v>
                </c:pt>
                <c:pt idx="653">
                  <c:v>50.268906</c:v>
                </c:pt>
                <c:pt idx="654">
                  <c:v>50.258744</c:v>
                </c:pt>
                <c:pt idx="655">
                  <c:v>50.248616</c:v>
                </c:pt>
                <c:pt idx="656">
                  <c:v>50.238521</c:v>
                </c:pt>
                <c:pt idx="657">
                  <c:v>50.228460</c:v>
                </c:pt>
                <c:pt idx="658">
                  <c:v>50.218432</c:v>
                </c:pt>
                <c:pt idx="659">
                  <c:v>50.208437</c:v>
                </c:pt>
                <c:pt idx="660">
                  <c:v>50.198475</c:v>
                </c:pt>
                <c:pt idx="661">
                  <c:v>50.188545</c:v>
                </c:pt>
                <c:pt idx="662">
                  <c:v>50.178648</c:v>
                </c:pt>
                <c:pt idx="663">
                  <c:v>50.168784</c:v>
                </c:pt>
                <c:pt idx="664">
                  <c:v>50.158951</c:v>
                </c:pt>
                <c:pt idx="665">
                  <c:v>50.149151</c:v>
                </c:pt>
                <c:pt idx="666">
                  <c:v>50.139382</c:v>
                </c:pt>
                <c:pt idx="667">
                  <c:v>50.129645</c:v>
                </c:pt>
                <c:pt idx="668">
                  <c:v>50.119939</c:v>
                </c:pt>
                <c:pt idx="669">
                  <c:v>50.110264</c:v>
                </c:pt>
                <c:pt idx="670">
                  <c:v>50.100621</c:v>
                </c:pt>
                <c:pt idx="671">
                  <c:v>50.091008</c:v>
                </c:pt>
                <c:pt idx="672">
                  <c:v>50.081427</c:v>
                </c:pt>
                <c:pt idx="673">
                  <c:v>50.071875</c:v>
                </c:pt>
                <c:pt idx="674">
                  <c:v>50.062355</c:v>
                </c:pt>
                <c:pt idx="675">
                  <c:v>50.052864</c:v>
                </c:pt>
                <c:pt idx="676">
                  <c:v>50.043404</c:v>
                </c:pt>
                <c:pt idx="677">
                  <c:v>50.033973</c:v>
                </c:pt>
                <c:pt idx="678">
                  <c:v>50.024572</c:v>
                </c:pt>
                <c:pt idx="679">
                  <c:v>50.015201</c:v>
                </c:pt>
                <c:pt idx="680">
                  <c:v>50.005859</c:v>
                </c:pt>
                <c:pt idx="681">
                  <c:v>49.996546</c:v>
                </c:pt>
                <c:pt idx="682">
                  <c:v>49.987262</c:v>
                </c:pt>
                <c:pt idx="683">
                  <c:v>49.978008</c:v>
                </c:pt>
                <c:pt idx="684">
                  <c:v>49.968782</c:v>
                </c:pt>
                <c:pt idx="685">
                  <c:v>49.959584</c:v>
                </c:pt>
                <c:pt idx="686">
                  <c:v>49.950415</c:v>
                </c:pt>
                <c:pt idx="687">
                  <c:v>49.941275</c:v>
                </c:pt>
                <c:pt idx="688">
                  <c:v>49.932162</c:v>
                </c:pt>
                <c:pt idx="689">
                  <c:v>49.923078</c:v>
                </c:pt>
                <c:pt idx="690">
                  <c:v>49.914021</c:v>
                </c:pt>
                <c:pt idx="691">
                  <c:v>49.904992</c:v>
                </c:pt>
                <c:pt idx="692">
                  <c:v>49.895990</c:v>
                </c:pt>
                <c:pt idx="693">
                  <c:v>49.887016</c:v>
                </c:pt>
                <c:pt idx="694">
                  <c:v>49.878069</c:v>
                </c:pt>
                <c:pt idx="695">
                  <c:v>49.869149</c:v>
                </c:pt>
                <c:pt idx="696">
                  <c:v>49.860256</c:v>
                </c:pt>
                <c:pt idx="697">
                  <c:v>49.851390</c:v>
                </c:pt>
                <c:pt idx="698">
                  <c:v>49.842550</c:v>
                </c:pt>
                <c:pt idx="699">
                  <c:v>49.833737</c:v>
                </c:pt>
                <c:pt idx="700">
                  <c:v>49.824950</c:v>
                </c:pt>
                <c:pt idx="701">
                  <c:v>49.816189</c:v>
                </c:pt>
                <c:pt idx="702">
                  <c:v>49.807454</c:v>
                </c:pt>
                <c:pt idx="703">
                  <c:v>49.798746</c:v>
                </c:pt>
                <c:pt idx="704">
                  <c:v>49.790063</c:v>
                </c:pt>
                <c:pt idx="705">
                  <c:v>49.781405</c:v>
                </c:pt>
                <c:pt idx="706">
                  <c:v>49.772773</c:v>
                </c:pt>
                <c:pt idx="707">
                  <c:v>49.764167</c:v>
                </c:pt>
                <c:pt idx="708">
                  <c:v>49.755585</c:v>
                </c:pt>
                <c:pt idx="709">
                  <c:v>49.747029</c:v>
                </c:pt>
                <c:pt idx="710">
                  <c:v>49.738497</c:v>
                </c:pt>
                <c:pt idx="711">
                  <c:v>49.729990</c:v>
                </c:pt>
                <c:pt idx="712">
                  <c:v>49.721508</c:v>
                </c:pt>
                <c:pt idx="713">
                  <c:v>49.713051</c:v>
                </c:pt>
                <c:pt idx="714">
                  <c:v>49.704617</c:v>
                </c:pt>
                <c:pt idx="715">
                  <c:v>49.696208</c:v>
                </c:pt>
                <c:pt idx="716">
                  <c:v>49.687824</c:v>
                </c:pt>
                <c:pt idx="717">
                  <c:v>49.679463</c:v>
                </c:pt>
                <c:pt idx="718">
                  <c:v>49.671126</c:v>
                </c:pt>
                <c:pt idx="719">
                  <c:v>49.662812</c:v>
                </c:pt>
                <c:pt idx="720">
                  <c:v>49.654522</c:v>
                </c:pt>
                <c:pt idx="721">
                  <c:v>49.646256</c:v>
                </c:pt>
                <c:pt idx="722">
                  <c:v>49.638013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'TCI'!$O$2</c:f>
              <c:strCache/>
            </c:strRef>
          </c:tx>
          <c:spPr>
            <a:noFill/>
            <a:ln w="38100" cap="flat">
              <a:solidFill>
                <a:schemeClr val="accent4">
                  <a:hueOff val="-1247790"/>
                  <a:lumOff val="-12326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4">
                  <a:hueOff val="-1247790"/>
                  <a:lumOff val="-12326"/>
                </a:schemeClr>
              </a:solidFill>
              <a:ln w="38100" cap="flat">
                <a:solidFill>
                  <a:schemeClr val="accent4">
                    <a:hueOff val="-1247790"/>
                    <a:lumOff val="-12326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'TCI'!$L$23:$L$745</c:f>
              <c:numCache>
                <c:ptCount val="721"/>
                <c:pt idx="2">
                  <c:v>0.000000</c:v>
                </c:pt>
                <c:pt idx="3">
                  <c:v>0.083333</c:v>
                </c:pt>
                <c:pt idx="4">
                  <c:v>0.166667</c:v>
                </c:pt>
                <c:pt idx="5">
                  <c:v>0.250000</c:v>
                </c:pt>
                <c:pt idx="6">
                  <c:v>0.333333</c:v>
                </c:pt>
                <c:pt idx="7">
                  <c:v>0.416667</c:v>
                </c:pt>
                <c:pt idx="8">
                  <c:v>0.500000</c:v>
                </c:pt>
                <c:pt idx="9">
                  <c:v>0.583333</c:v>
                </c:pt>
                <c:pt idx="10">
                  <c:v>0.666667</c:v>
                </c:pt>
                <c:pt idx="11">
                  <c:v>0.750000</c:v>
                </c:pt>
                <c:pt idx="12">
                  <c:v>0.833333</c:v>
                </c:pt>
                <c:pt idx="13">
                  <c:v>0.916667</c:v>
                </c:pt>
                <c:pt idx="14">
                  <c:v>1.000000</c:v>
                </c:pt>
                <c:pt idx="15">
                  <c:v>1.083333</c:v>
                </c:pt>
                <c:pt idx="16">
                  <c:v>1.166667</c:v>
                </c:pt>
                <c:pt idx="17">
                  <c:v>1.250000</c:v>
                </c:pt>
                <c:pt idx="18">
                  <c:v>1.333333</c:v>
                </c:pt>
                <c:pt idx="19">
                  <c:v>1.416667</c:v>
                </c:pt>
                <c:pt idx="20">
                  <c:v>1.500000</c:v>
                </c:pt>
                <c:pt idx="21">
                  <c:v>1.583333</c:v>
                </c:pt>
                <c:pt idx="22">
                  <c:v>1.666667</c:v>
                </c:pt>
                <c:pt idx="23">
                  <c:v>1.750000</c:v>
                </c:pt>
                <c:pt idx="24">
                  <c:v>1.833333</c:v>
                </c:pt>
                <c:pt idx="25">
                  <c:v>1.916667</c:v>
                </c:pt>
                <c:pt idx="26">
                  <c:v>2.000000</c:v>
                </c:pt>
                <c:pt idx="27">
                  <c:v>2.083333</c:v>
                </c:pt>
                <c:pt idx="28">
                  <c:v>2.166667</c:v>
                </c:pt>
                <c:pt idx="29">
                  <c:v>2.250000</c:v>
                </c:pt>
                <c:pt idx="30">
                  <c:v>2.333333</c:v>
                </c:pt>
                <c:pt idx="31">
                  <c:v>2.416667</c:v>
                </c:pt>
                <c:pt idx="32">
                  <c:v>2.500000</c:v>
                </c:pt>
                <c:pt idx="33">
                  <c:v>2.583333</c:v>
                </c:pt>
                <c:pt idx="34">
                  <c:v>2.666667</c:v>
                </c:pt>
                <c:pt idx="35">
                  <c:v>2.750000</c:v>
                </c:pt>
                <c:pt idx="36">
                  <c:v>2.833333</c:v>
                </c:pt>
                <c:pt idx="37">
                  <c:v>2.916667</c:v>
                </c:pt>
                <c:pt idx="38">
                  <c:v>3.000000</c:v>
                </c:pt>
                <c:pt idx="39">
                  <c:v>3.083333</c:v>
                </c:pt>
                <c:pt idx="40">
                  <c:v>3.166667</c:v>
                </c:pt>
                <c:pt idx="41">
                  <c:v>3.250000</c:v>
                </c:pt>
                <c:pt idx="42">
                  <c:v>3.333333</c:v>
                </c:pt>
                <c:pt idx="43">
                  <c:v>3.416667</c:v>
                </c:pt>
                <c:pt idx="44">
                  <c:v>3.500000</c:v>
                </c:pt>
                <c:pt idx="45">
                  <c:v>3.583333</c:v>
                </c:pt>
                <c:pt idx="46">
                  <c:v>3.666667</c:v>
                </c:pt>
                <c:pt idx="47">
                  <c:v>3.750000</c:v>
                </c:pt>
                <c:pt idx="48">
                  <c:v>3.833333</c:v>
                </c:pt>
                <c:pt idx="49">
                  <c:v>3.916667</c:v>
                </c:pt>
                <c:pt idx="50">
                  <c:v>4.000000</c:v>
                </c:pt>
                <c:pt idx="51">
                  <c:v>4.083333</c:v>
                </c:pt>
                <c:pt idx="52">
                  <c:v>4.166667</c:v>
                </c:pt>
                <c:pt idx="53">
                  <c:v>4.250000</c:v>
                </c:pt>
                <c:pt idx="54">
                  <c:v>4.333333</c:v>
                </c:pt>
                <c:pt idx="55">
                  <c:v>4.416667</c:v>
                </c:pt>
                <c:pt idx="56">
                  <c:v>4.500000</c:v>
                </c:pt>
                <c:pt idx="57">
                  <c:v>4.583333</c:v>
                </c:pt>
                <c:pt idx="58">
                  <c:v>4.666667</c:v>
                </c:pt>
                <c:pt idx="59">
                  <c:v>4.750000</c:v>
                </c:pt>
                <c:pt idx="60">
                  <c:v>4.833333</c:v>
                </c:pt>
                <c:pt idx="61">
                  <c:v>4.916667</c:v>
                </c:pt>
                <c:pt idx="62">
                  <c:v>5.000000</c:v>
                </c:pt>
                <c:pt idx="63">
                  <c:v>5.083333</c:v>
                </c:pt>
                <c:pt idx="64">
                  <c:v>5.166667</c:v>
                </c:pt>
                <c:pt idx="65">
                  <c:v>5.250000</c:v>
                </c:pt>
                <c:pt idx="66">
                  <c:v>5.333333</c:v>
                </c:pt>
                <c:pt idx="67">
                  <c:v>5.416667</c:v>
                </c:pt>
                <c:pt idx="68">
                  <c:v>5.500000</c:v>
                </c:pt>
                <c:pt idx="69">
                  <c:v>5.583333</c:v>
                </c:pt>
                <c:pt idx="70">
                  <c:v>5.666667</c:v>
                </c:pt>
                <c:pt idx="71">
                  <c:v>5.750000</c:v>
                </c:pt>
                <c:pt idx="72">
                  <c:v>5.833333</c:v>
                </c:pt>
                <c:pt idx="73">
                  <c:v>5.916667</c:v>
                </c:pt>
                <c:pt idx="74">
                  <c:v>6.000000</c:v>
                </c:pt>
                <c:pt idx="75">
                  <c:v>6.083333</c:v>
                </c:pt>
                <c:pt idx="76">
                  <c:v>6.166667</c:v>
                </c:pt>
                <c:pt idx="77">
                  <c:v>6.250000</c:v>
                </c:pt>
                <c:pt idx="78">
                  <c:v>6.333333</c:v>
                </c:pt>
                <c:pt idx="79">
                  <c:v>6.416667</c:v>
                </c:pt>
                <c:pt idx="80">
                  <c:v>6.500000</c:v>
                </c:pt>
                <c:pt idx="81">
                  <c:v>6.583333</c:v>
                </c:pt>
                <c:pt idx="82">
                  <c:v>6.666667</c:v>
                </c:pt>
                <c:pt idx="83">
                  <c:v>6.750000</c:v>
                </c:pt>
                <c:pt idx="84">
                  <c:v>6.833333</c:v>
                </c:pt>
                <c:pt idx="85">
                  <c:v>6.916667</c:v>
                </c:pt>
                <c:pt idx="86">
                  <c:v>7.000000</c:v>
                </c:pt>
                <c:pt idx="87">
                  <c:v>7.083333</c:v>
                </c:pt>
                <c:pt idx="88">
                  <c:v>7.166667</c:v>
                </c:pt>
                <c:pt idx="89">
                  <c:v>7.250000</c:v>
                </c:pt>
                <c:pt idx="90">
                  <c:v>7.333333</c:v>
                </c:pt>
                <c:pt idx="91">
                  <c:v>7.416667</c:v>
                </c:pt>
                <c:pt idx="92">
                  <c:v>7.500000</c:v>
                </c:pt>
                <c:pt idx="93">
                  <c:v>7.583333</c:v>
                </c:pt>
                <c:pt idx="94">
                  <c:v>7.666667</c:v>
                </c:pt>
                <c:pt idx="95">
                  <c:v>7.750000</c:v>
                </c:pt>
                <c:pt idx="96">
                  <c:v>7.833333</c:v>
                </c:pt>
                <c:pt idx="97">
                  <c:v>7.916667</c:v>
                </c:pt>
                <c:pt idx="98">
                  <c:v>8.000000</c:v>
                </c:pt>
                <c:pt idx="99">
                  <c:v>8.083333</c:v>
                </c:pt>
                <c:pt idx="100">
                  <c:v>8.166667</c:v>
                </c:pt>
                <c:pt idx="101">
                  <c:v>8.250000</c:v>
                </c:pt>
                <c:pt idx="102">
                  <c:v>8.333333</c:v>
                </c:pt>
                <c:pt idx="103">
                  <c:v>8.416667</c:v>
                </c:pt>
                <c:pt idx="104">
                  <c:v>8.500000</c:v>
                </c:pt>
                <c:pt idx="105">
                  <c:v>8.583333</c:v>
                </c:pt>
                <c:pt idx="106">
                  <c:v>8.666667</c:v>
                </c:pt>
                <c:pt idx="107">
                  <c:v>8.750000</c:v>
                </c:pt>
                <c:pt idx="108">
                  <c:v>8.833333</c:v>
                </c:pt>
                <c:pt idx="109">
                  <c:v>8.916667</c:v>
                </c:pt>
                <c:pt idx="110">
                  <c:v>9.000000</c:v>
                </c:pt>
                <c:pt idx="111">
                  <c:v>9.083333</c:v>
                </c:pt>
                <c:pt idx="112">
                  <c:v>9.166667</c:v>
                </c:pt>
                <c:pt idx="113">
                  <c:v>9.250000</c:v>
                </c:pt>
                <c:pt idx="114">
                  <c:v>9.333333</c:v>
                </c:pt>
                <c:pt idx="115">
                  <c:v>9.416667</c:v>
                </c:pt>
                <c:pt idx="116">
                  <c:v>9.500000</c:v>
                </c:pt>
                <c:pt idx="117">
                  <c:v>9.583333</c:v>
                </c:pt>
                <c:pt idx="118">
                  <c:v>9.666667</c:v>
                </c:pt>
                <c:pt idx="119">
                  <c:v>9.750000</c:v>
                </c:pt>
                <c:pt idx="120">
                  <c:v>9.833333</c:v>
                </c:pt>
                <c:pt idx="121">
                  <c:v>9.916667</c:v>
                </c:pt>
                <c:pt idx="122">
                  <c:v>10.000000</c:v>
                </c:pt>
                <c:pt idx="123">
                  <c:v>10.083333</c:v>
                </c:pt>
                <c:pt idx="124">
                  <c:v>10.166667</c:v>
                </c:pt>
                <c:pt idx="125">
                  <c:v>10.250000</c:v>
                </c:pt>
                <c:pt idx="126">
                  <c:v>10.333333</c:v>
                </c:pt>
                <c:pt idx="127">
                  <c:v>10.416667</c:v>
                </c:pt>
                <c:pt idx="128">
                  <c:v>10.500000</c:v>
                </c:pt>
                <c:pt idx="129">
                  <c:v>10.583333</c:v>
                </c:pt>
                <c:pt idx="130">
                  <c:v>10.666667</c:v>
                </c:pt>
                <c:pt idx="131">
                  <c:v>10.750000</c:v>
                </c:pt>
                <c:pt idx="132">
                  <c:v>10.833333</c:v>
                </c:pt>
                <c:pt idx="133">
                  <c:v>10.916667</c:v>
                </c:pt>
                <c:pt idx="134">
                  <c:v>11.000000</c:v>
                </c:pt>
                <c:pt idx="135">
                  <c:v>11.083333</c:v>
                </c:pt>
                <c:pt idx="136">
                  <c:v>11.166667</c:v>
                </c:pt>
                <c:pt idx="137">
                  <c:v>11.250000</c:v>
                </c:pt>
                <c:pt idx="138">
                  <c:v>11.333333</c:v>
                </c:pt>
                <c:pt idx="139">
                  <c:v>11.416667</c:v>
                </c:pt>
                <c:pt idx="140">
                  <c:v>11.500000</c:v>
                </c:pt>
                <c:pt idx="141">
                  <c:v>11.583333</c:v>
                </c:pt>
                <c:pt idx="142">
                  <c:v>11.666667</c:v>
                </c:pt>
                <c:pt idx="143">
                  <c:v>11.750000</c:v>
                </c:pt>
                <c:pt idx="144">
                  <c:v>11.833333</c:v>
                </c:pt>
                <c:pt idx="145">
                  <c:v>11.916667</c:v>
                </c:pt>
                <c:pt idx="146">
                  <c:v>12.000000</c:v>
                </c:pt>
                <c:pt idx="147">
                  <c:v>12.083333</c:v>
                </c:pt>
                <c:pt idx="148">
                  <c:v>12.166667</c:v>
                </c:pt>
                <c:pt idx="149">
                  <c:v>12.250000</c:v>
                </c:pt>
                <c:pt idx="150">
                  <c:v>12.333333</c:v>
                </c:pt>
                <c:pt idx="151">
                  <c:v>12.416667</c:v>
                </c:pt>
                <c:pt idx="152">
                  <c:v>12.500000</c:v>
                </c:pt>
                <c:pt idx="153">
                  <c:v>12.583333</c:v>
                </c:pt>
                <c:pt idx="154">
                  <c:v>12.666667</c:v>
                </c:pt>
                <c:pt idx="155">
                  <c:v>12.750000</c:v>
                </c:pt>
                <c:pt idx="156">
                  <c:v>12.833333</c:v>
                </c:pt>
                <c:pt idx="157">
                  <c:v>12.916667</c:v>
                </c:pt>
                <c:pt idx="158">
                  <c:v>13.000000</c:v>
                </c:pt>
                <c:pt idx="159">
                  <c:v>13.083333</c:v>
                </c:pt>
                <c:pt idx="160">
                  <c:v>13.166667</c:v>
                </c:pt>
                <c:pt idx="161">
                  <c:v>13.250000</c:v>
                </c:pt>
                <c:pt idx="162">
                  <c:v>13.333333</c:v>
                </c:pt>
                <c:pt idx="163">
                  <c:v>13.416667</c:v>
                </c:pt>
                <c:pt idx="164">
                  <c:v>13.500000</c:v>
                </c:pt>
                <c:pt idx="165">
                  <c:v>13.583333</c:v>
                </c:pt>
                <c:pt idx="166">
                  <c:v>13.666667</c:v>
                </c:pt>
                <c:pt idx="167">
                  <c:v>13.750000</c:v>
                </c:pt>
                <c:pt idx="168">
                  <c:v>13.833333</c:v>
                </c:pt>
                <c:pt idx="169">
                  <c:v>13.916667</c:v>
                </c:pt>
                <c:pt idx="170">
                  <c:v>14.000000</c:v>
                </c:pt>
                <c:pt idx="171">
                  <c:v>14.083333</c:v>
                </c:pt>
                <c:pt idx="172">
                  <c:v>14.166667</c:v>
                </c:pt>
                <c:pt idx="173">
                  <c:v>14.250000</c:v>
                </c:pt>
                <c:pt idx="174">
                  <c:v>14.333333</c:v>
                </c:pt>
                <c:pt idx="175">
                  <c:v>14.416667</c:v>
                </c:pt>
                <c:pt idx="176">
                  <c:v>14.500000</c:v>
                </c:pt>
                <c:pt idx="177">
                  <c:v>14.583333</c:v>
                </c:pt>
                <c:pt idx="178">
                  <c:v>14.666667</c:v>
                </c:pt>
                <c:pt idx="179">
                  <c:v>14.750000</c:v>
                </c:pt>
                <c:pt idx="180">
                  <c:v>14.833333</c:v>
                </c:pt>
                <c:pt idx="181">
                  <c:v>14.916667</c:v>
                </c:pt>
                <c:pt idx="182">
                  <c:v>15.000000</c:v>
                </c:pt>
                <c:pt idx="183">
                  <c:v>15.083333</c:v>
                </c:pt>
                <c:pt idx="184">
                  <c:v>15.166667</c:v>
                </c:pt>
                <c:pt idx="185">
                  <c:v>15.250000</c:v>
                </c:pt>
                <c:pt idx="186">
                  <c:v>15.333333</c:v>
                </c:pt>
                <c:pt idx="187">
                  <c:v>15.416667</c:v>
                </c:pt>
                <c:pt idx="188">
                  <c:v>15.500000</c:v>
                </c:pt>
                <c:pt idx="189">
                  <c:v>15.583333</c:v>
                </c:pt>
                <c:pt idx="190">
                  <c:v>15.666667</c:v>
                </c:pt>
                <c:pt idx="191">
                  <c:v>15.750000</c:v>
                </c:pt>
                <c:pt idx="192">
                  <c:v>15.833333</c:v>
                </c:pt>
                <c:pt idx="193">
                  <c:v>15.916667</c:v>
                </c:pt>
                <c:pt idx="194">
                  <c:v>16.000000</c:v>
                </c:pt>
                <c:pt idx="195">
                  <c:v>16.083333</c:v>
                </c:pt>
                <c:pt idx="196">
                  <c:v>16.166667</c:v>
                </c:pt>
                <c:pt idx="197">
                  <c:v>16.250000</c:v>
                </c:pt>
                <c:pt idx="198">
                  <c:v>16.333333</c:v>
                </c:pt>
                <c:pt idx="199">
                  <c:v>16.416667</c:v>
                </c:pt>
                <c:pt idx="200">
                  <c:v>16.500000</c:v>
                </c:pt>
                <c:pt idx="201">
                  <c:v>16.583333</c:v>
                </c:pt>
                <c:pt idx="202">
                  <c:v>16.666667</c:v>
                </c:pt>
                <c:pt idx="203">
                  <c:v>16.750000</c:v>
                </c:pt>
                <c:pt idx="204">
                  <c:v>16.833333</c:v>
                </c:pt>
                <c:pt idx="205">
                  <c:v>16.916667</c:v>
                </c:pt>
                <c:pt idx="206">
                  <c:v>17.000000</c:v>
                </c:pt>
                <c:pt idx="207">
                  <c:v>17.083333</c:v>
                </c:pt>
                <c:pt idx="208">
                  <c:v>17.166667</c:v>
                </c:pt>
                <c:pt idx="209">
                  <c:v>17.250000</c:v>
                </c:pt>
                <c:pt idx="210">
                  <c:v>17.333333</c:v>
                </c:pt>
                <c:pt idx="211">
                  <c:v>17.416667</c:v>
                </c:pt>
                <c:pt idx="212">
                  <c:v>17.500000</c:v>
                </c:pt>
                <c:pt idx="213">
                  <c:v>17.583333</c:v>
                </c:pt>
                <c:pt idx="214">
                  <c:v>17.666667</c:v>
                </c:pt>
                <c:pt idx="215">
                  <c:v>17.750000</c:v>
                </c:pt>
                <c:pt idx="216">
                  <c:v>17.833333</c:v>
                </c:pt>
                <c:pt idx="217">
                  <c:v>17.916667</c:v>
                </c:pt>
                <c:pt idx="218">
                  <c:v>18.000000</c:v>
                </c:pt>
                <c:pt idx="219">
                  <c:v>18.083333</c:v>
                </c:pt>
                <c:pt idx="220">
                  <c:v>18.166667</c:v>
                </c:pt>
                <c:pt idx="221">
                  <c:v>18.250000</c:v>
                </c:pt>
                <c:pt idx="222">
                  <c:v>18.333333</c:v>
                </c:pt>
                <c:pt idx="223">
                  <c:v>18.416667</c:v>
                </c:pt>
                <c:pt idx="224">
                  <c:v>18.500000</c:v>
                </c:pt>
                <c:pt idx="225">
                  <c:v>18.583333</c:v>
                </c:pt>
                <c:pt idx="226">
                  <c:v>18.666667</c:v>
                </c:pt>
                <c:pt idx="227">
                  <c:v>18.750000</c:v>
                </c:pt>
                <c:pt idx="228">
                  <c:v>18.833333</c:v>
                </c:pt>
                <c:pt idx="229">
                  <c:v>18.916667</c:v>
                </c:pt>
                <c:pt idx="230">
                  <c:v>19.000000</c:v>
                </c:pt>
                <c:pt idx="231">
                  <c:v>19.083333</c:v>
                </c:pt>
                <c:pt idx="232">
                  <c:v>19.166667</c:v>
                </c:pt>
                <c:pt idx="233">
                  <c:v>19.250000</c:v>
                </c:pt>
                <c:pt idx="234">
                  <c:v>19.333333</c:v>
                </c:pt>
                <c:pt idx="235">
                  <c:v>19.416667</c:v>
                </c:pt>
                <c:pt idx="236">
                  <c:v>19.500000</c:v>
                </c:pt>
                <c:pt idx="237">
                  <c:v>19.583333</c:v>
                </c:pt>
                <c:pt idx="238">
                  <c:v>19.666667</c:v>
                </c:pt>
                <c:pt idx="239">
                  <c:v>19.750000</c:v>
                </c:pt>
                <c:pt idx="240">
                  <c:v>19.833333</c:v>
                </c:pt>
                <c:pt idx="241">
                  <c:v>19.916667</c:v>
                </c:pt>
                <c:pt idx="242">
                  <c:v>20.000000</c:v>
                </c:pt>
                <c:pt idx="243">
                  <c:v>20.083333</c:v>
                </c:pt>
                <c:pt idx="244">
                  <c:v>20.166667</c:v>
                </c:pt>
                <c:pt idx="245">
                  <c:v>20.250000</c:v>
                </c:pt>
                <c:pt idx="246">
                  <c:v>20.333333</c:v>
                </c:pt>
                <c:pt idx="247">
                  <c:v>20.416667</c:v>
                </c:pt>
                <c:pt idx="248">
                  <c:v>20.500000</c:v>
                </c:pt>
                <c:pt idx="249">
                  <c:v>20.583333</c:v>
                </c:pt>
                <c:pt idx="250">
                  <c:v>20.666667</c:v>
                </c:pt>
                <c:pt idx="251">
                  <c:v>20.750000</c:v>
                </c:pt>
                <c:pt idx="252">
                  <c:v>20.833333</c:v>
                </c:pt>
                <c:pt idx="253">
                  <c:v>20.916667</c:v>
                </c:pt>
                <c:pt idx="254">
                  <c:v>21.000000</c:v>
                </c:pt>
                <c:pt idx="255">
                  <c:v>21.083333</c:v>
                </c:pt>
                <c:pt idx="256">
                  <c:v>21.166667</c:v>
                </c:pt>
                <c:pt idx="257">
                  <c:v>21.250000</c:v>
                </c:pt>
                <c:pt idx="258">
                  <c:v>21.333333</c:v>
                </c:pt>
                <c:pt idx="259">
                  <c:v>21.416667</c:v>
                </c:pt>
                <c:pt idx="260">
                  <c:v>21.500000</c:v>
                </c:pt>
                <c:pt idx="261">
                  <c:v>21.583333</c:v>
                </c:pt>
                <c:pt idx="262">
                  <c:v>21.666667</c:v>
                </c:pt>
                <c:pt idx="263">
                  <c:v>21.750000</c:v>
                </c:pt>
                <c:pt idx="264">
                  <c:v>21.833333</c:v>
                </c:pt>
                <c:pt idx="265">
                  <c:v>21.916667</c:v>
                </c:pt>
                <c:pt idx="266">
                  <c:v>22.000000</c:v>
                </c:pt>
                <c:pt idx="267">
                  <c:v>22.083333</c:v>
                </c:pt>
                <c:pt idx="268">
                  <c:v>22.166667</c:v>
                </c:pt>
                <c:pt idx="269">
                  <c:v>22.250000</c:v>
                </c:pt>
                <c:pt idx="270">
                  <c:v>22.333333</c:v>
                </c:pt>
                <c:pt idx="271">
                  <c:v>22.416667</c:v>
                </c:pt>
                <c:pt idx="272">
                  <c:v>22.500000</c:v>
                </c:pt>
                <c:pt idx="273">
                  <c:v>22.583333</c:v>
                </c:pt>
                <c:pt idx="274">
                  <c:v>22.666667</c:v>
                </c:pt>
                <c:pt idx="275">
                  <c:v>22.750000</c:v>
                </c:pt>
                <c:pt idx="276">
                  <c:v>22.833333</c:v>
                </c:pt>
                <c:pt idx="277">
                  <c:v>22.916667</c:v>
                </c:pt>
                <c:pt idx="278">
                  <c:v>23.000000</c:v>
                </c:pt>
                <c:pt idx="279">
                  <c:v>23.083333</c:v>
                </c:pt>
                <c:pt idx="280">
                  <c:v>23.166667</c:v>
                </c:pt>
                <c:pt idx="281">
                  <c:v>23.250000</c:v>
                </c:pt>
                <c:pt idx="282">
                  <c:v>23.333333</c:v>
                </c:pt>
                <c:pt idx="283">
                  <c:v>23.416667</c:v>
                </c:pt>
                <c:pt idx="284">
                  <c:v>23.500000</c:v>
                </c:pt>
                <c:pt idx="285">
                  <c:v>23.583333</c:v>
                </c:pt>
                <c:pt idx="286">
                  <c:v>23.666667</c:v>
                </c:pt>
                <c:pt idx="287">
                  <c:v>23.750000</c:v>
                </c:pt>
                <c:pt idx="288">
                  <c:v>23.833333</c:v>
                </c:pt>
                <c:pt idx="289">
                  <c:v>23.916667</c:v>
                </c:pt>
                <c:pt idx="290">
                  <c:v>24.000000</c:v>
                </c:pt>
                <c:pt idx="291">
                  <c:v>24.083333</c:v>
                </c:pt>
                <c:pt idx="292">
                  <c:v>24.166667</c:v>
                </c:pt>
                <c:pt idx="293">
                  <c:v>24.250000</c:v>
                </c:pt>
                <c:pt idx="294">
                  <c:v>24.333333</c:v>
                </c:pt>
                <c:pt idx="295">
                  <c:v>24.416667</c:v>
                </c:pt>
                <c:pt idx="296">
                  <c:v>24.500000</c:v>
                </c:pt>
                <c:pt idx="297">
                  <c:v>24.583333</c:v>
                </c:pt>
                <c:pt idx="298">
                  <c:v>24.666667</c:v>
                </c:pt>
                <c:pt idx="299">
                  <c:v>24.750000</c:v>
                </c:pt>
                <c:pt idx="300">
                  <c:v>24.833333</c:v>
                </c:pt>
                <c:pt idx="301">
                  <c:v>24.916667</c:v>
                </c:pt>
                <c:pt idx="302">
                  <c:v>25.000000</c:v>
                </c:pt>
                <c:pt idx="303">
                  <c:v>25.083333</c:v>
                </c:pt>
                <c:pt idx="304">
                  <c:v>25.166667</c:v>
                </c:pt>
                <c:pt idx="305">
                  <c:v>25.250000</c:v>
                </c:pt>
                <c:pt idx="306">
                  <c:v>25.333333</c:v>
                </c:pt>
                <c:pt idx="307">
                  <c:v>25.416667</c:v>
                </c:pt>
                <c:pt idx="308">
                  <c:v>25.500000</c:v>
                </c:pt>
                <c:pt idx="309">
                  <c:v>25.583333</c:v>
                </c:pt>
                <c:pt idx="310">
                  <c:v>25.666667</c:v>
                </c:pt>
                <c:pt idx="311">
                  <c:v>25.750000</c:v>
                </c:pt>
                <c:pt idx="312">
                  <c:v>25.833333</c:v>
                </c:pt>
                <c:pt idx="313">
                  <c:v>25.916667</c:v>
                </c:pt>
                <c:pt idx="314">
                  <c:v>26.000000</c:v>
                </c:pt>
                <c:pt idx="315">
                  <c:v>26.083333</c:v>
                </c:pt>
                <c:pt idx="316">
                  <c:v>26.166667</c:v>
                </c:pt>
                <c:pt idx="317">
                  <c:v>26.250000</c:v>
                </c:pt>
                <c:pt idx="318">
                  <c:v>26.333333</c:v>
                </c:pt>
                <c:pt idx="319">
                  <c:v>26.416667</c:v>
                </c:pt>
                <c:pt idx="320">
                  <c:v>26.500000</c:v>
                </c:pt>
                <c:pt idx="321">
                  <c:v>26.583333</c:v>
                </c:pt>
                <c:pt idx="322">
                  <c:v>26.666667</c:v>
                </c:pt>
                <c:pt idx="323">
                  <c:v>26.750000</c:v>
                </c:pt>
                <c:pt idx="324">
                  <c:v>26.833333</c:v>
                </c:pt>
                <c:pt idx="325">
                  <c:v>26.916667</c:v>
                </c:pt>
                <c:pt idx="326">
                  <c:v>27.000000</c:v>
                </c:pt>
                <c:pt idx="327">
                  <c:v>27.083333</c:v>
                </c:pt>
                <c:pt idx="328">
                  <c:v>27.166667</c:v>
                </c:pt>
                <c:pt idx="329">
                  <c:v>27.250000</c:v>
                </c:pt>
                <c:pt idx="330">
                  <c:v>27.333333</c:v>
                </c:pt>
                <c:pt idx="331">
                  <c:v>27.416667</c:v>
                </c:pt>
                <c:pt idx="332">
                  <c:v>27.500000</c:v>
                </c:pt>
                <c:pt idx="333">
                  <c:v>27.583333</c:v>
                </c:pt>
                <c:pt idx="334">
                  <c:v>27.666667</c:v>
                </c:pt>
                <c:pt idx="335">
                  <c:v>27.750000</c:v>
                </c:pt>
                <c:pt idx="336">
                  <c:v>27.833333</c:v>
                </c:pt>
                <c:pt idx="337">
                  <c:v>27.916667</c:v>
                </c:pt>
                <c:pt idx="338">
                  <c:v>28.000000</c:v>
                </c:pt>
                <c:pt idx="339">
                  <c:v>28.083333</c:v>
                </c:pt>
                <c:pt idx="340">
                  <c:v>28.166667</c:v>
                </c:pt>
                <c:pt idx="341">
                  <c:v>28.250000</c:v>
                </c:pt>
                <c:pt idx="342">
                  <c:v>28.333333</c:v>
                </c:pt>
                <c:pt idx="343">
                  <c:v>28.416667</c:v>
                </c:pt>
                <c:pt idx="344">
                  <c:v>28.500000</c:v>
                </c:pt>
                <c:pt idx="345">
                  <c:v>28.583333</c:v>
                </c:pt>
                <c:pt idx="346">
                  <c:v>28.666667</c:v>
                </c:pt>
                <c:pt idx="347">
                  <c:v>28.750000</c:v>
                </c:pt>
                <c:pt idx="348">
                  <c:v>28.833333</c:v>
                </c:pt>
                <c:pt idx="349">
                  <c:v>28.916667</c:v>
                </c:pt>
                <c:pt idx="350">
                  <c:v>29.000000</c:v>
                </c:pt>
                <c:pt idx="351">
                  <c:v>29.083333</c:v>
                </c:pt>
                <c:pt idx="352">
                  <c:v>29.166667</c:v>
                </c:pt>
                <c:pt idx="353">
                  <c:v>29.250000</c:v>
                </c:pt>
                <c:pt idx="354">
                  <c:v>29.333333</c:v>
                </c:pt>
                <c:pt idx="355">
                  <c:v>29.416667</c:v>
                </c:pt>
                <c:pt idx="356">
                  <c:v>29.500000</c:v>
                </c:pt>
                <c:pt idx="357">
                  <c:v>29.583333</c:v>
                </c:pt>
                <c:pt idx="358">
                  <c:v>29.666667</c:v>
                </c:pt>
                <c:pt idx="359">
                  <c:v>29.750000</c:v>
                </c:pt>
                <c:pt idx="360">
                  <c:v>29.833333</c:v>
                </c:pt>
                <c:pt idx="361">
                  <c:v>29.916667</c:v>
                </c:pt>
                <c:pt idx="362">
                  <c:v>30.000000</c:v>
                </c:pt>
                <c:pt idx="363">
                  <c:v>30.083333</c:v>
                </c:pt>
                <c:pt idx="364">
                  <c:v>30.166667</c:v>
                </c:pt>
                <c:pt idx="365">
                  <c:v>30.250000</c:v>
                </c:pt>
                <c:pt idx="366">
                  <c:v>30.333333</c:v>
                </c:pt>
                <c:pt idx="367">
                  <c:v>30.416667</c:v>
                </c:pt>
                <c:pt idx="368">
                  <c:v>30.500000</c:v>
                </c:pt>
                <c:pt idx="369">
                  <c:v>30.583333</c:v>
                </c:pt>
                <c:pt idx="370">
                  <c:v>30.666667</c:v>
                </c:pt>
                <c:pt idx="371">
                  <c:v>30.750000</c:v>
                </c:pt>
                <c:pt idx="372">
                  <c:v>30.833333</c:v>
                </c:pt>
                <c:pt idx="373">
                  <c:v>30.916667</c:v>
                </c:pt>
                <c:pt idx="374">
                  <c:v>31.000000</c:v>
                </c:pt>
                <c:pt idx="375">
                  <c:v>31.083333</c:v>
                </c:pt>
                <c:pt idx="376">
                  <c:v>31.166667</c:v>
                </c:pt>
                <c:pt idx="377">
                  <c:v>31.250000</c:v>
                </c:pt>
                <c:pt idx="378">
                  <c:v>31.333333</c:v>
                </c:pt>
                <c:pt idx="379">
                  <c:v>31.416667</c:v>
                </c:pt>
                <c:pt idx="380">
                  <c:v>31.500000</c:v>
                </c:pt>
                <c:pt idx="381">
                  <c:v>31.583333</c:v>
                </c:pt>
                <c:pt idx="382">
                  <c:v>31.666667</c:v>
                </c:pt>
                <c:pt idx="383">
                  <c:v>31.750000</c:v>
                </c:pt>
                <c:pt idx="384">
                  <c:v>31.833333</c:v>
                </c:pt>
                <c:pt idx="385">
                  <c:v>31.916667</c:v>
                </c:pt>
                <c:pt idx="386">
                  <c:v>32.000000</c:v>
                </c:pt>
                <c:pt idx="387">
                  <c:v>32.083333</c:v>
                </c:pt>
                <c:pt idx="388">
                  <c:v>32.166667</c:v>
                </c:pt>
                <c:pt idx="389">
                  <c:v>32.250000</c:v>
                </c:pt>
                <c:pt idx="390">
                  <c:v>32.333333</c:v>
                </c:pt>
                <c:pt idx="391">
                  <c:v>32.416667</c:v>
                </c:pt>
                <c:pt idx="392">
                  <c:v>32.500000</c:v>
                </c:pt>
                <c:pt idx="393">
                  <c:v>32.583333</c:v>
                </c:pt>
                <c:pt idx="394">
                  <c:v>32.666667</c:v>
                </c:pt>
                <c:pt idx="395">
                  <c:v>32.750000</c:v>
                </c:pt>
                <c:pt idx="396">
                  <c:v>32.833333</c:v>
                </c:pt>
                <c:pt idx="397">
                  <c:v>32.916667</c:v>
                </c:pt>
                <c:pt idx="398">
                  <c:v>33.000000</c:v>
                </c:pt>
                <c:pt idx="399">
                  <c:v>33.083333</c:v>
                </c:pt>
                <c:pt idx="400">
                  <c:v>33.166667</c:v>
                </c:pt>
                <c:pt idx="401">
                  <c:v>33.250000</c:v>
                </c:pt>
                <c:pt idx="402">
                  <c:v>33.333333</c:v>
                </c:pt>
                <c:pt idx="403">
                  <c:v>33.416667</c:v>
                </c:pt>
                <c:pt idx="404">
                  <c:v>33.500000</c:v>
                </c:pt>
                <c:pt idx="405">
                  <c:v>33.583333</c:v>
                </c:pt>
                <c:pt idx="406">
                  <c:v>33.666667</c:v>
                </c:pt>
                <c:pt idx="407">
                  <c:v>33.750000</c:v>
                </c:pt>
                <c:pt idx="408">
                  <c:v>33.833333</c:v>
                </c:pt>
                <c:pt idx="409">
                  <c:v>33.916667</c:v>
                </c:pt>
                <c:pt idx="410">
                  <c:v>34.000000</c:v>
                </c:pt>
                <c:pt idx="411">
                  <c:v>34.083333</c:v>
                </c:pt>
                <c:pt idx="412">
                  <c:v>34.166667</c:v>
                </c:pt>
                <c:pt idx="413">
                  <c:v>34.250000</c:v>
                </c:pt>
                <c:pt idx="414">
                  <c:v>34.333333</c:v>
                </c:pt>
                <c:pt idx="415">
                  <c:v>34.416667</c:v>
                </c:pt>
                <c:pt idx="416">
                  <c:v>34.500000</c:v>
                </c:pt>
                <c:pt idx="417">
                  <c:v>34.583333</c:v>
                </c:pt>
                <c:pt idx="418">
                  <c:v>34.666667</c:v>
                </c:pt>
                <c:pt idx="419">
                  <c:v>34.750000</c:v>
                </c:pt>
                <c:pt idx="420">
                  <c:v>34.833333</c:v>
                </c:pt>
                <c:pt idx="421">
                  <c:v>34.916667</c:v>
                </c:pt>
                <c:pt idx="422">
                  <c:v>35.000000</c:v>
                </c:pt>
                <c:pt idx="423">
                  <c:v>35.083333</c:v>
                </c:pt>
                <c:pt idx="424">
                  <c:v>35.166667</c:v>
                </c:pt>
                <c:pt idx="425">
                  <c:v>35.250000</c:v>
                </c:pt>
                <c:pt idx="426">
                  <c:v>35.333333</c:v>
                </c:pt>
                <c:pt idx="427">
                  <c:v>35.416667</c:v>
                </c:pt>
                <c:pt idx="428">
                  <c:v>35.500000</c:v>
                </c:pt>
                <c:pt idx="429">
                  <c:v>35.583333</c:v>
                </c:pt>
                <c:pt idx="430">
                  <c:v>35.666667</c:v>
                </c:pt>
                <c:pt idx="431">
                  <c:v>35.750000</c:v>
                </c:pt>
                <c:pt idx="432">
                  <c:v>35.833333</c:v>
                </c:pt>
                <c:pt idx="433">
                  <c:v>35.916667</c:v>
                </c:pt>
                <c:pt idx="434">
                  <c:v>36.000000</c:v>
                </c:pt>
                <c:pt idx="435">
                  <c:v>36.083333</c:v>
                </c:pt>
                <c:pt idx="436">
                  <c:v>36.166667</c:v>
                </c:pt>
                <c:pt idx="437">
                  <c:v>36.250000</c:v>
                </c:pt>
                <c:pt idx="438">
                  <c:v>36.333333</c:v>
                </c:pt>
                <c:pt idx="439">
                  <c:v>36.416667</c:v>
                </c:pt>
                <c:pt idx="440">
                  <c:v>36.500000</c:v>
                </c:pt>
                <c:pt idx="441">
                  <c:v>36.583333</c:v>
                </c:pt>
                <c:pt idx="442">
                  <c:v>36.666667</c:v>
                </c:pt>
                <c:pt idx="443">
                  <c:v>36.750000</c:v>
                </c:pt>
                <c:pt idx="444">
                  <c:v>36.833333</c:v>
                </c:pt>
                <c:pt idx="445">
                  <c:v>36.916667</c:v>
                </c:pt>
                <c:pt idx="446">
                  <c:v>37.000000</c:v>
                </c:pt>
                <c:pt idx="447">
                  <c:v>37.083333</c:v>
                </c:pt>
                <c:pt idx="448">
                  <c:v>37.166667</c:v>
                </c:pt>
                <c:pt idx="449">
                  <c:v>37.250000</c:v>
                </c:pt>
                <c:pt idx="450">
                  <c:v>37.333333</c:v>
                </c:pt>
                <c:pt idx="451">
                  <c:v>37.416667</c:v>
                </c:pt>
                <c:pt idx="452">
                  <c:v>37.500000</c:v>
                </c:pt>
                <c:pt idx="453">
                  <c:v>37.583333</c:v>
                </c:pt>
                <c:pt idx="454">
                  <c:v>37.666667</c:v>
                </c:pt>
                <c:pt idx="455">
                  <c:v>37.750000</c:v>
                </c:pt>
                <c:pt idx="456">
                  <c:v>37.833333</c:v>
                </c:pt>
                <c:pt idx="457">
                  <c:v>37.916667</c:v>
                </c:pt>
                <c:pt idx="458">
                  <c:v>38.000000</c:v>
                </c:pt>
                <c:pt idx="459">
                  <c:v>38.083333</c:v>
                </c:pt>
                <c:pt idx="460">
                  <c:v>38.166667</c:v>
                </c:pt>
                <c:pt idx="461">
                  <c:v>38.250000</c:v>
                </c:pt>
                <c:pt idx="462">
                  <c:v>38.333333</c:v>
                </c:pt>
                <c:pt idx="463">
                  <c:v>38.416667</c:v>
                </c:pt>
                <c:pt idx="464">
                  <c:v>38.500000</c:v>
                </c:pt>
                <c:pt idx="465">
                  <c:v>38.583333</c:v>
                </c:pt>
                <c:pt idx="466">
                  <c:v>38.666667</c:v>
                </c:pt>
                <c:pt idx="467">
                  <c:v>38.750000</c:v>
                </c:pt>
                <c:pt idx="468">
                  <c:v>38.833333</c:v>
                </c:pt>
                <c:pt idx="469">
                  <c:v>38.916667</c:v>
                </c:pt>
                <c:pt idx="470">
                  <c:v>39.000000</c:v>
                </c:pt>
                <c:pt idx="471">
                  <c:v>39.083333</c:v>
                </c:pt>
                <c:pt idx="472">
                  <c:v>39.166667</c:v>
                </c:pt>
                <c:pt idx="473">
                  <c:v>39.250000</c:v>
                </c:pt>
                <c:pt idx="474">
                  <c:v>39.333333</c:v>
                </c:pt>
                <c:pt idx="475">
                  <c:v>39.416667</c:v>
                </c:pt>
                <c:pt idx="476">
                  <c:v>39.500000</c:v>
                </c:pt>
                <c:pt idx="477">
                  <c:v>39.583333</c:v>
                </c:pt>
                <c:pt idx="478">
                  <c:v>39.666667</c:v>
                </c:pt>
                <c:pt idx="479">
                  <c:v>39.750000</c:v>
                </c:pt>
                <c:pt idx="480">
                  <c:v>39.833333</c:v>
                </c:pt>
                <c:pt idx="481">
                  <c:v>39.916667</c:v>
                </c:pt>
                <c:pt idx="482">
                  <c:v>40.000000</c:v>
                </c:pt>
                <c:pt idx="483">
                  <c:v>40.083333</c:v>
                </c:pt>
                <c:pt idx="484">
                  <c:v>40.166667</c:v>
                </c:pt>
                <c:pt idx="485">
                  <c:v>40.250000</c:v>
                </c:pt>
                <c:pt idx="486">
                  <c:v>40.333333</c:v>
                </c:pt>
                <c:pt idx="487">
                  <c:v>40.416667</c:v>
                </c:pt>
                <c:pt idx="488">
                  <c:v>40.500000</c:v>
                </c:pt>
                <c:pt idx="489">
                  <c:v>40.583333</c:v>
                </c:pt>
                <c:pt idx="490">
                  <c:v>40.666667</c:v>
                </c:pt>
                <c:pt idx="491">
                  <c:v>40.750000</c:v>
                </c:pt>
                <c:pt idx="492">
                  <c:v>40.833333</c:v>
                </c:pt>
                <c:pt idx="493">
                  <c:v>40.916667</c:v>
                </c:pt>
                <c:pt idx="494">
                  <c:v>41.000000</c:v>
                </c:pt>
                <c:pt idx="495">
                  <c:v>41.083333</c:v>
                </c:pt>
                <c:pt idx="496">
                  <c:v>41.166667</c:v>
                </c:pt>
                <c:pt idx="497">
                  <c:v>41.250000</c:v>
                </c:pt>
                <c:pt idx="498">
                  <c:v>41.333333</c:v>
                </c:pt>
                <c:pt idx="499">
                  <c:v>41.416667</c:v>
                </c:pt>
                <c:pt idx="500">
                  <c:v>41.500000</c:v>
                </c:pt>
                <c:pt idx="501">
                  <c:v>41.583333</c:v>
                </c:pt>
                <c:pt idx="502">
                  <c:v>41.666667</c:v>
                </c:pt>
                <c:pt idx="503">
                  <c:v>41.750000</c:v>
                </c:pt>
                <c:pt idx="504">
                  <c:v>41.833333</c:v>
                </c:pt>
                <c:pt idx="505">
                  <c:v>41.916667</c:v>
                </c:pt>
                <c:pt idx="506">
                  <c:v>42.000000</c:v>
                </c:pt>
                <c:pt idx="507">
                  <c:v>42.083333</c:v>
                </c:pt>
                <c:pt idx="508">
                  <c:v>42.166667</c:v>
                </c:pt>
                <c:pt idx="509">
                  <c:v>42.250000</c:v>
                </c:pt>
                <c:pt idx="510">
                  <c:v>42.333333</c:v>
                </c:pt>
                <c:pt idx="511">
                  <c:v>42.416667</c:v>
                </c:pt>
                <c:pt idx="512">
                  <c:v>42.500000</c:v>
                </c:pt>
                <c:pt idx="513">
                  <c:v>42.583333</c:v>
                </c:pt>
                <c:pt idx="514">
                  <c:v>42.666667</c:v>
                </c:pt>
                <c:pt idx="515">
                  <c:v>42.750000</c:v>
                </c:pt>
                <c:pt idx="516">
                  <c:v>42.833333</c:v>
                </c:pt>
                <c:pt idx="517">
                  <c:v>42.916667</c:v>
                </c:pt>
                <c:pt idx="518">
                  <c:v>43.000000</c:v>
                </c:pt>
                <c:pt idx="519">
                  <c:v>43.083333</c:v>
                </c:pt>
                <c:pt idx="520">
                  <c:v>43.166667</c:v>
                </c:pt>
                <c:pt idx="521">
                  <c:v>43.250000</c:v>
                </c:pt>
                <c:pt idx="522">
                  <c:v>43.333333</c:v>
                </c:pt>
                <c:pt idx="523">
                  <c:v>43.416667</c:v>
                </c:pt>
                <c:pt idx="524">
                  <c:v>43.500000</c:v>
                </c:pt>
                <c:pt idx="525">
                  <c:v>43.583333</c:v>
                </c:pt>
                <c:pt idx="526">
                  <c:v>43.666667</c:v>
                </c:pt>
                <c:pt idx="527">
                  <c:v>43.750000</c:v>
                </c:pt>
                <c:pt idx="528">
                  <c:v>43.833333</c:v>
                </c:pt>
                <c:pt idx="529">
                  <c:v>43.916667</c:v>
                </c:pt>
                <c:pt idx="530">
                  <c:v>44.000000</c:v>
                </c:pt>
                <c:pt idx="531">
                  <c:v>44.083333</c:v>
                </c:pt>
                <c:pt idx="532">
                  <c:v>44.166667</c:v>
                </c:pt>
                <c:pt idx="533">
                  <c:v>44.250000</c:v>
                </c:pt>
                <c:pt idx="534">
                  <c:v>44.333333</c:v>
                </c:pt>
                <c:pt idx="535">
                  <c:v>44.416667</c:v>
                </c:pt>
                <c:pt idx="536">
                  <c:v>44.500000</c:v>
                </c:pt>
                <c:pt idx="537">
                  <c:v>44.583333</c:v>
                </c:pt>
                <c:pt idx="538">
                  <c:v>44.666667</c:v>
                </c:pt>
                <c:pt idx="539">
                  <c:v>44.750000</c:v>
                </c:pt>
                <c:pt idx="540">
                  <c:v>44.833333</c:v>
                </c:pt>
                <c:pt idx="541">
                  <c:v>44.916667</c:v>
                </c:pt>
                <c:pt idx="542">
                  <c:v>45.000000</c:v>
                </c:pt>
                <c:pt idx="543">
                  <c:v>45.083333</c:v>
                </c:pt>
                <c:pt idx="544">
                  <c:v>45.166667</c:v>
                </c:pt>
                <c:pt idx="545">
                  <c:v>45.250000</c:v>
                </c:pt>
                <c:pt idx="546">
                  <c:v>45.333333</c:v>
                </c:pt>
                <c:pt idx="547">
                  <c:v>45.416667</c:v>
                </c:pt>
                <c:pt idx="548">
                  <c:v>45.500000</c:v>
                </c:pt>
                <c:pt idx="549">
                  <c:v>45.583333</c:v>
                </c:pt>
                <c:pt idx="550">
                  <c:v>45.666667</c:v>
                </c:pt>
                <c:pt idx="551">
                  <c:v>45.750000</c:v>
                </c:pt>
                <c:pt idx="552">
                  <c:v>45.833333</c:v>
                </c:pt>
                <c:pt idx="553">
                  <c:v>45.916667</c:v>
                </c:pt>
                <c:pt idx="554">
                  <c:v>46.000000</c:v>
                </c:pt>
                <c:pt idx="555">
                  <c:v>46.083333</c:v>
                </c:pt>
                <c:pt idx="556">
                  <c:v>46.166667</c:v>
                </c:pt>
                <c:pt idx="557">
                  <c:v>46.250000</c:v>
                </c:pt>
                <c:pt idx="558">
                  <c:v>46.333333</c:v>
                </c:pt>
                <c:pt idx="559">
                  <c:v>46.416667</c:v>
                </c:pt>
                <c:pt idx="560">
                  <c:v>46.500000</c:v>
                </c:pt>
                <c:pt idx="561">
                  <c:v>46.583333</c:v>
                </c:pt>
                <c:pt idx="562">
                  <c:v>46.666667</c:v>
                </c:pt>
                <c:pt idx="563">
                  <c:v>46.750000</c:v>
                </c:pt>
                <c:pt idx="564">
                  <c:v>46.833333</c:v>
                </c:pt>
                <c:pt idx="565">
                  <c:v>46.916667</c:v>
                </c:pt>
                <c:pt idx="566">
                  <c:v>47.000000</c:v>
                </c:pt>
                <c:pt idx="567">
                  <c:v>47.083333</c:v>
                </c:pt>
                <c:pt idx="568">
                  <c:v>47.166667</c:v>
                </c:pt>
                <c:pt idx="569">
                  <c:v>47.250000</c:v>
                </c:pt>
                <c:pt idx="570">
                  <c:v>47.333333</c:v>
                </c:pt>
                <c:pt idx="571">
                  <c:v>47.416667</c:v>
                </c:pt>
                <c:pt idx="572">
                  <c:v>47.500000</c:v>
                </c:pt>
                <c:pt idx="573">
                  <c:v>47.583333</c:v>
                </c:pt>
                <c:pt idx="574">
                  <c:v>47.666667</c:v>
                </c:pt>
                <c:pt idx="575">
                  <c:v>47.750000</c:v>
                </c:pt>
                <c:pt idx="576">
                  <c:v>47.833333</c:v>
                </c:pt>
                <c:pt idx="577">
                  <c:v>47.916667</c:v>
                </c:pt>
                <c:pt idx="578">
                  <c:v>48.000000</c:v>
                </c:pt>
                <c:pt idx="579">
                  <c:v>48.083333</c:v>
                </c:pt>
                <c:pt idx="580">
                  <c:v>48.166667</c:v>
                </c:pt>
                <c:pt idx="581">
                  <c:v>48.250000</c:v>
                </c:pt>
                <c:pt idx="582">
                  <c:v>48.333333</c:v>
                </c:pt>
                <c:pt idx="583">
                  <c:v>48.416667</c:v>
                </c:pt>
                <c:pt idx="584">
                  <c:v>48.500000</c:v>
                </c:pt>
                <c:pt idx="585">
                  <c:v>48.583333</c:v>
                </c:pt>
                <c:pt idx="586">
                  <c:v>48.666667</c:v>
                </c:pt>
                <c:pt idx="587">
                  <c:v>48.750000</c:v>
                </c:pt>
                <c:pt idx="588">
                  <c:v>48.833333</c:v>
                </c:pt>
                <c:pt idx="589">
                  <c:v>48.916667</c:v>
                </c:pt>
                <c:pt idx="590">
                  <c:v>49.000000</c:v>
                </c:pt>
                <c:pt idx="591">
                  <c:v>49.083333</c:v>
                </c:pt>
                <c:pt idx="592">
                  <c:v>49.166667</c:v>
                </c:pt>
                <c:pt idx="593">
                  <c:v>49.250000</c:v>
                </c:pt>
                <c:pt idx="594">
                  <c:v>49.333333</c:v>
                </c:pt>
                <c:pt idx="595">
                  <c:v>49.416667</c:v>
                </c:pt>
                <c:pt idx="596">
                  <c:v>49.500000</c:v>
                </c:pt>
                <c:pt idx="597">
                  <c:v>49.583333</c:v>
                </c:pt>
                <c:pt idx="598">
                  <c:v>49.666667</c:v>
                </c:pt>
                <c:pt idx="599">
                  <c:v>49.750000</c:v>
                </c:pt>
                <c:pt idx="600">
                  <c:v>49.833333</c:v>
                </c:pt>
                <c:pt idx="601">
                  <c:v>49.916667</c:v>
                </c:pt>
                <c:pt idx="602">
                  <c:v>50.000000</c:v>
                </c:pt>
                <c:pt idx="603">
                  <c:v>50.083333</c:v>
                </c:pt>
                <c:pt idx="604">
                  <c:v>50.166667</c:v>
                </c:pt>
                <c:pt idx="605">
                  <c:v>50.250000</c:v>
                </c:pt>
                <c:pt idx="606">
                  <c:v>50.333333</c:v>
                </c:pt>
                <c:pt idx="607">
                  <c:v>50.416667</c:v>
                </c:pt>
                <c:pt idx="608">
                  <c:v>50.500000</c:v>
                </c:pt>
                <c:pt idx="609">
                  <c:v>50.583333</c:v>
                </c:pt>
                <c:pt idx="610">
                  <c:v>50.666667</c:v>
                </c:pt>
                <c:pt idx="611">
                  <c:v>50.750000</c:v>
                </c:pt>
                <c:pt idx="612">
                  <c:v>50.833333</c:v>
                </c:pt>
                <c:pt idx="613">
                  <c:v>50.916667</c:v>
                </c:pt>
                <c:pt idx="614">
                  <c:v>51.000000</c:v>
                </c:pt>
                <c:pt idx="615">
                  <c:v>51.083333</c:v>
                </c:pt>
                <c:pt idx="616">
                  <c:v>51.166667</c:v>
                </c:pt>
                <c:pt idx="617">
                  <c:v>51.250000</c:v>
                </c:pt>
                <c:pt idx="618">
                  <c:v>51.333333</c:v>
                </c:pt>
                <c:pt idx="619">
                  <c:v>51.416667</c:v>
                </c:pt>
                <c:pt idx="620">
                  <c:v>51.500000</c:v>
                </c:pt>
                <c:pt idx="621">
                  <c:v>51.583333</c:v>
                </c:pt>
                <c:pt idx="622">
                  <c:v>51.666667</c:v>
                </c:pt>
                <c:pt idx="623">
                  <c:v>51.750000</c:v>
                </c:pt>
                <c:pt idx="624">
                  <c:v>51.833333</c:v>
                </c:pt>
                <c:pt idx="625">
                  <c:v>51.916667</c:v>
                </c:pt>
                <c:pt idx="626">
                  <c:v>52.000000</c:v>
                </c:pt>
                <c:pt idx="627">
                  <c:v>52.083333</c:v>
                </c:pt>
                <c:pt idx="628">
                  <c:v>52.166667</c:v>
                </c:pt>
                <c:pt idx="629">
                  <c:v>52.250000</c:v>
                </c:pt>
                <c:pt idx="630">
                  <c:v>52.333333</c:v>
                </c:pt>
                <c:pt idx="631">
                  <c:v>52.416667</c:v>
                </c:pt>
                <c:pt idx="632">
                  <c:v>52.500000</c:v>
                </c:pt>
                <c:pt idx="633">
                  <c:v>52.583333</c:v>
                </c:pt>
                <c:pt idx="634">
                  <c:v>52.666667</c:v>
                </c:pt>
                <c:pt idx="635">
                  <c:v>52.750000</c:v>
                </c:pt>
                <c:pt idx="636">
                  <c:v>52.833333</c:v>
                </c:pt>
                <c:pt idx="637">
                  <c:v>52.916667</c:v>
                </c:pt>
                <c:pt idx="638">
                  <c:v>53.000000</c:v>
                </c:pt>
                <c:pt idx="639">
                  <c:v>53.083333</c:v>
                </c:pt>
                <c:pt idx="640">
                  <c:v>53.166667</c:v>
                </c:pt>
                <c:pt idx="641">
                  <c:v>53.250000</c:v>
                </c:pt>
                <c:pt idx="642">
                  <c:v>53.333333</c:v>
                </c:pt>
                <c:pt idx="643">
                  <c:v>53.416667</c:v>
                </c:pt>
                <c:pt idx="644">
                  <c:v>53.500000</c:v>
                </c:pt>
                <c:pt idx="645">
                  <c:v>53.583333</c:v>
                </c:pt>
                <c:pt idx="646">
                  <c:v>53.666667</c:v>
                </c:pt>
                <c:pt idx="647">
                  <c:v>53.750000</c:v>
                </c:pt>
                <c:pt idx="648">
                  <c:v>53.833333</c:v>
                </c:pt>
                <c:pt idx="649">
                  <c:v>53.916667</c:v>
                </c:pt>
                <c:pt idx="650">
                  <c:v>54.000000</c:v>
                </c:pt>
                <c:pt idx="651">
                  <c:v>54.083333</c:v>
                </c:pt>
                <c:pt idx="652">
                  <c:v>54.166667</c:v>
                </c:pt>
                <c:pt idx="653">
                  <c:v>54.250000</c:v>
                </c:pt>
                <c:pt idx="654">
                  <c:v>54.333333</c:v>
                </c:pt>
                <c:pt idx="655">
                  <c:v>54.416667</c:v>
                </c:pt>
                <c:pt idx="656">
                  <c:v>54.500000</c:v>
                </c:pt>
                <c:pt idx="657">
                  <c:v>54.583333</c:v>
                </c:pt>
                <c:pt idx="658">
                  <c:v>54.666667</c:v>
                </c:pt>
                <c:pt idx="659">
                  <c:v>54.750000</c:v>
                </c:pt>
                <c:pt idx="660">
                  <c:v>54.833333</c:v>
                </c:pt>
                <c:pt idx="661">
                  <c:v>54.916667</c:v>
                </c:pt>
                <c:pt idx="662">
                  <c:v>55.000000</c:v>
                </c:pt>
                <c:pt idx="663">
                  <c:v>55.083333</c:v>
                </c:pt>
                <c:pt idx="664">
                  <c:v>55.166667</c:v>
                </c:pt>
                <c:pt idx="665">
                  <c:v>55.250000</c:v>
                </c:pt>
                <c:pt idx="666">
                  <c:v>55.333333</c:v>
                </c:pt>
                <c:pt idx="667">
                  <c:v>55.416667</c:v>
                </c:pt>
                <c:pt idx="668">
                  <c:v>55.500000</c:v>
                </c:pt>
                <c:pt idx="669">
                  <c:v>55.583333</c:v>
                </c:pt>
                <c:pt idx="670">
                  <c:v>55.666667</c:v>
                </c:pt>
                <c:pt idx="671">
                  <c:v>55.750000</c:v>
                </c:pt>
                <c:pt idx="672">
                  <c:v>55.833333</c:v>
                </c:pt>
                <c:pt idx="673">
                  <c:v>55.916667</c:v>
                </c:pt>
                <c:pt idx="674">
                  <c:v>56.000000</c:v>
                </c:pt>
                <c:pt idx="675">
                  <c:v>56.083333</c:v>
                </c:pt>
                <c:pt idx="676">
                  <c:v>56.166667</c:v>
                </c:pt>
                <c:pt idx="677">
                  <c:v>56.250000</c:v>
                </c:pt>
                <c:pt idx="678">
                  <c:v>56.333333</c:v>
                </c:pt>
                <c:pt idx="679">
                  <c:v>56.416667</c:v>
                </c:pt>
                <c:pt idx="680">
                  <c:v>56.500000</c:v>
                </c:pt>
                <c:pt idx="681">
                  <c:v>56.583333</c:v>
                </c:pt>
                <c:pt idx="682">
                  <c:v>56.666667</c:v>
                </c:pt>
                <c:pt idx="683">
                  <c:v>56.750000</c:v>
                </c:pt>
                <c:pt idx="684">
                  <c:v>56.833333</c:v>
                </c:pt>
                <c:pt idx="685">
                  <c:v>56.916667</c:v>
                </c:pt>
                <c:pt idx="686">
                  <c:v>57.000000</c:v>
                </c:pt>
                <c:pt idx="687">
                  <c:v>57.083333</c:v>
                </c:pt>
                <c:pt idx="688">
                  <c:v>57.166667</c:v>
                </c:pt>
                <c:pt idx="689">
                  <c:v>57.250000</c:v>
                </c:pt>
                <c:pt idx="690">
                  <c:v>57.333333</c:v>
                </c:pt>
                <c:pt idx="691">
                  <c:v>57.416667</c:v>
                </c:pt>
                <c:pt idx="692">
                  <c:v>57.500000</c:v>
                </c:pt>
                <c:pt idx="693">
                  <c:v>57.583333</c:v>
                </c:pt>
                <c:pt idx="694">
                  <c:v>57.666667</c:v>
                </c:pt>
                <c:pt idx="695">
                  <c:v>57.750000</c:v>
                </c:pt>
                <c:pt idx="696">
                  <c:v>57.833333</c:v>
                </c:pt>
                <c:pt idx="697">
                  <c:v>57.916667</c:v>
                </c:pt>
                <c:pt idx="698">
                  <c:v>58.000000</c:v>
                </c:pt>
                <c:pt idx="699">
                  <c:v>58.083333</c:v>
                </c:pt>
                <c:pt idx="700">
                  <c:v>58.166667</c:v>
                </c:pt>
                <c:pt idx="701">
                  <c:v>58.250000</c:v>
                </c:pt>
                <c:pt idx="702">
                  <c:v>58.333333</c:v>
                </c:pt>
                <c:pt idx="703">
                  <c:v>58.416667</c:v>
                </c:pt>
                <c:pt idx="704">
                  <c:v>58.500000</c:v>
                </c:pt>
                <c:pt idx="705">
                  <c:v>58.583333</c:v>
                </c:pt>
                <c:pt idx="706">
                  <c:v>58.666667</c:v>
                </c:pt>
                <c:pt idx="707">
                  <c:v>58.750000</c:v>
                </c:pt>
                <c:pt idx="708">
                  <c:v>58.833333</c:v>
                </c:pt>
                <c:pt idx="709">
                  <c:v>58.916667</c:v>
                </c:pt>
                <c:pt idx="710">
                  <c:v>59.000000</c:v>
                </c:pt>
                <c:pt idx="711">
                  <c:v>59.083333</c:v>
                </c:pt>
                <c:pt idx="712">
                  <c:v>59.166667</c:v>
                </c:pt>
                <c:pt idx="713">
                  <c:v>59.250000</c:v>
                </c:pt>
                <c:pt idx="714">
                  <c:v>59.333333</c:v>
                </c:pt>
                <c:pt idx="715">
                  <c:v>59.416667</c:v>
                </c:pt>
                <c:pt idx="716">
                  <c:v>59.500000</c:v>
                </c:pt>
                <c:pt idx="717">
                  <c:v>59.583333</c:v>
                </c:pt>
                <c:pt idx="718">
                  <c:v>59.666667</c:v>
                </c:pt>
                <c:pt idx="719">
                  <c:v>59.750000</c:v>
                </c:pt>
                <c:pt idx="720">
                  <c:v>59.833333</c:v>
                </c:pt>
                <c:pt idx="721">
                  <c:v>59.916667</c:v>
                </c:pt>
                <c:pt idx="722">
                  <c:v>60.000000</c:v>
                </c:pt>
              </c:numCache>
            </c:numRef>
          </c:xVal>
          <c:yVal>
            <c:numRef>
              <c:f>'TCI'!$O$23:$O$745</c:f>
              <c:numCache>
                <c:ptCount val="721"/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1200.000000</c:v>
                </c:pt>
                <c:pt idx="15">
                  <c:v>526.468571</c:v>
                </c:pt>
                <c:pt idx="16">
                  <c:v>105.717901</c:v>
                </c:pt>
                <c:pt idx="17">
                  <c:v>105.478078</c:v>
                </c:pt>
                <c:pt idx="18">
                  <c:v>105.239616</c:v>
                </c:pt>
                <c:pt idx="19">
                  <c:v>105.002507</c:v>
                </c:pt>
                <c:pt idx="20">
                  <c:v>104.766745</c:v>
                </c:pt>
                <c:pt idx="21">
                  <c:v>104.532320</c:v>
                </c:pt>
                <c:pt idx="22">
                  <c:v>104.299226</c:v>
                </c:pt>
                <c:pt idx="23">
                  <c:v>104.067454</c:v>
                </c:pt>
                <c:pt idx="24">
                  <c:v>103.836996</c:v>
                </c:pt>
                <c:pt idx="25">
                  <c:v>103.607845</c:v>
                </c:pt>
                <c:pt idx="26">
                  <c:v>103.379993</c:v>
                </c:pt>
                <c:pt idx="27">
                  <c:v>103.153433</c:v>
                </c:pt>
                <c:pt idx="28">
                  <c:v>102.928157</c:v>
                </c:pt>
                <c:pt idx="29">
                  <c:v>102.704157</c:v>
                </c:pt>
                <c:pt idx="30">
                  <c:v>102.481427</c:v>
                </c:pt>
                <c:pt idx="31">
                  <c:v>102.259958</c:v>
                </c:pt>
                <c:pt idx="32">
                  <c:v>102.039743</c:v>
                </c:pt>
                <c:pt idx="33">
                  <c:v>101.820775</c:v>
                </c:pt>
                <c:pt idx="34">
                  <c:v>101.603046</c:v>
                </c:pt>
                <c:pt idx="35">
                  <c:v>101.386550</c:v>
                </c:pt>
                <c:pt idx="36">
                  <c:v>101.171279</c:v>
                </c:pt>
                <c:pt idx="37">
                  <c:v>100.957225</c:v>
                </c:pt>
                <c:pt idx="38">
                  <c:v>100.744383</c:v>
                </c:pt>
                <c:pt idx="39">
                  <c:v>100.532744</c:v>
                </c:pt>
                <c:pt idx="40">
                  <c:v>100.322301</c:v>
                </c:pt>
                <c:pt idx="41">
                  <c:v>100.113049</c:v>
                </c:pt>
                <c:pt idx="42">
                  <c:v>99.904979</c:v>
                </c:pt>
                <c:pt idx="43">
                  <c:v>99.698084</c:v>
                </c:pt>
                <c:pt idx="44">
                  <c:v>99.492359</c:v>
                </c:pt>
                <c:pt idx="45">
                  <c:v>99.287795</c:v>
                </c:pt>
                <c:pt idx="46">
                  <c:v>99.084387</c:v>
                </c:pt>
                <c:pt idx="47">
                  <c:v>98.882127</c:v>
                </c:pt>
                <c:pt idx="48">
                  <c:v>98.681009</c:v>
                </c:pt>
                <c:pt idx="49">
                  <c:v>98.481025</c:v>
                </c:pt>
                <c:pt idx="50">
                  <c:v>98.282170</c:v>
                </c:pt>
                <c:pt idx="51">
                  <c:v>98.084437</c:v>
                </c:pt>
                <c:pt idx="52">
                  <c:v>97.887819</c:v>
                </c:pt>
                <c:pt idx="53">
                  <c:v>97.692310</c:v>
                </c:pt>
                <c:pt idx="54">
                  <c:v>97.497903</c:v>
                </c:pt>
                <c:pt idx="55">
                  <c:v>97.304592</c:v>
                </c:pt>
                <c:pt idx="56">
                  <c:v>97.112370</c:v>
                </c:pt>
                <c:pt idx="57">
                  <c:v>96.921231</c:v>
                </c:pt>
                <c:pt idx="58">
                  <c:v>96.731168</c:v>
                </c:pt>
                <c:pt idx="59">
                  <c:v>96.542176</c:v>
                </c:pt>
                <c:pt idx="60">
                  <c:v>96.354247</c:v>
                </c:pt>
                <c:pt idx="61">
                  <c:v>96.167377</c:v>
                </c:pt>
                <c:pt idx="62">
                  <c:v>95.981558</c:v>
                </c:pt>
                <c:pt idx="63">
                  <c:v>95.796785</c:v>
                </c:pt>
                <c:pt idx="64">
                  <c:v>95.613051</c:v>
                </c:pt>
                <c:pt idx="65">
                  <c:v>95.430350</c:v>
                </c:pt>
                <c:pt idx="66">
                  <c:v>95.248676</c:v>
                </c:pt>
                <c:pt idx="67">
                  <c:v>95.068024</c:v>
                </c:pt>
                <c:pt idx="68">
                  <c:v>94.888386</c:v>
                </c:pt>
                <c:pt idx="69">
                  <c:v>94.709758</c:v>
                </c:pt>
                <c:pt idx="70">
                  <c:v>94.532133</c:v>
                </c:pt>
                <c:pt idx="71">
                  <c:v>94.355506</c:v>
                </c:pt>
                <c:pt idx="72">
                  <c:v>94.179871</c:v>
                </c:pt>
                <c:pt idx="73">
                  <c:v>94.005221</c:v>
                </c:pt>
                <c:pt idx="74">
                  <c:v>93.831551</c:v>
                </c:pt>
                <c:pt idx="75">
                  <c:v>93.658856</c:v>
                </c:pt>
                <c:pt idx="76">
                  <c:v>93.487129</c:v>
                </c:pt>
                <c:pt idx="77">
                  <c:v>93.316365</c:v>
                </c:pt>
                <c:pt idx="78">
                  <c:v>93.146559</c:v>
                </c:pt>
                <c:pt idx="79">
                  <c:v>92.977704</c:v>
                </c:pt>
                <c:pt idx="80">
                  <c:v>92.809795</c:v>
                </c:pt>
                <c:pt idx="81">
                  <c:v>92.642827</c:v>
                </c:pt>
                <c:pt idx="82">
                  <c:v>92.476794</c:v>
                </c:pt>
                <c:pt idx="83">
                  <c:v>92.311691</c:v>
                </c:pt>
                <c:pt idx="84">
                  <c:v>92.147512</c:v>
                </c:pt>
                <c:pt idx="85">
                  <c:v>91.984252</c:v>
                </c:pt>
                <c:pt idx="86">
                  <c:v>91.821905</c:v>
                </c:pt>
                <c:pt idx="87">
                  <c:v>91.660466</c:v>
                </c:pt>
                <c:pt idx="88">
                  <c:v>91.499930</c:v>
                </c:pt>
                <c:pt idx="89">
                  <c:v>91.340291</c:v>
                </c:pt>
                <c:pt idx="90">
                  <c:v>91.181545</c:v>
                </c:pt>
                <c:pt idx="91">
                  <c:v>91.023685</c:v>
                </c:pt>
                <c:pt idx="92">
                  <c:v>90.866707</c:v>
                </c:pt>
                <c:pt idx="93">
                  <c:v>90.710606</c:v>
                </c:pt>
                <c:pt idx="94">
                  <c:v>90.555377</c:v>
                </c:pt>
                <c:pt idx="95">
                  <c:v>90.401014</c:v>
                </c:pt>
                <c:pt idx="96">
                  <c:v>90.247512</c:v>
                </c:pt>
                <c:pt idx="97">
                  <c:v>90.094866</c:v>
                </c:pt>
                <c:pt idx="98">
                  <c:v>89.943072</c:v>
                </c:pt>
                <c:pt idx="99">
                  <c:v>89.792124</c:v>
                </c:pt>
                <c:pt idx="100">
                  <c:v>89.642018</c:v>
                </c:pt>
                <c:pt idx="101">
                  <c:v>89.492748</c:v>
                </c:pt>
                <c:pt idx="102">
                  <c:v>89.344309</c:v>
                </c:pt>
                <c:pt idx="103">
                  <c:v>89.196697</c:v>
                </c:pt>
                <c:pt idx="104">
                  <c:v>89.049907</c:v>
                </c:pt>
                <c:pt idx="105">
                  <c:v>88.903934</c:v>
                </c:pt>
                <c:pt idx="106">
                  <c:v>88.758774</c:v>
                </c:pt>
                <c:pt idx="107">
                  <c:v>88.614420</c:v>
                </c:pt>
                <c:pt idx="108">
                  <c:v>88.470870</c:v>
                </c:pt>
                <c:pt idx="109">
                  <c:v>88.328118</c:v>
                </c:pt>
                <c:pt idx="110">
                  <c:v>88.186159</c:v>
                </c:pt>
                <c:pt idx="111">
                  <c:v>88.044988</c:v>
                </c:pt>
                <c:pt idx="112">
                  <c:v>87.904602</c:v>
                </c:pt>
                <c:pt idx="113">
                  <c:v>87.764996</c:v>
                </c:pt>
                <c:pt idx="114">
                  <c:v>87.626164</c:v>
                </c:pt>
                <c:pt idx="115">
                  <c:v>87.488103</c:v>
                </c:pt>
                <c:pt idx="116">
                  <c:v>87.350808</c:v>
                </c:pt>
                <c:pt idx="117">
                  <c:v>87.214275</c:v>
                </c:pt>
                <c:pt idx="118">
                  <c:v>87.078498</c:v>
                </c:pt>
                <c:pt idx="119">
                  <c:v>86.943475</c:v>
                </c:pt>
                <c:pt idx="120">
                  <c:v>86.809199</c:v>
                </c:pt>
                <c:pt idx="121">
                  <c:v>86.675667</c:v>
                </c:pt>
                <c:pt idx="122">
                  <c:v>86.542875</c:v>
                </c:pt>
                <c:pt idx="123">
                  <c:v>86.410817</c:v>
                </c:pt>
                <c:pt idx="124">
                  <c:v>86.279491</c:v>
                </c:pt>
                <c:pt idx="125">
                  <c:v>86.148891</c:v>
                </c:pt>
                <c:pt idx="126">
                  <c:v>86.019014</c:v>
                </c:pt>
                <c:pt idx="127">
                  <c:v>85.889855</c:v>
                </c:pt>
                <c:pt idx="128">
                  <c:v>85.761409</c:v>
                </c:pt>
                <c:pt idx="129">
                  <c:v>85.633673</c:v>
                </c:pt>
                <c:pt idx="130">
                  <c:v>85.506643</c:v>
                </c:pt>
                <c:pt idx="131">
                  <c:v>85.380315</c:v>
                </c:pt>
                <c:pt idx="132">
                  <c:v>85.254683</c:v>
                </c:pt>
                <c:pt idx="133">
                  <c:v>85.129745</c:v>
                </c:pt>
                <c:pt idx="134">
                  <c:v>85.005497</c:v>
                </c:pt>
                <c:pt idx="135">
                  <c:v>84.881933</c:v>
                </c:pt>
                <c:pt idx="136">
                  <c:v>84.759051</c:v>
                </c:pt>
                <c:pt idx="137">
                  <c:v>84.636845</c:v>
                </c:pt>
                <c:pt idx="138">
                  <c:v>84.515313</c:v>
                </c:pt>
                <c:pt idx="139">
                  <c:v>84.394451</c:v>
                </c:pt>
                <c:pt idx="140">
                  <c:v>84.274254</c:v>
                </c:pt>
                <c:pt idx="141">
                  <c:v>84.154718</c:v>
                </c:pt>
                <c:pt idx="142">
                  <c:v>84.035840</c:v>
                </c:pt>
                <c:pt idx="143">
                  <c:v>83.917615</c:v>
                </c:pt>
                <c:pt idx="144">
                  <c:v>83.800041</c:v>
                </c:pt>
                <c:pt idx="145">
                  <c:v>83.683113</c:v>
                </c:pt>
                <c:pt idx="146">
                  <c:v>83.566827</c:v>
                </c:pt>
                <c:pt idx="147">
                  <c:v>83.451180</c:v>
                </c:pt>
                <c:pt idx="148">
                  <c:v>83.336168</c:v>
                </c:pt>
                <c:pt idx="149">
                  <c:v>83.221787</c:v>
                </c:pt>
                <c:pt idx="150">
                  <c:v>83.108033</c:v>
                </c:pt>
                <c:pt idx="151">
                  <c:v>82.994904</c:v>
                </c:pt>
                <c:pt idx="152">
                  <c:v>82.882394</c:v>
                </c:pt>
                <c:pt idx="153">
                  <c:v>82.770501</c:v>
                </c:pt>
                <c:pt idx="154">
                  <c:v>82.659221</c:v>
                </c:pt>
                <c:pt idx="155">
                  <c:v>82.548551</c:v>
                </c:pt>
                <c:pt idx="156">
                  <c:v>82.438486</c:v>
                </c:pt>
                <c:pt idx="157">
                  <c:v>82.329024</c:v>
                </c:pt>
                <c:pt idx="158">
                  <c:v>82.220160</c:v>
                </c:pt>
                <c:pt idx="159">
                  <c:v>82.111891</c:v>
                </c:pt>
                <c:pt idx="160">
                  <c:v>82.004215</c:v>
                </c:pt>
                <c:pt idx="161">
                  <c:v>81.897126</c:v>
                </c:pt>
                <c:pt idx="162">
                  <c:v>81.790623</c:v>
                </c:pt>
                <c:pt idx="163">
                  <c:v>81.684701</c:v>
                </c:pt>
                <c:pt idx="164">
                  <c:v>81.579357</c:v>
                </c:pt>
                <c:pt idx="165">
                  <c:v>81.474588</c:v>
                </c:pt>
                <c:pt idx="166">
                  <c:v>81.370390</c:v>
                </c:pt>
                <c:pt idx="167">
                  <c:v>81.266760</c:v>
                </c:pt>
                <c:pt idx="168">
                  <c:v>81.163695</c:v>
                </c:pt>
                <c:pt idx="169">
                  <c:v>81.061191</c:v>
                </c:pt>
                <c:pt idx="170">
                  <c:v>80.959245</c:v>
                </c:pt>
                <c:pt idx="171">
                  <c:v>80.857854</c:v>
                </c:pt>
                <c:pt idx="172">
                  <c:v>80.757015</c:v>
                </c:pt>
                <c:pt idx="173">
                  <c:v>80.656724</c:v>
                </c:pt>
                <c:pt idx="174">
                  <c:v>80.556978</c:v>
                </c:pt>
                <c:pt idx="175">
                  <c:v>80.457775</c:v>
                </c:pt>
                <c:pt idx="176">
                  <c:v>80.359110</c:v>
                </c:pt>
                <c:pt idx="177">
                  <c:v>80.260980</c:v>
                </c:pt>
                <c:pt idx="178">
                  <c:v>80.163384</c:v>
                </c:pt>
                <c:pt idx="179">
                  <c:v>80.066316</c:v>
                </c:pt>
                <c:pt idx="180">
                  <c:v>79.969775</c:v>
                </c:pt>
                <c:pt idx="181">
                  <c:v>79.873758</c:v>
                </c:pt>
                <c:pt idx="182">
                  <c:v>79.778260</c:v>
                </c:pt>
                <c:pt idx="183">
                  <c:v>79.683280</c:v>
                </c:pt>
                <c:pt idx="184">
                  <c:v>79.588814</c:v>
                </c:pt>
                <c:pt idx="185">
                  <c:v>79.494859</c:v>
                </c:pt>
                <c:pt idx="186">
                  <c:v>79.401412</c:v>
                </c:pt>
                <c:pt idx="187">
                  <c:v>79.308470</c:v>
                </c:pt>
                <c:pt idx="188">
                  <c:v>79.216031</c:v>
                </c:pt>
                <c:pt idx="189">
                  <c:v>79.124091</c:v>
                </c:pt>
                <c:pt idx="190">
                  <c:v>79.032647</c:v>
                </c:pt>
                <c:pt idx="191">
                  <c:v>78.941697</c:v>
                </c:pt>
                <c:pt idx="192">
                  <c:v>78.851237</c:v>
                </c:pt>
                <c:pt idx="193">
                  <c:v>78.761265</c:v>
                </c:pt>
                <c:pt idx="194">
                  <c:v>78.671779</c:v>
                </c:pt>
                <c:pt idx="195">
                  <c:v>78.582774</c:v>
                </c:pt>
                <c:pt idx="196">
                  <c:v>78.494248</c:v>
                </c:pt>
                <c:pt idx="197">
                  <c:v>78.406199</c:v>
                </c:pt>
                <c:pt idx="198">
                  <c:v>78.318623</c:v>
                </c:pt>
                <c:pt idx="199">
                  <c:v>78.231519</c:v>
                </c:pt>
                <c:pt idx="200">
                  <c:v>78.144883</c:v>
                </c:pt>
                <c:pt idx="201">
                  <c:v>78.058712</c:v>
                </c:pt>
                <c:pt idx="202">
                  <c:v>77.973003</c:v>
                </c:pt>
                <c:pt idx="203">
                  <c:v>77.887755</c:v>
                </c:pt>
                <c:pt idx="204">
                  <c:v>77.802964</c:v>
                </c:pt>
                <c:pt idx="205">
                  <c:v>77.718628</c:v>
                </c:pt>
                <c:pt idx="206">
                  <c:v>77.634744</c:v>
                </c:pt>
                <c:pt idx="207">
                  <c:v>77.551309</c:v>
                </c:pt>
                <c:pt idx="208">
                  <c:v>77.468321</c:v>
                </c:pt>
                <c:pt idx="209">
                  <c:v>77.385777</c:v>
                </c:pt>
                <c:pt idx="210">
                  <c:v>77.303674</c:v>
                </c:pt>
                <c:pt idx="211">
                  <c:v>77.222011</c:v>
                </c:pt>
                <c:pt idx="212">
                  <c:v>77.140784</c:v>
                </c:pt>
                <c:pt idx="213">
                  <c:v>77.059990</c:v>
                </c:pt>
                <c:pt idx="214">
                  <c:v>76.979629</c:v>
                </c:pt>
                <c:pt idx="215">
                  <c:v>76.899695</c:v>
                </c:pt>
                <c:pt idx="216">
                  <c:v>76.820189</c:v>
                </c:pt>
                <c:pt idx="217">
                  <c:v>76.741106</c:v>
                </c:pt>
                <c:pt idx="218">
                  <c:v>76.662444</c:v>
                </c:pt>
                <c:pt idx="219">
                  <c:v>76.584201</c:v>
                </c:pt>
                <c:pt idx="220">
                  <c:v>76.506375</c:v>
                </c:pt>
                <c:pt idx="221">
                  <c:v>76.428963</c:v>
                </c:pt>
                <c:pt idx="222">
                  <c:v>76.351962</c:v>
                </c:pt>
                <c:pt idx="223">
                  <c:v>76.275371</c:v>
                </c:pt>
                <c:pt idx="224">
                  <c:v>76.199186</c:v>
                </c:pt>
                <c:pt idx="225">
                  <c:v>76.123406</c:v>
                </c:pt>
                <c:pt idx="226">
                  <c:v>76.048028</c:v>
                </c:pt>
                <c:pt idx="227">
                  <c:v>75.973049</c:v>
                </c:pt>
                <c:pt idx="228">
                  <c:v>75.898468</c:v>
                </c:pt>
                <c:pt idx="229">
                  <c:v>75.824283</c:v>
                </c:pt>
                <c:pt idx="230">
                  <c:v>75.750489</c:v>
                </c:pt>
                <c:pt idx="231">
                  <c:v>75.677087</c:v>
                </c:pt>
                <c:pt idx="232">
                  <c:v>75.604072</c:v>
                </c:pt>
                <c:pt idx="233">
                  <c:v>75.531444</c:v>
                </c:pt>
                <c:pt idx="234">
                  <c:v>75.459199</c:v>
                </c:pt>
                <c:pt idx="235">
                  <c:v>75.387336</c:v>
                </c:pt>
                <c:pt idx="236">
                  <c:v>75.315852</c:v>
                </c:pt>
                <c:pt idx="237">
                  <c:v>75.244745</c:v>
                </c:pt>
                <c:pt idx="238">
                  <c:v>75.174012</c:v>
                </c:pt>
                <c:pt idx="239">
                  <c:v>75.103653</c:v>
                </c:pt>
                <c:pt idx="240">
                  <c:v>75.033664</c:v>
                </c:pt>
                <c:pt idx="241">
                  <c:v>74.964043</c:v>
                </c:pt>
                <c:pt idx="242">
                  <c:v>74.894788</c:v>
                </c:pt>
                <c:pt idx="243">
                  <c:v>74.825898</c:v>
                </c:pt>
                <c:pt idx="244">
                  <c:v>74.757369</c:v>
                </c:pt>
                <c:pt idx="245">
                  <c:v>74.689200</c:v>
                </c:pt>
                <c:pt idx="246">
                  <c:v>74.621389</c:v>
                </c:pt>
                <c:pt idx="247">
                  <c:v>74.553933</c:v>
                </c:pt>
                <c:pt idx="248">
                  <c:v>74.486831</c:v>
                </c:pt>
                <c:pt idx="249">
                  <c:v>74.420081</c:v>
                </c:pt>
                <c:pt idx="250">
                  <c:v>74.353680</c:v>
                </c:pt>
                <c:pt idx="251">
                  <c:v>74.287626</c:v>
                </c:pt>
                <c:pt idx="252">
                  <c:v>74.221917</c:v>
                </c:pt>
                <c:pt idx="253">
                  <c:v>74.156552</c:v>
                </c:pt>
                <c:pt idx="254">
                  <c:v>74.091529</c:v>
                </c:pt>
                <c:pt idx="255">
                  <c:v>74.026844</c:v>
                </c:pt>
                <c:pt idx="256">
                  <c:v>73.962498</c:v>
                </c:pt>
                <c:pt idx="257">
                  <c:v>73.898486</c:v>
                </c:pt>
                <c:pt idx="258">
                  <c:v>73.834808</c:v>
                </c:pt>
                <c:pt idx="259">
                  <c:v>73.771462</c:v>
                </c:pt>
                <c:pt idx="260">
                  <c:v>73.708445</c:v>
                </c:pt>
                <c:pt idx="261">
                  <c:v>73.645756</c:v>
                </c:pt>
                <c:pt idx="262">
                  <c:v>73.583392</c:v>
                </c:pt>
                <c:pt idx="263">
                  <c:v>73.521353</c:v>
                </c:pt>
                <c:pt idx="264">
                  <c:v>73.459635</c:v>
                </c:pt>
                <c:pt idx="265">
                  <c:v>73.398237</c:v>
                </c:pt>
                <c:pt idx="266">
                  <c:v>73.337158</c:v>
                </c:pt>
                <c:pt idx="267">
                  <c:v>73.276395</c:v>
                </c:pt>
                <c:pt idx="268">
                  <c:v>73.215947</c:v>
                </c:pt>
                <c:pt idx="269">
                  <c:v>73.155811</c:v>
                </c:pt>
                <c:pt idx="270">
                  <c:v>73.095987</c:v>
                </c:pt>
                <c:pt idx="271">
                  <c:v>73.036471</c:v>
                </c:pt>
                <c:pt idx="272">
                  <c:v>72.977263</c:v>
                </c:pt>
                <c:pt idx="273">
                  <c:v>72.918360</c:v>
                </c:pt>
                <c:pt idx="274">
                  <c:v>72.859761</c:v>
                </c:pt>
                <c:pt idx="275">
                  <c:v>72.801464</c:v>
                </c:pt>
                <c:pt idx="276">
                  <c:v>72.743467</c:v>
                </c:pt>
                <c:pt idx="277">
                  <c:v>72.685768</c:v>
                </c:pt>
                <c:pt idx="278">
                  <c:v>72.628366</c:v>
                </c:pt>
                <c:pt idx="279">
                  <c:v>72.571260</c:v>
                </c:pt>
                <c:pt idx="280">
                  <c:v>72.514446</c:v>
                </c:pt>
                <c:pt idx="281">
                  <c:v>72.457924</c:v>
                </c:pt>
                <c:pt idx="282">
                  <c:v>72.401692</c:v>
                </c:pt>
                <c:pt idx="283">
                  <c:v>72.345748</c:v>
                </c:pt>
                <c:pt idx="284">
                  <c:v>72.290090</c:v>
                </c:pt>
                <c:pt idx="285">
                  <c:v>72.234718</c:v>
                </c:pt>
                <c:pt idx="286">
                  <c:v>72.179628</c:v>
                </c:pt>
                <c:pt idx="287">
                  <c:v>72.124820</c:v>
                </c:pt>
                <c:pt idx="288">
                  <c:v>72.070292</c:v>
                </c:pt>
                <c:pt idx="289">
                  <c:v>72.016042</c:v>
                </c:pt>
                <c:pt idx="290">
                  <c:v>71.962069</c:v>
                </c:pt>
                <c:pt idx="291">
                  <c:v>71.908371</c:v>
                </c:pt>
                <c:pt idx="292">
                  <c:v>71.854946</c:v>
                </c:pt>
                <c:pt idx="293">
                  <c:v>71.801793</c:v>
                </c:pt>
                <c:pt idx="294">
                  <c:v>71.748910</c:v>
                </c:pt>
                <c:pt idx="295">
                  <c:v>71.696296</c:v>
                </c:pt>
                <c:pt idx="296">
                  <c:v>71.643949</c:v>
                </c:pt>
                <c:pt idx="297">
                  <c:v>71.591868</c:v>
                </c:pt>
                <c:pt idx="298">
                  <c:v>71.540051</c:v>
                </c:pt>
                <c:pt idx="299">
                  <c:v>71.488496</c:v>
                </c:pt>
                <c:pt idx="300">
                  <c:v>71.437202</c:v>
                </c:pt>
                <c:pt idx="301">
                  <c:v>71.386168</c:v>
                </c:pt>
                <c:pt idx="302">
                  <c:v>71.335391</c:v>
                </c:pt>
                <c:pt idx="303">
                  <c:v>71.284871</c:v>
                </c:pt>
                <c:pt idx="304">
                  <c:v>71.234606</c:v>
                </c:pt>
                <c:pt idx="305">
                  <c:v>71.184594</c:v>
                </c:pt>
                <c:pt idx="306">
                  <c:v>71.134835</c:v>
                </c:pt>
                <c:pt idx="307">
                  <c:v>71.085325</c:v>
                </c:pt>
                <c:pt idx="308">
                  <c:v>71.036065</c:v>
                </c:pt>
                <c:pt idx="309">
                  <c:v>70.987053</c:v>
                </c:pt>
                <c:pt idx="310">
                  <c:v>70.938287</c:v>
                </c:pt>
                <c:pt idx="311">
                  <c:v>70.889765</c:v>
                </c:pt>
                <c:pt idx="312">
                  <c:v>70.841487</c:v>
                </c:pt>
                <c:pt idx="313">
                  <c:v>70.793451</c:v>
                </c:pt>
                <c:pt idx="314">
                  <c:v>70.745655</c:v>
                </c:pt>
                <c:pt idx="315">
                  <c:v>70.698098</c:v>
                </c:pt>
                <c:pt idx="316">
                  <c:v>70.650779</c:v>
                </c:pt>
                <c:pt idx="317">
                  <c:v>70.603696</c:v>
                </c:pt>
                <c:pt idx="318">
                  <c:v>70.556849</c:v>
                </c:pt>
                <c:pt idx="319">
                  <c:v>70.510235</c:v>
                </c:pt>
                <c:pt idx="320">
                  <c:v>70.463853</c:v>
                </c:pt>
                <c:pt idx="321">
                  <c:v>70.417702</c:v>
                </c:pt>
                <c:pt idx="322">
                  <c:v>70.371780</c:v>
                </c:pt>
                <c:pt idx="323">
                  <c:v>70.326087</c:v>
                </c:pt>
                <c:pt idx="324">
                  <c:v>70.280621</c:v>
                </c:pt>
                <c:pt idx="325">
                  <c:v>70.235380</c:v>
                </c:pt>
                <c:pt idx="326">
                  <c:v>70.190364</c:v>
                </c:pt>
                <c:pt idx="327">
                  <c:v>70.145570</c:v>
                </c:pt>
                <c:pt idx="328">
                  <c:v>70.100998</c:v>
                </c:pt>
                <c:pt idx="329">
                  <c:v>70.056647</c:v>
                </c:pt>
                <c:pt idx="330">
                  <c:v>70.012515</c:v>
                </c:pt>
                <c:pt idx="331">
                  <c:v>69.968600</c:v>
                </c:pt>
                <c:pt idx="332">
                  <c:v>69.924902</c:v>
                </c:pt>
                <c:pt idx="333">
                  <c:v>69.881420</c:v>
                </c:pt>
                <c:pt idx="334">
                  <c:v>69.838151</c:v>
                </c:pt>
                <c:pt idx="335">
                  <c:v>69.795095</c:v>
                </c:pt>
                <c:pt idx="336">
                  <c:v>69.752251</c:v>
                </c:pt>
                <c:pt idx="337">
                  <c:v>69.709617</c:v>
                </c:pt>
                <c:pt idx="338">
                  <c:v>69.667193</c:v>
                </c:pt>
                <c:pt idx="339">
                  <c:v>69.624976</c:v>
                </c:pt>
                <c:pt idx="340">
                  <c:v>69.582966</c:v>
                </c:pt>
                <c:pt idx="341">
                  <c:v>69.541161</c:v>
                </c:pt>
                <c:pt idx="342">
                  <c:v>69.499561</c:v>
                </c:pt>
                <c:pt idx="343">
                  <c:v>69.458164</c:v>
                </c:pt>
                <c:pt idx="344">
                  <c:v>69.416969</c:v>
                </c:pt>
                <c:pt idx="345">
                  <c:v>69.375974</c:v>
                </c:pt>
                <c:pt idx="346">
                  <c:v>69.335180</c:v>
                </c:pt>
                <c:pt idx="347">
                  <c:v>69.294583</c:v>
                </c:pt>
                <c:pt idx="348">
                  <c:v>69.254184</c:v>
                </c:pt>
                <c:pt idx="349">
                  <c:v>69.213982</c:v>
                </c:pt>
                <c:pt idx="350">
                  <c:v>69.173974</c:v>
                </c:pt>
                <c:pt idx="351">
                  <c:v>69.134160</c:v>
                </c:pt>
                <c:pt idx="352">
                  <c:v>69.094539</c:v>
                </c:pt>
                <c:pt idx="353">
                  <c:v>69.055109</c:v>
                </c:pt>
                <c:pt idx="354">
                  <c:v>69.015870</c:v>
                </c:pt>
                <c:pt idx="355">
                  <c:v>68.976821</c:v>
                </c:pt>
                <c:pt idx="356">
                  <c:v>68.937960</c:v>
                </c:pt>
                <c:pt idx="357">
                  <c:v>68.899286</c:v>
                </c:pt>
                <c:pt idx="358">
                  <c:v>68.860798</c:v>
                </c:pt>
                <c:pt idx="359">
                  <c:v>68.822496</c:v>
                </c:pt>
                <c:pt idx="360">
                  <c:v>68.784377</c:v>
                </c:pt>
                <c:pt idx="361">
                  <c:v>68.746442</c:v>
                </c:pt>
                <c:pt idx="362">
                  <c:v>68.708688</c:v>
                </c:pt>
                <c:pt idx="363">
                  <c:v>68.671115</c:v>
                </c:pt>
                <c:pt idx="364">
                  <c:v>68.633722</c:v>
                </c:pt>
                <c:pt idx="365">
                  <c:v>68.596507</c:v>
                </c:pt>
                <c:pt idx="366">
                  <c:v>68.559471</c:v>
                </c:pt>
                <c:pt idx="367">
                  <c:v>68.522611</c:v>
                </c:pt>
                <c:pt idx="368">
                  <c:v>68.485926</c:v>
                </c:pt>
                <c:pt idx="369">
                  <c:v>68.449417</c:v>
                </c:pt>
                <c:pt idx="370">
                  <c:v>68.413081</c:v>
                </c:pt>
                <c:pt idx="371">
                  <c:v>68.376917</c:v>
                </c:pt>
                <c:pt idx="372">
                  <c:v>68.340925</c:v>
                </c:pt>
                <c:pt idx="373">
                  <c:v>68.305104</c:v>
                </c:pt>
                <c:pt idx="374">
                  <c:v>68.269453</c:v>
                </c:pt>
                <c:pt idx="375">
                  <c:v>54.949522</c:v>
                </c:pt>
                <c:pt idx="376">
                  <c:v>54.916496</c:v>
                </c:pt>
                <c:pt idx="377">
                  <c:v>54.883637</c:v>
                </c:pt>
                <c:pt idx="378">
                  <c:v>54.850943</c:v>
                </c:pt>
                <c:pt idx="379">
                  <c:v>54.818413</c:v>
                </c:pt>
                <c:pt idx="380">
                  <c:v>54.786046</c:v>
                </c:pt>
                <c:pt idx="381">
                  <c:v>54.753842</c:v>
                </c:pt>
                <c:pt idx="382">
                  <c:v>54.721799</c:v>
                </c:pt>
                <c:pt idx="383">
                  <c:v>54.689916</c:v>
                </c:pt>
                <c:pt idx="384">
                  <c:v>54.658194</c:v>
                </c:pt>
                <c:pt idx="385">
                  <c:v>54.626630</c:v>
                </c:pt>
                <c:pt idx="386">
                  <c:v>54.595223</c:v>
                </c:pt>
                <c:pt idx="387">
                  <c:v>54.563973</c:v>
                </c:pt>
                <c:pt idx="388">
                  <c:v>54.532880</c:v>
                </c:pt>
                <c:pt idx="389">
                  <c:v>54.501941</c:v>
                </c:pt>
                <c:pt idx="390">
                  <c:v>54.471156</c:v>
                </c:pt>
                <c:pt idx="391">
                  <c:v>54.440525</c:v>
                </c:pt>
                <c:pt idx="392">
                  <c:v>54.410046</c:v>
                </c:pt>
                <c:pt idx="393">
                  <c:v>54.379718</c:v>
                </c:pt>
                <c:pt idx="394">
                  <c:v>54.349541</c:v>
                </c:pt>
                <c:pt idx="395">
                  <c:v>54.319513</c:v>
                </c:pt>
                <c:pt idx="396">
                  <c:v>54.289634</c:v>
                </c:pt>
                <c:pt idx="397">
                  <c:v>54.259904</c:v>
                </c:pt>
                <c:pt idx="398">
                  <c:v>54.230320</c:v>
                </c:pt>
                <c:pt idx="399">
                  <c:v>54.200882</c:v>
                </c:pt>
                <c:pt idx="400">
                  <c:v>54.171590</c:v>
                </c:pt>
                <c:pt idx="401">
                  <c:v>54.142443</c:v>
                </c:pt>
                <c:pt idx="402">
                  <c:v>54.113439</c:v>
                </c:pt>
                <c:pt idx="403">
                  <c:v>54.084578</c:v>
                </c:pt>
                <c:pt idx="404">
                  <c:v>54.055859</c:v>
                </c:pt>
                <c:pt idx="405">
                  <c:v>54.027281</c:v>
                </c:pt>
                <c:pt idx="406">
                  <c:v>53.998844</c:v>
                </c:pt>
                <c:pt idx="407">
                  <c:v>53.970546</c:v>
                </c:pt>
                <c:pt idx="408">
                  <c:v>53.942387</c:v>
                </c:pt>
                <c:pt idx="409">
                  <c:v>53.914366</c:v>
                </c:pt>
                <c:pt idx="410">
                  <c:v>53.886483</c:v>
                </c:pt>
                <c:pt idx="411">
                  <c:v>53.858735</c:v>
                </c:pt>
                <c:pt idx="412">
                  <c:v>53.831123</c:v>
                </c:pt>
                <c:pt idx="413">
                  <c:v>53.803646</c:v>
                </c:pt>
                <c:pt idx="414">
                  <c:v>53.776303</c:v>
                </c:pt>
                <c:pt idx="415">
                  <c:v>53.749094</c:v>
                </c:pt>
                <c:pt idx="416">
                  <c:v>53.722016</c:v>
                </c:pt>
                <c:pt idx="417">
                  <c:v>53.695071</c:v>
                </c:pt>
                <c:pt idx="418">
                  <c:v>53.668256</c:v>
                </c:pt>
                <c:pt idx="419">
                  <c:v>53.641572</c:v>
                </c:pt>
                <c:pt idx="420">
                  <c:v>53.615017</c:v>
                </c:pt>
                <c:pt idx="421">
                  <c:v>53.588591</c:v>
                </c:pt>
                <c:pt idx="422">
                  <c:v>53.562292</c:v>
                </c:pt>
                <c:pt idx="423">
                  <c:v>53.536121</c:v>
                </c:pt>
                <c:pt idx="424">
                  <c:v>53.510077</c:v>
                </c:pt>
                <c:pt idx="425">
                  <c:v>53.484158</c:v>
                </c:pt>
                <c:pt idx="426">
                  <c:v>53.458364</c:v>
                </c:pt>
                <c:pt idx="427">
                  <c:v>53.432694</c:v>
                </c:pt>
                <c:pt idx="428">
                  <c:v>53.407148</c:v>
                </c:pt>
                <c:pt idx="429">
                  <c:v>53.381725</c:v>
                </c:pt>
                <c:pt idx="430">
                  <c:v>53.356424</c:v>
                </c:pt>
                <c:pt idx="431">
                  <c:v>53.331244</c:v>
                </c:pt>
                <c:pt idx="432">
                  <c:v>53.306185</c:v>
                </c:pt>
                <c:pt idx="433">
                  <c:v>53.281246</c:v>
                </c:pt>
                <c:pt idx="434">
                  <c:v>53.256427</c:v>
                </c:pt>
                <c:pt idx="435">
                  <c:v>53.231726</c:v>
                </c:pt>
                <c:pt idx="436">
                  <c:v>53.207143</c:v>
                </c:pt>
                <c:pt idx="437">
                  <c:v>53.182677</c:v>
                </c:pt>
                <c:pt idx="438">
                  <c:v>53.158328</c:v>
                </c:pt>
                <c:pt idx="439">
                  <c:v>53.134095</c:v>
                </c:pt>
                <c:pt idx="440">
                  <c:v>53.109977</c:v>
                </c:pt>
                <c:pt idx="441">
                  <c:v>53.085974</c:v>
                </c:pt>
                <c:pt idx="442">
                  <c:v>53.062085</c:v>
                </c:pt>
                <c:pt idx="443">
                  <c:v>53.038309</c:v>
                </c:pt>
                <c:pt idx="444">
                  <c:v>53.014645</c:v>
                </c:pt>
                <c:pt idx="445">
                  <c:v>52.991094</c:v>
                </c:pt>
                <c:pt idx="446">
                  <c:v>52.967654</c:v>
                </c:pt>
                <c:pt idx="447">
                  <c:v>52.944324</c:v>
                </c:pt>
                <c:pt idx="448">
                  <c:v>52.921105</c:v>
                </c:pt>
                <c:pt idx="449">
                  <c:v>52.897995</c:v>
                </c:pt>
                <c:pt idx="450">
                  <c:v>52.874994</c:v>
                </c:pt>
                <c:pt idx="451">
                  <c:v>52.852100</c:v>
                </c:pt>
                <c:pt idx="452">
                  <c:v>52.829315</c:v>
                </c:pt>
                <c:pt idx="453">
                  <c:v>52.806636</c:v>
                </c:pt>
                <c:pt idx="454">
                  <c:v>52.784064</c:v>
                </c:pt>
                <c:pt idx="455">
                  <c:v>52.761597</c:v>
                </c:pt>
                <c:pt idx="456">
                  <c:v>52.739235</c:v>
                </c:pt>
                <c:pt idx="457">
                  <c:v>52.716978</c:v>
                </c:pt>
                <c:pt idx="458">
                  <c:v>52.694825</c:v>
                </c:pt>
                <c:pt idx="459">
                  <c:v>52.672775</c:v>
                </c:pt>
                <c:pt idx="460">
                  <c:v>52.650827</c:v>
                </c:pt>
                <c:pt idx="461">
                  <c:v>52.628982</c:v>
                </c:pt>
                <c:pt idx="462">
                  <c:v>52.607238</c:v>
                </c:pt>
                <c:pt idx="463">
                  <c:v>52.585595</c:v>
                </c:pt>
                <c:pt idx="464">
                  <c:v>52.564052</c:v>
                </c:pt>
                <c:pt idx="465">
                  <c:v>52.542609</c:v>
                </c:pt>
                <c:pt idx="466">
                  <c:v>52.521265</c:v>
                </c:pt>
                <c:pt idx="467">
                  <c:v>52.500020</c:v>
                </c:pt>
                <c:pt idx="468">
                  <c:v>52.478873</c:v>
                </c:pt>
                <c:pt idx="469">
                  <c:v>52.457823</c:v>
                </c:pt>
                <c:pt idx="470">
                  <c:v>52.436870</c:v>
                </c:pt>
                <c:pt idx="471">
                  <c:v>52.416014</c:v>
                </c:pt>
                <c:pt idx="472">
                  <c:v>52.395253</c:v>
                </c:pt>
                <c:pt idx="473">
                  <c:v>52.374587</c:v>
                </c:pt>
                <c:pt idx="474">
                  <c:v>52.354016</c:v>
                </c:pt>
                <c:pt idx="475">
                  <c:v>52.333540</c:v>
                </c:pt>
                <c:pt idx="476">
                  <c:v>52.313156</c:v>
                </c:pt>
                <c:pt idx="477">
                  <c:v>52.292866</c:v>
                </c:pt>
                <c:pt idx="478">
                  <c:v>52.272669</c:v>
                </c:pt>
                <c:pt idx="479">
                  <c:v>52.252563</c:v>
                </c:pt>
                <c:pt idx="480">
                  <c:v>52.232549</c:v>
                </c:pt>
                <c:pt idx="481">
                  <c:v>52.212625</c:v>
                </c:pt>
                <c:pt idx="482">
                  <c:v>52.192793</c:v>
                </c:pt>
                <c:pt idx="483">
                  <c:v>52.173049</c:v>
                </c:pt>
                <c:pt idx="484">
                  <c:v>52.153396</c:v>
                </c:pt>
                <c:pt idx="485">
                  <c:v>52.133831</c:v>
                </c:pt>
                <c:pt idx="486">
                  <c:v>52.114355</c:v>
                </c:pt>
                <c:pt idx="487">
                  <c:v>52.094966</c:v>
                </c:pt>
                <c:pt idx="488">
                  <c:v>52.075665</c:v>
                </c:pt>
                <c:pt idx="489">
                  <c:v>52.056450</c:v>
                </c:pt>
                <c:pt idx="490">
                  <c:v>52.037322</c:v>
                </c:pt>
                <c:pt idx="491">
                  <c:v>52.018280</c:v>
                </c:pt>
                <c:pt idx="492">
                  <c:v>51.999323</c:v>
                </c:pt>
                <c:pt idx="493">
                  <c:v>51.980450</c:v>
                </c:pt>
                <c:pt idx="494">
                  <c:v>51.961663</c:v>
                </c:pt>
                <c:pt idx="495">
                  <c:v>51.942959</c:v>
                </c:pt>
                <c:pt idx="496">
                  <c:v>51.924338</c:v>
                </c:pt>
                <c:pt idx="497">
                  <c:v>51.905800</c:v>
                </c:pt>
                <c:pt idx="498">
                  <c:v>51.887345</c:v>
                </c:pt>
                <c:pt idx="499">
                  <c:v>51.868972</c:v>
                </c:pt>
                <c:pt idx="500">
                  <c:v>51.850680</c:v>
                </c:pt>
                <c:pt idx="501">
                  <c:v>51.832469</c:v>
                </c:pt>
                <c:pt idx="502">
                  <c:v>51.814339</c:v>
                </c:pt>
                <c:pt idx="503">
                  <c:v>51.796289</c:v>
                </c:pt>
                <c:pt idx="504">
                  <c:v>51.778319</c:v>
                </c:pt>
                <c:pt idx="505">
                  <c:v>51.760427</c:v>
                </c:pt>
                <c:pt idx="506">
                  <c:v>51.742615</c:v>
                </c:pt>
                <c:pt idx="507">
                  <c:v>51.724880</c:v>
                </c:pt>
                <c:pt idx="508">
                  <c:v>51.707224</c:v>
                </c:pt>
                <c:pt idx="509">
                  <c:v>51.689645</c:v>
                </c:pt>
                <c:pt idx="510">
                  <c:v>51.672142</c:v>
                </c:pt>
                <c:pt idx="511">
                  <c:v>51.654717</c:v>
                </c:pt>
                <c:pt idx="512">
                  <c:v>51.637367</c:v>
                </c:pt>
                <c:pt idx="513">
                  <c:v>51.620093</c:v>
                </c:pt>
                <c:pt idx="514">
                  <c:v>51.602894</c:v>
                </c:pt>
                <c:pt idx="515">
                  <c:v>51.585770</c:v>
                </c:pt>
                <c:pt idx="516">
                  <c:v>51.568720</c:v>
                </c:pt>
                <c:pt idx="517">
                  <c:v>51.551744</c:v>
                </c:pt>
                <c:pt idx="518">
                  <c:v>51.534841</c:v>
                </c:pt>
                <c:pt idx="519">
                  <c:v>51.518012</c:v>
                </c:pt>
                <c:pt idx="520">
                  <c:v>51.501255</c:v>
                </c:pt>
                <c:pt idx="521">
                  <c:v>51.484571</c:v>
                </c:pt>
                <c:pt idx="522">
                  <c:v>51.467958</c:v>
                </c:pt>
                <c:pt idx="523">
                  <c:v>51.451416</c:v>
                </c:pt>
                <c:pt idx="524">
                  <c:v>51.434946</c:v>
                </c:pt>
                <c:pt idx="525">
                  <c:v>51.418546</c:v>
                </c:pt>
                <c:pt idx="526">
                  <c:v>51.402216</c:v>
                </c:pt>
                <c:pt idx="527">
                  <c:v>51.385956</c:v>
                </c:pt>
                <c:pt idx="528">
                  <c:v>51.369766</c:v>
                </c:pt>
                <c:pt idx="529">
                  <c:v>51.353644</c:v>
                </c:pt>
                <c:pt idx="530">
                  <c:v>51.337591</c:v>
                </c:pt>
                <c:pt idx="531">
                  <c:v>51.321606</c:v>
                </c:pt>
                <c:pt idx="532">
                  <c:v>51.305689</c:v>
                </c:pt>
                <c:pt idx="533">
                  <c:v>51.289840</c:v>
                </c:pt>
                <c:pt idx="534">
                  <c:v>51.274057</c:v>
                </c:pt>
                <c:pt idx="535">
                  <c:v>51.258341</c:v>
                </c:pt>
                <c:pt idx="536">
                  <c:v>51.242691</c:v>
                </c:pt>
                <c:pt idx="537">
                  <c:v>51.227107</c:v>
                </c:pt>
                <c:pt idx="538">
                  <c:v>51.211589</c:v>
                </c:pt>
                <c:pt idx="539">
                  <c:v>51.196136</c:v>
                </c:pt>
                <c:pt idx="540">
                  <c:v>51.180747</c:v>
                </c:pt>
                <c:pt idx="541">
                  <c:v>51.165423</c:v>
                </c:pt>
                <c:pt idx="542">
                  <c:v>51.150163</c:v>
                </c:pt>
                <c:pt idx="543">
                  <c:v>51.134966</c:v>
                </c:pt>
                <c:pt idx="544">
                  <c:v>51.119833</c:v>
                </c:pt>
                <c:pt idx="545">
                  <c:v>51.104763</c:v>
                </c:pt>
                <c:pt idx="546">
                  <c:v>51.089755</c:v>
                </c:pt>
                <c:pt idx="547">
                  <c:v>51.074810</c:v>
                </c:pt>
                <c:pt idx="548">
                  <c:v>51.059926</c:v>
                </c:pt>
                <c:pt idx="549">
                  <c:v>51.045104</c:v>
                </c:pt>
                <c:pt idx="550">
                  <c:v>51.030343</c:v>
                </c:pt>
                <c:pt idx="551">
                  <c:v>51.015643</c:v>
                </c:pt>
                <c:pt idx="552">
                  <c:v>51.001003</c:v>
                </c:pt>
                <c:pt idx="553">
                  <c:v>50.986423</c:v>
                </c:pt>
                <c:pt idx="554">
                  <c:v>50.971904</c:v>
                </c:pt>
                <c:pt idx="555">
                  <c:v>50.957443</c:v>
                </c:pt>
                <c:pt idx="556">
                  <c:v>50.943042</c:v>
                </c:pt>
                <c:pt idx="557">
                  <c:v>50.928699</c:v>
                </c:pt>
                <c:pt idx="558">
                  <c:v>50.914415</c:v>
                </c:pt>
                <c:pt idx="559">
                  <c:v>50.900189</c:v>
                </c:pt>
                <c:pt idx="560">
                  <c:v>50.886020</c:v>
                </c:pt>
                <c:pt idx="561">
                  <c:v>50.871909</c:v>
                </c:pt>
                <c:pt idx="562">
                  <c:v>50.857855</c:v>
                </c:pt>
                <c:pt idx="563">
                  <c:v>50.843858</c:v>
                </c:pt>
                <c:pt idx="564">
                  <c:v>50.829918</c:v>
                </c:pt>
                <c:pt idx="565">
                  <c:v>50.816033</c:v>
                </c:pt>
                <c:pt idx="566">
                  <c:v>50.802204</c:v>
                </c:pt>
                <c:pt idx="567">
                  <c:v>50.788431</c:v>
                </c:pt>
                <c:pt idx="568">
                  <c:v>50.774713</c:v>
                </c:pt>
                <c:pt idx="569">
                  <c:v>50.761050</c:v>
                </c:pt>
                <c:pt idx="570">
                  <c:v>50.747441</c:v>
                </c:pt>
                <c:pt idx="571">
                  <c:v>50.733887</c:v>
                </c:pt>
                <c:pt idx="572">
                  <c:v>50.720386</c:v>
                </c:pt>
                <c:pt idx="573">
                  <c:v>50.706939</c:v>
                </c:pt>
                <c:pt idx="574">
                  <c:v>50.693546</c:v>
                </c:pt>
                <c:pt idx="575">
                  <c:v>50.680205</c:v>
                </c:pt>
                <c:pt idx="576">
                  <c:v>50.666917</c:v>
                </c:pt>
                <c:pt idx="577">
                  <c:v>50.653682</c:v>
                </c:pt>
                <c:pt idx="578">
                  <c:v>50.640498</c:v>
                </c:pt>
                <c:pt idx="579">
                  <c:v>50.627367</c:v>
                </c:pt>
                <c:pt idx="580">
                  <c:v>50.614287</c:v>
                </c:pt>
                <c:pt idx="581">
                  <c:v>50.601258</c:v>
                </c:pt>
                <c:pt idx="582">
                  <c:v>50.588280</c:v>
                </c:pt>
                <c:pt idx="583">
                  <c:v>50.575353</c:v>
                </c:pt>
                <c:pt idx="584">
                  <c:v>50.562476</c:v>
                </c:pt>
                <c:pt idx="585">
                  <c:v>50.549649</c:v>
                </c:pt>
                <c:pt idx="586">
                  <c:v>50.536872</c:v>
                </c:pt>
                <c:pt idx="587">
                  <c:v>50.524145</c:v>
                </c:pt>
                <c:pt idx="588">
                  <c:v>50.511467</c:v>
                </c:pt>
                <c:pt idx="589">
                  <c:v>50.498837</c:v>
                </c:pt>
                <c:pt idx="590">
                  <c:v>50.486257</c:v>
                </c:pt>
                <c:pt idx="591">
                  <c:v>50.473725</c:v>
                </c:pt>
                <c:pt idx="592">
                  <c:v>50.461240</c:v>
                </c:pt>
                <c:pt idx="593">
                  <c:v>50.448804</c:v>
                </c:pt>
                <c:pt idx="594">
                  <c:v>50.436416</c:v>
                </c:pt>
                <c:pt idx="595">
                  <c:v>50.424074</c:v>
                </c:pt>
                <c:pt idx="596">
                  <c:v>50.411780</c:v>
                </c:pt>
                <c:pt idx="597">
                  <c:v>50.399532</c:v>
                </c:pt>
                <c:pt idx="598">
                  <c:v>50.387331</c:v>
                </c:pt>
                <c:pt idx="599">
                  <c:v>50.375176</c:v>
                </c:pt>
                <c:pt idx="600">
                  <c:v>50.363068</c:v>
                </c:pt>
                <c:pt idx="601">
                  <c:v>50.351005</c:v>
                </c:pt>
                <c:pt idx="602">
                  <c:v>50.338987</c:v>
                </c:pt>
                <c:pt idx="603">
                  <c:v>50.327015</c:v>
                </c:pt>
                <c:pt idx="604">
                  <c:v>50.315087</c:v>
                </c:pt>
                <c:pt idx="605">
                  <c:v>50.303204</c:v>
                </c:pt>
                <c:pt idx="606">
                  <c:v>50.291366</c:v>
                </c:pt>
                <c:pt idx="607">
                  <c:v>50.279572</c:v>
                </c:pt>
                <c:pt idx="608">
                  <c:v>50.267822</c:v>
                </c:pt>
                <c:pt idx="609">
                  <c:v>50.256115</c:v>
                </c:pt>
                <c:pt idx="610">
                  <c:v>50.244452</c:v>
                </c:pt>
                <c:pt idx="611">
                  <c:v>50.232832</c:v>
                </c:pt>
                <c:pt idx="612">
                  <c:v>50.221256</c:v>
                </c:pt>
                <c:pt idx="613">
                  <c:v>50.209721</c:v>
                </c:pt>
                <c:pt idx="614">
                  <c:v>50.198230</c:v>
                </c:pt>
                <c:pt idx="615">
                  <c:v>50.186780</c:v>
                </c:pt>
                <c:pt idx="616">
                  <c:v>50.175373</c:v>
                </c:pt>
                <c:pt idx="617">
                  <c:v>50.164007</c:v>
                </c:pt>
                <c:pt idx="618">
                  <c:v>50.152683</c:v>
                </c:pt>
                <c:pt idx="619">
                  <c:v>50.141400</c:v>
                </c:pt>
                <c:pt idx="620">
                  <c:v>50.130159</c:v>
                </c:pt>
                <c:pt idx="621">
                  <c:v>50.118958</c:v>
                </c:pt>
                <c:pt idx="622">
                  <c:v>50.107797</c:v>
                </c:pt>
                <c:pt idx="623">
                  <c:v>50.096677</c:v>
                </c:pt>
                <c:pt idx="624">
                  <c:v>50.085598</c:v>
                </c:pt>
                <c:pt idx="625">
                  <c:v>50.074558</c:v>
                </c:pt>
                <c:pt idx="626">
                  <c:v>50.063557</c:v>
                </c:pt>
                <c:pt idx="627">
                  <c:v>50.052597</c:v>
                </c:pt>
                <c:pt idx="628">
                  <c:v>50.041675</c:v>
                </c:pt>
                <c:pt idx="629">
                  <c:v>50.030793</c:v>
                </c:pt>
                <c:pt idx="630">
                  <c:v>50.019949</c:v>
                </c:pt>
                <c:pt idx="631">
                  <c:v>50.009144</c:v>
                </c:pt>
                <c:pt idx="632">
                  <c:v>49.998377</c:v>
                </c:pt>
                <c:pt idx="633">
                  <c:v>49.987649</c:v>
                </c:pt>
                <c:pt idx="634">
                  <c:v>49.976958</c:v>
                </c:pt>
                <c:pt idx="635">
                  <c:v>49.966305</c:v>
                </c:pt>
                <c:pt idx="636">
                  <c:v>49.955690</c:v>
                </c:pt>
                <c:pt idx="637">
                  <c:v>49.945112</c:v>
                </c:pt>
                <c:pt idx="638">
                  <c:v>49.934571</c:v>
                </c:pt>
                <c:pt idx="639">
                  <c:v>49.924067</c:v>
                </c:pt>
                <c:pt idx="640">
                  <c:v>49.913600</c:v>
                </c:pt>
                <c:pt idx="641">
                  <c:v>49.903169</c:v>
                </c:pt>
                <c:pt idx="642">
                  <c:v>49.892774</c:v>
                </c:pt>
                <c:pt idx="643">
                  <c:v>49.882416</c:v>
                </c:pt>
                <c:pt idx="644">
                  <c:v>49.872093</c:v>
                </c:pt>
                <c:pt idx="645">
                  <c:v>49.861806</c:v>
                </c:pt>
                <c:pt idx="646">
                  <c:v>49.851554</c:v>
                </c:pt>
                <c:pt idx="647">
                  <c:v>49.841338</c:v>
                </c:pt>
                <c:pt idx="648">
                  <c:v>49.831157</c:v>
                </c:pt>
                <c:pt idx="649">
                  <c:v>49.821011</c:v>
                </c:pt>
                <c:pt idx="650">
                  <c:v>49.810899</c:v>
                </c:pt>
                <c:pt idx="651">
                  <c:v>49.800822</c:v>
                </c:pt>
                <c:pt idx="652">
                  <c:v>49.790779</c:v>
                </c:pt>
                <c:pt idx="653">
                  <c:v>49.780770</c:v>
                </c:pt>
                <c:pt idx="654">
                  <c:v>49.770795</c:v>
                </c:pt>
                <c:pt idx="655">
                  <c:v>49.760854</c:v>
                </c:pt>
                <c:pt idx="656">
                  <c:v>49.750947</c:v>
                </c:pt>
                <c:pt idx="657">
                  <c:v>49.741072</c:v>
                </c:pt>
                <c:pt idx="658">
                  <c:v>49.731231</c:v>
                </c:pt>
                <c:pt idx="659">
                  <c:v>49.721423</c:v>
                </c:pt>
                <c:pt idx="660">
                  <c:v>49.711648</c:v>
                </c:pt>
                <c:pt idx="661">
                  <c:v>49.701905</c:v>
                </c:pt>
                <c:pt idx="662">
                  <c:v>49.692195</c:v>
                </c:pt>
                <c:pt idx="663">
                  <c:v>49.682517</c:v>
                </c:pt>
                <c:pt idx="664">
                  <c:v>49.672871</c:v>
                </c:pt>
                <c:pt idx="665">
                  <c:v>49.663257</c:v>
                </c:pt>
                <c:pt idx="666">
                  <c:v>49.653674</c:v>
                </c:pt>
                <c:pt idx="667">
                  <c:v>49.644123</c:v>
                </c:pt>
                <c:pt idx="668">
                  <c:v>49.634604</c:v>
                </c:pt>
                <c:pt idx="669">
                  <c:v>49.625116</c:v>
                </c:pt>
                <c:pt idx="670">
                  <c:v>49.615658</c:v>
                </c:pt>
                <c:pt idx="671">
                  <c:v>49.606232</c:v>
                </c:pt>
                <c:pt idx="672">
                  <c:v>49.596836</c:v>
                </c:pt>
                <c:pt idx="673">
                  <c:v>49.587471</c:v>
                </c:pt>
                <c:pt idx="674">
                  <c:v>49.578136</c:v>
                </c:pt>
                <c:pt idx="675">
                  <c:v>49.568831</c:v>
                </c:pt>
                <c:pt idx="676">
                  <c:v>49.559556</c:v>
                </c:pt>
                <c:pt idx="677">
                  <c:v>49.550311</c:v>
                </c:pt>
                <c:pt idx="678">
                  <c:v>49.541096</c:v>
                </c:pt>
                <c:pt idx="679">
                  <c:v>49.531910</c:v>
                </c:pt>
                <c:pt idx="680">
                  <c:v>49.522753</c:v>
                </c:pt>
                <c:pt idx="681">
                  <c:v>49.513626</c:v>
                </c:pt>
                <c:pt idx="682">
                  <c:v>49.504527</c:v>
                </c:pt>
                <c:pt idx="683">
                  <c:v>49.495458</c:v>
                </c:pt>
                <c:pt idx="684">
                  <c:v>49.486417</c:v>
                </c:pt>
                <c:pt idx="685">
                  <c:v>49.477405</c:v>
                </c:pt>
                <c:pt idx="686">
                  <c:v>49.468421</c:v>
                </c:pt>
                <c:pt idx="687">
                  <c:v>49.459465</c:v>
                </c:pt>
                <c:pt idx="688">
                  <c:v>49.450537</c:v>
                </c:pt>
                <c:pt idx="689">
                  <c:v>49.441638</c:v>
                </c:pt>
                <c:pt idx="690">
                  <c:v>49.432765</c:v>
                </c:pt>
                <c:pt idx="691">
                  <c:v>49.423921</c:v>
                </c:pt>
                <c:pt idx="692">
                  <c:v>49.415104</c:v>
                </c:pt>
                <c:pt idx="693">
                  <c:v>49.406314</c:v>
                </c:pt>
                <c:pt idx="694">
                  <c:v>49.397552</c:v>
                </c:pt>
                <c:pt idx="695">
                  <c:v>49.388816</c:v>
                </c:pt>
                <c:pt idx="696">
                  <c:v>49.380107</c:v>
                </c:pt>
                <c:pt idx="697">
                  <c:v>49.371425</c:v>
                </c:pt>
                <c:pt idx="698">
                  <c:v>49.362770</c:v>
                </c:pt>
                <c:pt idx="699">
                  <c:v>49.354140</c:v>
                </c:pt>
                <c:pt idx="700">
                  <c:v>49.345537</c:v>
                </c:pt>
                <c:pt idx="701">
                  <c:v>49.336961</c:v>
                </c:pt>
                <c:pt idx="702">
                  <c:v>49.328410</c:v>
                </c:pt>
                <c:pt idx="703">
                  <c:v>49.319885</c:v>
                </c:pt>
                <c:pt idx="704">
                  <c:v>49.311385</c:v>
                </c:pt>
                <c:pt idx="705">
                  <c:v>49.302912</c:v>
                </c:pt>
                <c:pt idx="706">
                  <c:v>49.294463</c:v>
                </c:pt>
                <c:pt idx="707">
                  <c:v>49.286040</c:v>
                </c:pt>
                <c:pt idx="708">
                  <c:v>49.277642</c:v>
                </c:pt>
                <c:pt idx="709">
                  <c:v>49.269269</c:v>
                </c:pt>
                <c:pt idx="710">
                  <c:v>49.260921</c:v>
                </c:pt>
                <c:pt idx="711">
                  <c:v>49.252597</c:v>
                </c:pt>
                <c:pt idx="712">
                  <c:v>49.244298</c:v>
                </c:pt>
                <c:pt idx="713">
                  <c:v>49.236024</c:v>
                </c:pt>
                <c:pt idx="714">
                  <c:v>49.227773</c:v>
                </c:pt>
                <c:pt idx="715">
                  <c:v>49.219547</c:v>
                </c:pt>
                <c:pt idx="716">
                  <c:v>49.211345</c:v>
                </c:pt>
                <c:pt idx="717">
                  <c:v>49.203167</c:v>
                </c:pt>
                <c:pt idx="718">
                  <c:v>49.195013</c:v>
                </c:pt>
                <c:pt idx="719">
                  <c:v>49.186882</c:v>
                </c:pt>
                <c:pt idx="720">
                  <c:v>49.178775</c:v>
                </c:pt>
                <c:pt idx="721">
                  <c:v>49.170691</c:v>
                </c:pt>
                <c:pt idx="722">
                  <c:v>49.162630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15"/>
        <c:minorUnit val="7.5"/>
      </c:valAx>
      <c:valAx>
        <c:axId val="2094734553"/>
        <c:scaling>
          <c:orientation val="minMax"/>
          <c:max val="150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0"/>
        <c:minorUnit val="1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510204"/>
          <c:y val="0"/>
          <c:w val="0.918367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tif"/><Relationship Id="rId2" Type="http://schemas.openxmlformats.org/officeDocument/2006/relationships/chart" Target="../charts/chart3.xml"/><Relationship Id="rId3" Type="http://schemas.openxmlformats.org/officeDocument/2006/relationships/chart" Target="../charts/chart4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15</xdr:col>
      <xdr:colOff>540426</xdr:colOff>
      <xdr:row>12</xdr:row>
      <xdr:rowOff>142409</xdr:rowOff>
    </xdr:from>
    <xdr:to>
      <xdr:col>21</xdr:col>
      <xdr:colOff>362001</xdr:colOff>
      <xdr:row>24</xdr:row>
      <xdr:rowOff>186898</xdr:rowOff>
    </xdr:to>
    <xdr:graphicFrame>
      <xdr:nvGraphicFramePr>
        <xdr:cNvPr id="2" name="Scatter Chart"/>
        <xdr:cNvGraphicFramePr/>
      </xdr:nvGraphicFramePr>
      <xdr:xfrm>
        <a:off x="16275726" y="3624749"/>
        <a:ext cx="7289176" cy="327283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5</xdr:col>
      <xdr:colOff>467314</xdr:colOff>
      <xdr:row>15</xdr:row>
      <xdr:rowOff>52109</xdr:rowOff>
    </xdr:from>
    <xdr:to>
      <xdr:col>7</xdr:col>
      <xdr:colOff>243165</xdr:colOff>
      <xdr:row>16</xdr:row>
      <xdr:rowOff>228264</xdr:rowOff>
    </xdr:to>
    <xdr:sp>
      <xdr:nvSpPr>
        <xdr:cNvPr id="3" name="Use Opioid Pk"/>
        <xdr:cNvSpPr txBox="1"/>
      </xdr:nvSpPr>
      <xdr:spPr>
        <a:xfrm>
          <a:off x="4340814" y="4298354"/>
          <a:ext cx="1680852" cy="430791"/>
        </a:xfrm>
        <a:prstGeom prst="rect">
          <a:avLst/>
        </a:prstGeom>
        <a:solidFill>
          <a:schemeClr val="accent5">
            <a:hueOff val="-82419"/>
            <a:satOff val="-9513"/>
            <a:lumOff val="-16343"/>
          </a:schemeClr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Use Opioid Pk</a:t>
          </a:r>
        </a:p>
      </xdr:txBody>
    </xdr:sp>
    <xdr:clientData/>
  </xdr:twoCellAnchor>
  <xdr:twoCellAnchor>
    <xdr:from>
      <xdr:col>3</xdr:col>
      <xdr:colOff>385666</xdr:colOff>
      <xdr:row>16</xdr:row>
      <xdr:rowOff>10147</xdr:rowOff>
    </xdr:from>
    <xdr:to>
      <xdr:col>5</xdr:col>
      <xdr:colOff>367347</xdr:colOff>
      <xdr:row>23</xdr:row>
      <xdr:rowOff>123971</xdr:rowOff>
    </xdr:to>
    <xdr:sp>
      <xdr:nvSpPr>
        <xdr:cNvPr id="4" name="Line"/>
        <xdr:cNvSpPr/>
      </xdr:nvSpPr>
      <xdr:spPr>
        <a:xfrm flipV="1">
          <a:off x="3052666" y="4511027"/>
          <a:ext cx="1188182" cy="2068990"/>
        </a:xfrm>
        <a:prstGeom prst="line">
          <a:avLst/>
        </a:prstGeom>
        <a:noFill/>
        <a:ln w="76200" cap="flat">
          <a:solidFill>
            <a:schemeClr val="accent5">
              <a:hueOff val="-82419"/>
              <a:satOff val="-9513"/>
              <a:lumOff val="-16343"/>
            </a:schemeClr>
          </a:solidFill>
          <a:prstDash val="solid"/>
          <a:miter lim="400000"/>
          <a:headEnd type="triangle" w="med" len="med"/>
          <a:tailEnd type="oval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5</xdr:col>
      <xdr:colOff>553640</xdr:colOff>
      <xdr:row>18</xdr:row>
      <xdr:rowOff>8572</xdr:rowOff>
    </xdr:from>
    <xdr:to>
      <xdr:col>10</xdr:col>
      <xdr:colOff>525667</xdr:colOff>
      <xdr:row>19</xdr:row>
      <xdr:rowOff>199067</xdr:rowOff>
    </xdr:to>
    <xdr:sp>
      <xdr:nvSpPr>
        <xdr:cNvPr id="5" name="Copy results from pump rate from TCI sheet to here"/>
        <xdr:cNvSpPr txBox="1"/>
      </xdr:nvSpPr>
      <xdr:spPr>
        <a:xfrm>
          <a:off x="4427140" y="5018722"/>
          <a:ext cx="5610828" cy="445131"/>
        </a:xfrm>
        <a:prstGeom prst="rect">
          <a:avLst/>
        </a:prstGeom>
        <a:solidFill>
          <a:schemeClr val="accent5">
            <a:hueOff val="-82419"/>
            <a:satOff val="-9513"/>
            <a:lumOff val="-16343"/>
          </a:schemeClr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Copy </a:t>
          </a:r>
          <a:r>
            <a:rPr b="1" baseline="0" cap="none" i="1" spc="0" strike="noStrike" sz="1800" u="sng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results</a:t>
          </a:r>
          <a:r>
            <a: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 from pump rate from TCI sheet to here</a:t>
          </a:r>
        </a:p>
      </xdr:txBody>
    </xdr:sp>
    <xdr:clientData/>
  </xdr:twoCellAnchor>
  <xdr:twoCellAnchor>
    <xdr:from>
      <xdr:col>5</xdr:col>
      <xdr:colOff>236901</xdr:colOff>
      <xdr:row>19</xdr:row>
      <xdr:rowOff>20751</xdr:rowOff>
    </xdr:from>
    <xdr:to>
      <xdr:col>5</xdr:col>
      <xdr:colOff>474813</xdr:colOff>
      <xdr:row>21</xdr:row>
      <xdr:rowOff>238841</xdr:rowOff>
    </xdr:to>
    <xdr:sp>
      <xdr:nvSpPr>
        <xdr:cNvPr id="6" name="Line"/>
        <xdr:cNvSpPr/>
      </xdr:nvSpPr>
      <xdr:spPr>
        <a:xfrm flipV="1">
          <a:off x="4110401" y="5285536"/>
          <a:ext cx="237913" cy="747681"/>
        </a:xfrm>
        <a:prstGeom prst="line">
          <a:avLst/>
        </a:prstGeom>
        <a:noFill/>
        <a:ln w="76200" cap="flat">
          <a:solidFill>
            <a:schemeClr val="accent5">
              <a:hueOff val="-82419"/>
              <a:satOff val="-9513"/>
              <a:lumOff val="-16343"/>
            </a:schemeClr>
          </a:solidFill>
          <a:prstDash val="solid"/>
          <a:miter lim="400000"/>
          <a:headEnd type="triangle" w="med" len="med"/>
          <a:tailEnd type="oval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15</xdr:col>
      <xdr:colOff>999418</xdr:colOff>
      <xdr:row>25</xdr:row>
      <xdr:rowOff>115448</xdr:rowOff>
    </xdr:from>
    <xdr:to>
      <xdr:col>20</xdr:col>
      <xdr:colOff>1115433</xdr:colOff>
      <xdr:row>27</xdr:row>
      <xdr:rowOff>69040</xdr:rowOff>
    </xdr:to>
    <xdr:sp>
      <xdr:nvSpPr>
        <xdr:cNvPr id="7" name="Clinical induction scenario: Starting with TCI with opioid Pk but patient has no opioid on board yet. Opioid is added after 5, 10 or 15 minutes"/>
        <xdr:cNvSpPr txBox="1"/>
      </xdr:nvSpPr>
      <xdr:spPr>
        <a:xfrm>
          <a:off x="16734718" y="7080763"/>
          <a:ext cx="6339016" cy="46286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Clinical induction scenario: Starting with TCI with opioid Pk but patient has no opioid on board yet. Opioid is added after 5, 10 or 15 minutes</a:t>
          </a:r>
        </a:p>
      </xdr:txBody>
    </xdr:sp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15</xdr:col>
      <xdr:colOff>540426</xdr:colOff>
      <xdr:row>12</xdr:row>
      <xdr:rowOff>142409</xdr:rowOff>
    </xdr:from>
    <xdr:to>
      <xdr:col>21</xdr:col>
      <xdr:colOff>362001</xdr:colOff>
      <xdr:row>24</xdr:row>
      <xdr:rowOff>186263</xdr:rowOff>
    </xdr:to>
    <xdr:graphicFrame>
      <xdr:nvGraphicFramePr>
        <xdr:cNvPr id="9" name="Scatter Chart"/>
        <xdr:cNvGraphicFramePr/>
      </xdr:nvGraphicFramePr>
      <xdr:xfrm>
        <a:off x="16275726" y="3624749"/>
        <a:ext cx="7289176" cy="327283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5</xdr:col>
      <xdr:colOff>467314</xdr:colOff>
      <xdr:row>15</xdr:row>
      <xdr:rowOff>51982</xdr:rowOff>
    </xdr:from>
    <xdr:to>
      <xdr:col>7</xdr:col>
      <xdr:colOff>243165</xdr:colOff>
      <xdr:row>16</xdr:row>
      <xdr:rowOff>228136</xdr:rowOff>
    </xdr:to>
    <xdr:sp>
      <xdr:nvSpPr>
        <xdr:cNvPr id="10" name="Use Opioid Pk"/>
        <xdr:cNvSpPr txBox="1"/>
      </xdr:nvSpPr>
      <xdr:spPr>
        <a:xfrm>
          <a:off x="4340814" y="4298862"/>
          <a:ext cx="1680852" cy="430790"/>
        </a:xfrm>
        <a:prstGeom prst="rect">
          <a:avLst/>
        </a:prstGeom>
        <a:solidFill>
          <a:schemeClr val="accent5">
            <a:hueOff val="-82419"/>
            <a:satOff val="-9513"/>
            <a:lumOff val="-16343"/>
          </a:schemeClr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Use Opioid Pk</a:t>
          </a:r>
        </a:p>
      </xdr:txBody>
    </xdr:sp>
    <xdr:clientData/>
  </xdr:twoCellAnchor>
  <xdr:twoCellAnchor>
    <xdr:from>
      <xdr:col>3</xdr:col>
      <xdr:colOff>385666</xdr:colOff>
      <xdr:row>16</xdr:row>
      <xdr:rowOff>10019</xdr:rowOff>
    </xdr:from>
    <xdr:to>
      <xdr:col>5</xdr:col>
      <xdr:colOff>367347</xdr:colOff>
      <xdr:row>23</xdr:row>
      <xdr:rowOff>123844</xdr:rowOff>
    </xdr:to>
    <xdr:sp>
      <xdr:nvSpPr>
        <xdr:cNvPr id="11" name="Line"/>
        <xdr:cNvSpPr/>
      </xdr:nvSpPr>
      <xdr:spPr>
        <a:xfrm flipV="1">
          <a:off x="3052666" y="4511534"/>
          <a:ext cx="1188182" cy="2068991"/>
        </a:xfrm>
        <a:prstGeom prst="line">
          <a:avLst/>
        </a:prstGeom>
        <a:noFill/>
        <a:ln w="76200" cap="flat">
          <a:solidFill>
            <a:schemeClr val="accent5">
              <a:hueOff val="-82419"/>
              <a:satOff val="-9513"/>
              <a:lumOff val="-16343"/>
            </a:schemeClr>
          </a:solidFill>
          <a:prstDash val="solid"/>
          <a:miter lim="400000"/>
          <a:headEnd type="triangle" w="med" len="med"/>
          <a:tailEnd type="oval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5</xdr:col>
      <xdr:colOff>553640</xdr:colOff>
      <xdr:row>18</xdr:row>
      <xdr:rowOff>8445</xdr:rowOff>
    </xdr:from>
    <xdr:to>
      <xdr:col>9</xdr:col>
      <xdr:colOff>644769</xdr:colOff>
      <xdr:row>19</xdr:row>
      <xdr:rowOff>198940</xdr:rowOff>
    </xdr:to>
    <xdr:sp>
      <xdr:nvSpPr>
        <xdr:cNvPr id="12" name="Copy results from pump rate in TCI sheet"/>
        <xdr:cNvSpPr txBox="1"/>
      </xdr:nvSpPr>
      <xdr:spPr>
        <a:xfrm>
          <a:off x="4427140" y="5019230"/>
          <a:ext cx="4485330" cy="445131"/>
        </a:xfrm>
        <a:prstGeom prst="rect">
          <a:avLst/>
        </a:prstGeom>
        <a:solidFill>
          <a:schemeClr val="accent5">
            <a:hueOff val="-82419"/>
            <a:satOff val="-9513"/>
            <a:lumOff val="-16343"/>
          </a:schemeClr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Copy </a:t>
          </a:r>
          <a:r>
            <a:rPr b="1" baseline="0" cap="none" i="0" spc="0" strike="noStrike" sz="1800" u="sng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results</a:t>
          </a:r>
          <a:r>
            <a: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 from pump rate in TCI sheet</a:t>
          </a:r>
        </a:p>
      </xdr:txBody>
    </xdr:sp>
    <xdr:clientData/>
  </xdr:twoCellAnchor>
  <xdr:twoCellAnchor>
    <xdr:from>
      <xdr:col>5</xdr:col>
      <xdr:colOff>236901</xdr:colOff>
      <xdr:row>19</xdr:row>
      <xdr:rowOff>84319</xdr:rowOff>
    </xdr:from>
    <xdr:to>
      <xdr:col>5</xdr:col>
      <xdr:colOff>481040</xdr:colOff>
      <xdr:row>21</xdr:row>
      <xdr:rowOff>238713</xdr:rowOff>
    </xdr:to>
    <xdr:sp>
      <xdr:nvSpPr>
        <xdr:cNvPr id="13" name="Line"/>
        <xdr:cNvSpPr/>
      </xdr:nvSpPr>
      <xdr:spPr>
        <a:xfrm flipV="1">
          <a:off x="4110401" y="5349739"/>
          <a:ext cx="244140" cy="683985"/>
        </a:xfrm>
        <a:prstGeom prst="line">
          <a:avLst/>
        </a:prstGeom>
        <a:noFill/>
        <a:ln w="76200" cap="flat">
          <a:solidFill>
            <a:schemeClr val="accent5">
              <a:hueOff val="-82419"/>
              <a:satOff val="-9513"/>
              <a:lumOff val="-16343"/>
            </a:schemeClr>
          </a:solidFill>
          <a:prstDash val="solid"/>
          <a:miter lim="400000"/>
          <a:headEnd type="triangle" w="med" len="med"/>
          <a:tailEnd type="oval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15</xdr:col>
      <xdr:colOff>662898</xdr:colOff>
      <xdr:row>26</xdr:row>
      <xdr:rowOff>1961</xdr:rowOff>
    </xdr:from>
    <xdr:to>
      <xdr:col>21</xdr:col>
      <xdr:colOff>239530</xdr:colOff>
      <xdr:row>27</xdr:row>
      <xdr:rowOff>34927</xdr:rowOff>
    </xdr:to>
    <xdr:sp>
      <xdr:nvSpPr>
        <xdr:cNvPr id="14" name="Clinical sedation scenario: Starting with TCI no-opioid model. Opioid is added after 45, 60 or 75 minutes"/>
        <xdr:cNvSpPr txBox="1"/>
      </xdr:nvSpPr>
      <xdr:spPr>
        <a:xfrm>
          <a:off x="16398198" y="7222546"/>
          <a:ext cx="7044233" cy="28760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Clinical sedation scenario: Starting with TCI no-opioid model. Opioid is added after 45, 60 or 75 minutes</a:t>
          </a:r>
        </a:p>
      </xdr:txBody>
    </xdr:sp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18</xdr:col>
      <xdr:colOff>244792</xdr:colOff>
      <xdr:row>0</xdr:row>
      <xdr:rowOff>343658</xdr:rowOff>
    </xdr:from>
    <xdr:to>
      <xdr:col>24</xdr:col>
      <xdr:colOff>397192</xdr:colOff>
      <xdr:row>14</xdr:row>
      <xdr:rowOff>177938</xdr:rowOff>
    </xdr:to>
    <xdr:pic>
      <xdr:nvPicPr>
        <xdr:cNvPr id="16" name="Image" descr="Image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9904392" y="343658"/>
          <a:ext cx="7620001" cy="35210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18</xdr:col>
      <xdr:colOff>1017206</xdr:colOff>
      <xdr:row>3</xdr:row>
      <xdr:rowOff>4665</xdr:rowOff>
    </xdr:from>
    <xdr:to>
      <xdr:col>24</xdr:col>
      <xdr:colOff>574365</xdr:colOff>
      <xdr:row>12</xdr:row>
      <xdr:rowOff>190224</xdr:rowOff>
    </xdr:to>
    <xdr:graphicFrame>
      <xdr:nvGraphicFramePr>
        <xdr:cNvPr id="17" name="Scatter Chart"/>
        <xdr:cNvGraphicFramePr/>
      </xdr:nvGraphicFramePr>
      <xdr:xfrm>
        <a:off x="20676806" y="870170"/>
        <a:ext cx="7024760" cy="2497595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23</xdr:col>
      <xdr:colOff>45637</xdr:colOff>
      <xdr:row>2</xdr:row>
      <xdr:rowOff>65113</xdr:rowOff>
    </xdr:from>
    <xdr:to>
      <xdr:col>23</xdr:col>
      <xdr:colOff>1030332</xdr:colOff>
      <xdr:row>3</xdr:row>
      <xdr:rowOff>209926</xdr:rowOff>
    </xdr:to>
    <xdr:sp>
      <xdr:nvSpPr>
        <xdr:cNvPr id="18" name="14.07 ml"/>
        <xdr:cNvSpPr txBox="1"/>
      </xdr:nvSpPr>
      <xdr:spPr>
        <a:xfrm>
          <a:off x="25928237" y="673443"/>
          <a:ext cx="984696" cy="401989"/>
        </a:xfrm>
        <a:prstGeom prst="rect">
          <a:avLst/>
        </a:prstGeom>
        <a:solidFill>
          <a:schemeClr val="accent1">
            <a:hueOff val="114395"/>
            <a:lumOff val="-24975"/>
            <a:alpha val="96410"/>
          </a:schemeClr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700" u="none">
              <a:solidFill>
                <a:schemeClr val="accent4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700" u="none">
              <a:solidFill>
                <a:schemeClr val="accent4"/>
              </a:solidFill>
              <a:uFillTx/>
              <a:latin typeface="+mn-lt"/>
              <a:ea typeface="+mn-ea"/>
              <a:cs typeface="+mn-cs"/>
              <a:sym typeface="Helvetica Neue"/>
            </a:rPr>
            <a:t>14.07 ml</a:t>
          </a:r>
        </a:p>
      </xdr:txBody>
    </xdr:sp>
    <xdr:clientData/>
  </xdr:twoCellAnchor>
  <xdr:twoCellAnchor>
    <xdr:from>
      <xdr:col>18</xdr:col>
      <xdr:colOff>763206</xdr:colOff>
      <xdr:row>20</xdr:row>
      <xdr:rowOff>190287</xdr:rowOff>
    </xdr:from>
    <xdr:to>
      <xdr:col>22</xdr:col>
      <xdr:colOff>763206</xdr:colOff>
      <xdr:row>35</xdr:row>
      <xdr:rowOff>18202</xdr:rowOff>
    </xdr:to>
    <xdr:graphicFrame>
      <xdr:nvGraphicFramePr>
        <xdr:cNvPr id="19" name="Scatter Chart"/>
        <xdr:cNvGraphicFramePr/>
      </xdr:nvGraphicFramePr>
      <xdr:xfrm>
        <a:off x="20422806" y="5415067"/>
        <a:ext cx="4978401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19</xdr:col>
      <xdr:colOff>115569</xdr:colOff>
      <xdr:row>36</xdr:row>
      <xdr:rowOff>118115</xdr:rowOff>
    </xdr:from>
    <xdr:to>
      <xdr:col>24</xdr:col>
      <xdr:colOff>217614</xdr:colOff>
      <xdr:row>38</xdr:row>
      <xdr:rowOff>71706</xdr:rowOff>
    </xdr:to>
    <xdr:sp>
      <xdr:nvSpPr>
        <xdr:cNvPr id="20" name="Output of a hypothetical  TCI device in ml/hr if the TCI system with target 3.5 µgr/ml would be able to switch  from non-opioid Pk to opioid-Pk during the procedure after 5 15 and 30 min"/>
        <xdr:cNvSpPr txBox="1"/>
      </xdr:nvSpPr>
      <xdr:spPr>
        <a:xfrm>
          <a:off x="21019769" y="9579615"/>
          <a:ext cx="6325046" cy="46286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Output of a hypothetical  TCI device in ml/hr if the TCI system with target 3.5 µgr/ml would be able to switch  from non-opioid Pk to opioid-Pk during the procedure after 5 15 and 30 min</a:t>
          </a:r>
        </a:p>
      </xdr:txBody>
    </xdr:sp>
    <xdr:clientData/>
  </xdr:twoCellAnchor>
  <xdr:twoCellAnchor>
    <xdr:from>
      <xdr:col>5</xdr:col>
      <xdr:colOff>486035</xdr:colOff>
      <xdr:row>19</xdr:row>
      <xdr:rowOff>126810</xdr:rowOff>
    </xdr:from>
    <xdr:to>
      <xdr:col>7</xdr:col>
      <xdr:colOff>71387</xdr:colOff>
      <xdr:row>20</xdr:row>
      <xdr:rowOff>292804</xdr:rowOff>
    </xdr:to>
    <xdr:sp>
      <xdr:nvSpPr>
        <xdr:cNvPr id="21" name="Set the Target"/>
        <xdr:cNvSpPr txBox="1"/>
      </xdr:nvSpPr>
      <xdr:spPr>
        <a:xfrm>
          <a:off x="4359535" y="5086795"/>
          <a:ext cx="1680853" cy="430790"/>
        </a:xfrm>
        <a:prstGeom prst="rect">
          <a:avLst/>
        </a:prstGeom>
        <a:solidFill>
          <a:schemeClr val="accent5">
            <a:hueOff val="-82419"/>
            <a:satOff val="-9513"/>
            <a:lumOff val="-16343"/>
          </a:schemeClr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Set the Target</a:t>
          </a:r>
        </a:p>
      </xdr:txBody>
    </xdr:sp>
    <xdr:clientData/>
  </xdr:twoCellAnchor>
  <xdr:twoCellAnchor>
    <xdr:from>
      <xdr:col>1</xdr:col>
      <xdr:colOff>723316</xdr:colOff>
      <xdr:row>20</xdr:row>
      <xdr:rowOff>89946</xdr:rowOff>
    </xdr:from>
    <xdr:to>
      <xdr:col>5</xdr:col>
      <xdr:colOff>389863</xdr:colOff>
      <xdr:row>23</xdr:row>
      <xdr:rowOff>240687</xdr:rowOff>
    </xdr:to>
    <xdr:sp>
      <xdr:nvSpPr>
        <xdr:cNvPr id="22" name="Line"/>
        <xdr:cNvSpPr/>
      </xdr:nvSpPr>
      <xdr:spPr>
        <a:xfrm flipV="1">
          <a:off x="1536116" y="5314726"/>
          <a:ext cx="2727248" cy="1077207"/>
        </a:xfrm>
        <a:prstGeom prst="line">
          <a:avLst/>
        </a:prstGeom>
        <a:noFill/>
        <a:ln w="76200" cap="flat">
          <a:solidFill>
            <a:schemeClr val="accent5">
              <a:hueOff val="-82419"/>
              <a:satOff val="-9513"/>
              <a:lumOff val="-16343"/>
            </a:schemeClr>
          </a:solidFill>
          <a:prstDash val="solid"/>
          <a:miter lim="400000"/>
          <a:headEnd type="triangle" w="med" len="med"/>
          <a:tailEnd type="oval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6</xdr:col>
      <xdr:colOff>742277</xdr:colOff>
      <xdr:row>19</xdr:row>
      <xdr:rowOff>204865</xdr:rowOff>
    </xdr:from>
    <xdr:to>
      <xdr:col>8</xdr:col>
      <xdr:colOff>160942</xdr:colOff>
      <xdr:row>24</xdr:row>
      <xdr:rowOff>132965</xdr:rowOff>
    </xdr:to>
    <xdr:sp>
      <xdr:nvSpPr>
        <xdr:cNvPr id="23" name="Line"/>
        <xdr:cNvSpPr/>
      </xdr:nvSpPr>
      <xdr:spPr>
        <a:xfrm flipH="1">
          <a:off x="5466677" y="5164850"/>
          <a:ext cx="1907866" cy="1373996"/>
        </a:xfrm>
        <a:prstGeom prst="line">
          <a:avLst/>
        </a:prstGeom>
        <a:noFill/>
        <a:ln w="76200" cap="flat">
          <a:solidFill>
            <a:schemeClr val="accent5">
              <a:hueOff val="-82419"/>
              <a:satOff val="-9513"/>
              <a:lumOff val="-16343"/>
            </a:schemeClr>
          </a:solidFill>
          <a:prstDash val="solid"/>
          <a:miter lim="400000"/>
          <a:headEnd type="triangle" w="med" len="med"/>
          <a:tailEnd type="oval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8</xdr:col>
      <xdr:colOff>249815</xdr:colOff>
      <xdr:row>18</xdr:row>
      <xdr:rowOff>193210</xdr:rowOff>
    </xdr:from>
    <xdr:to>
      <xdr:col>11</xdr:col>
      <xdr:colOff>626535</xdr:colOff>
      <xdr:row>20</xdr:row>
      <xdr:rowOff>118909</xdr:rowOff>
    </xdr:to>
    <xdr:sp>
      <xdr:nvSpPr>
        <xdr:cNvPr id="24" name="Copy pump rates and paste results"/>
        <xdr:cNvSpPr txBox="1"/>
      </xdr:nvSpPr>
      <xdr:spPr>
        <a:xfrm>
          <a:off x="7463415" y="4898560"/>
          <a:ext cx="4110521" cy="445130"/>
        </a:xfrm>
        <a:prstGeom prst="rect">
          <a:avLst/>
        </a:prstGeom>
        <a:solidFill>
          <a:schemeClr val="accent5">
            <a:hueOff val="-82419"/>
            <a:satOff val="-9513"/>
            <a:lumOff val="-16343"/>
          </a:schemeClr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8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Copy pump rates and paste </a:t>
          </a:r>
          <a:r>
            <a:rPr b="1" baseline="0" cap="none" i="0" spc="0" strike="noStrike" sz="1800" u="sng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results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2:O745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1" width="10.6328" style="1" customWidth="1"/>
    <col min="2" max="2" width="12.0312" style="1" customWidth="1"/>
    <col min="3" max="3" width="12.2578" style="1" customWidth="1"/>
    <col min="4" max="4" width="6.875" style="1" customWidth="1"/>
    <col min="5" max="5" width="9.07812" style="1" customWidth="1"/>
    <col min="6" max="6" width="8.72656" style="1" customWidth="1"/>
    <col min="7" max="15" width="16.3516" style="1" customWidth="1"/>
    <col min="16" max="16384" width="16.3516" style="1" customWidth="1"/>
  </cols>
  <sheetData>
    <row r="1" ht="27.65" customHeight="1">
      <c r="A1" t="s" s="2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ht="44.25" customHeight="1">
      <c r="A2" s="3"/>
      <c r="B2" t="s" s="4">
        <v>1</v>
      </c>
      <c r="C2" t="s" s="4">
        <v>2</v>
      </c>
      <c r="D2" s="3"/>
      <c r="E2" s="3"/>
      <c r="F2" t="s" s="4">
        <v>3</v>
      </c>
      <c r="G2" s="3"/>
      <c r="H2" s="3"/>
      <c r="I2" s="3"/>
      <c r="J2" t="s" s="4">
        <v>4</v>
      </c>
      <c r="K2" t="s" s="5">
        <v>5</v>
      </c>
      <c r="L2" t="s" s="4">
        <v>6</v>
      </c>
      <c r="M2" t="s" s="5">
        <v>7</v>
      </c>
      <c r="N2" t="s" s="5">
        <v>8</v>
      </c>
      <c r="O2" t="s" s="5">
        <v>9</v>
      </c>
    </row>
    <row r="3" ht="20.25" customHeight="1">
      <c r="A3" t="s" s="6">
        <v>10</v>
      </c>
      <c r="B3" s="7">
        <v>80</v>
      </c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ht="20.05" customHeight="1">
      <c r="A4" t="s" s="10">
        <v>11</v>
      </c>
      <c r="B4" s="11">
        <v>40</v>
      </c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ht="20.05" customHeight="1">
      <c r="A5" t="s" s="10">
        <v>12</v>
      </c>
      <c r="B5" s="11">
        <v>170</v>
      </c>
      <c r="C5" s="1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ht="20.85" customHeight="1">
      <c r="A6" t="s" s="10">
        <v>13</v>
      </c>
      <c r="B6" s="14">
        <v>1</v>
      </c>
      <c r="C6" s="15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ht="20.85" customHeight="1">
      <c r="A7" s="16"/>
      <c r="B7" t="s" s="17">
        <v>14</v>
      </c>
      <c r="C7" t="s" s="17">
        <v>2</v>
      </c>
      <c r="D7" s="18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ht="20.05" customHeight="1">
      <c r="A8" t="s" s="19">
        <v>15</v>
      </c>
      <c r="B8" s="20">
        <f>6.28*($B$3/($B$3+33.6))/(0.675675675676)</f>
        <v>6.54535211267291</v>
      </c>
      <c r="C8" s="20">
        <f>6.28*($B$3/($B$3+33.6))/(0.675675675676)</f>
        <v>6.54535211267291</v>
      </c>
      <c r="D8" t="s" s="21">
        <v>16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ht="20.05" customHeight="1">
      <c r="A9" t="s" s="19">
        <v>17</v>
      </c>
      <c r="B9" s="20">
        <f>25.5*($B$3/70)*EXP(-0.0156*($B$4-35))</f>
        <v>26.9561061449831</v>
      </c>
      <c r="C9" s="20">
        <f>25.5*($B$3/70)*EXP(-0.0156*($B$4-35))</f>
        <v>26.9561061449831</v>
      </c>
      <c r="D9" t="s" s="21">
        <v>16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ht="20.05" customHeight="1">
      <c r="A10" t="s" s="19">
        <v>18</v>
      </c>
      <c r="B10" s="20">
        <f>273*($B$6*((0.88+(0.12)/(1+($B$4/13.4)^(-12.7)))*(9270*$B$3/(6680+216*$B$3/($B$5/100)^2)))+NOT($B$6)*((1.11+(-0.11)/(1+($B$4/7.1)^(-1.1)))*(9270*$B$3/(8780+244*$B$3/($B$5/100)^2))))/54.4752059601377</f>
        <v>293.579582192780</v>
      </c>
      <c r="C10" s="20">
        <f>273*EXP(-0.0138*$B$4)*($B$6*((0.88+(0.12)/(1+($B$4/13.4)^(-12.7)))*(9270*$B$3/(6680+216*$B$3/($B$5/100)^2)))+NOT($B$6)*((1.11+(-0.11)/(1+($B$4/7.1)^(-1.1)))*(9270*$B$3/(8780+244*$B$3/($B$5/100)^2))))/54.4752059601377</f>
        <v>169.042261444792</v>
      </c>
      <c r="D10" t="s" s="21">
        <v>16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ht="20.05" customHeight="1">
      <c r="A11" t="s" s="19">
        <v>19</v>
      </c>
      <c r="B11" s="20">
        <f>($B$6*1.79+NOT($B$6)*2.1)*(($B$3/70)^0.75)*(($B$4*52.143+40)^9.06)/(($B$4*52.143+40)^9.06+42.3^9.06)</f>
        <v>1.9785498241595</v>
      </c>
      <c r="C11" s="20">
        <f>(($B$6*1.79+NOT(B6)*2.1)*(($B$3/70)^0.75)*(($B$4*52.143+40)^9.06)/(($B$4*52.143+40)^9.06+42.3^9.06))*EXP(-0.00286*$B$4)</f>
        <v>1.76467081219869</v>
      </c>
      <c r="D11" t="s" s="21">
        <v>20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ht="20.05" customHeight="1">
      <c r="A12" t="s" s="19">
        <v>21</v>
      </c>
      <c r="B12" s="20">
        <f>1.75*(((25.5*($B$3/70)*EXP(-0.0156*($B$4-35)))/25.5)^0.75)*(1+1.3*(1-($B$4*52.143+40)/(($B$4*52.143+40)+68.3)))</f>
        <v>1.89825680707388</v>
      </c>
      <c r="C12" s="20">
        <f>1.75*(((25.5*($B$3/70)*EXP(-0.0156*($B$4-35)))/25.5)^0.75)*(1+1.3*(1-($B$4*52.143+40)/(($B$4*52.143+40)+68.3)))</f>
        <v>1.89825680707388</v>
      </c>
      <c r="D12" t="s" s="21">
        <v>20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ht="20.05" customHeight="1">
      <c r="A13" t="s" s="19">
        <v>22</v>
      </c>
      <c r="B13" s="20">
        <f>1.11*((($B$6*((0.88+(0.12)/(1+(B4/13.4)^(-12.7)))*(9270*$B$3/(6680+216*$B$3/($B$5/100)^2)))+NOT($B$6)*((1.11+(-0.11)/(1+($B$4/7.1)^(-1.1)))*(9270*$B$3/(8780+244*$B$3/($B$5/100)^2))))/54.4752059601377)^0.75)*(($B$4*52.143+40)/(($B$4*52.143+40)+68.3)/0.964695544)</f>
        <v>1.17725510825853</v>
      </c>
      <c r="C13" s="20">
        <f>1.11*(((B6*((0.88+(0.12)/(1+(B4/13.4)^(-12.7)))*(9270*B3/(6680+216*B3/(B5/100)^2)))+NOT(B6)*((1.11+(-0.11)/(1+(B4/7.1)^(-1.1)))*(9270*B3/(8780+244*B3/(B5/100)^2))))*EXP(-0.0138*B4)/54.4752059601377)^0.75)*((B4*52.143+40)/((B4*52.143+40)+68.3)/0.964695544)</f>
        <v>0.77816674644154</v>
      </c>
      <c r="D13" t="s" s="21">
        <v>20</v>
      </c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ht="20.05" customHeight="1">
      <c r="A14" s="16"/>
      <c r="B14" s="20"/>
      <c r="C14" s="20"/>
      <c r="D14" s="18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ht="20.05" customHeight="1">
      <c r="A15" t="s" s="19">
        <v>15</v>
      </c>
      <c r="B15" s="20">
        <f>B8*1000</f>
        <v>6545.352112672910</v>
      </c>
      <c r="C15" s="20">
        <f>B15</f>
        <v>6545.352112672910</v>
      </c>
      <c r="D15" t="s" s="21">
        <v>23</v>
      </c>
      <c r="E15" t="s" s="22">
        <v>24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ht="20.05" customHeight="1">
      <c r="A16" t="s" s="19">
        <v>25</v>
      </c>
      <c r="B16" s="20">
        <f>B12/B9</f>
        <v>0.0704202898172358</v>
      </c>
      <c r="C16" s="20">
        <f>C12/C9</f>
        <v>0.0704202898172358</v>
      </c>
      <c r="D16" t="s" s="21">
        <v>26</v>
      </c>
      <c r="E16" t="s" s="22">
        <v>27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ht="20.05" customHeight="1">
      <c r="A17" t="s" s="19">
        <v>28</v>
      </c>
      <c r="B17" s="20">
        <f>B13/B10</f>
        <v>0.00401000335059228</v>
      </c>
      <c r="C17" s="20">
        <f>C13/C10</f>
        <v>0.00460338580299746</v>
      </c>
      <c r="D17" t="s" s="21">
        <v>26</v>
      </c>
      <c r="E17" t="s" s="22">
        <v>29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</row>
    <row r="18" ht="20.05" customHeight="1">
      <c r="A18" t="s" s="19">
        <v>30</v>
      </c>
      <c r="B18" s="20">
        <f>B11/B8</f>
        <v>0.30228317592398</v>
      </c>
      <c r="C18" s="20">
        <f>C11/C8</f>
        <v>0.269606704394404</v>
      </c>
      <c r="D18" t="s" s="21">
        <v>26</v>
      </c>
      <c r="E18" t="s" s="22">
        <v>31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ht="20.05" customHeight="1">
      <c r="A19" t="s" s="19">
        <v>32</v>
      </c>
      <c r="B19" s="20">
        <f>B12/B8</f>
        <v>0.290015995227901</v>
      </c>
      <c r="C19" s="20">
        <f>C12/C8</f>
        <v>0.290015995227901</v>
      </c>
      <c r="D19" t="s" s="21">
        <v>26</v>
      </c>
      <c r="E19" t="s" s="22">
        <v>33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ht="20.85" customHeight="1">
      <c r="A20" t="s" s="19">
        <v>34</v>
      </c>
      <c r="B20" s="23">
        <f>B13/B8</f>
        <v>0.179861234047159</v>
      </c>
      <c r="C20" s="23">
        <f>C13/C8</f>
        <v>0.118888446801033</v>
      </c>
      <c r="D20" t="s" s="21">
        <v>26</v>
      </c>
      <c r="E20" t="s" s="22">
        <v>35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</row>
    <row r="21" ht="20.85" customHeight="1">
      <c r="A21" s="24"/>
      <c r="B21" s="25"/>
      <c r="C21" s="26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ht="20.05" customHeight="1">
      <c r="A22" s="24"/>
      <c r="B22" s="27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</row>
    <row r="23" ht="32.05" customHeight="1">
      <c r="A23" t="s" s="10">
        <v>36</v>
      </c>
      <c r="B23" s="28"/>
      <c r="C23" t="s" s="22">
        <v>37</v>
      </c>
      <c r="D23" t="s" s="22">
        <v>2</v>
      </c>
      <c r="E23" t="s" s="22">
        <v>38</v>
      </c>
      <c r="F23" t="s" s="22">
        <v>3</v>
      </c>
      <c r="G23" t="s" s="22">
        <v>39</v>
      </c>
      <c r="H23" t="s" s="22">
        <v>40</v>
      </c>
      <c r="I23" t="s" s="22">
        <v>41</v>
      </c>
      <c r="J23" t="s" s="22">
        <v>4</v>
      </c>
      <c r="K23" t="s" s="22">
        <v>5</v>
      </c>
      <c r="L23" t="s" s="22">
        <v>6</v>
      </c>
      <c r="M23" t="s" s="22">
        <v>5</v>
      </c>
      <c r="N23" t="s" s="22">
        <v>5</v>
      </c>
      <c r="O23" t="s" s="22">
        <v>5</v>
      </c>
    </row>
    <row r="24" ht="20.05" customHeight="1">
      <c r="A24" s="24"/>
      <c r="B24" s="28"/>
      <c r="C24" s="29"/>
      <c r="D24" s="12"/>
      <c r="E24" s="13"/>
      <c r="F24" s="13"/>
      <c r="G24" s="13"/>
      <c r="H24" s="13"/>
      <c r="I24" s="13"/>
      <c r="J24" s="13"/>
      <c r="K24" s="13"/>
      <c r="L24" s="30">
        <v>0</v>
      </c>
      <c r="M24" s="13"/>
      <c r="N24" s="13"/>
      <c r="O24" s="13"/>
    </row>
    <row r="25" ht="20.05" customHeight="1">
      <c r="A25" s="31">
        <v>0</v>
      </c>
      <c r="B25" s="32"/>
      <c r="C25" s="33">
        <v>5</v>
      </c>
      <c r="D25" t="b" s="30">
        <v>0</v>
      </c>
      <c r="E25" s="30">
        <v>0</v>
      </c>
      <c r="F25" s="30">
        <v>0</v>
      </c>
      <c r="G25" s="30">
        <f>$E25+($F25/60+H25*$B$16+I25*OFFSET($B$17,0,D25)-G24*(OFFSET($B$18,0,D25)+$B$19+OFFSET($B$20,0,D25)))*$C25/60+G24</f>
        <v>0</v>
      </c>
      <c r="H25" s="30">
        <f>H24+($B$19*G24-$B$16*H24)*$C25/60</f>
        <v>0</v>
      </c>
      <c r="I25" s="30">
        <f>I24+(OFFSET($B$20,0,D25)*G24-OFFSET($B$17,0,D25)*I24)*$C25/60</f>
        <v>0</v>
      </c>
      <c r="J25" s="34">
        <f>$A25/60</f>
        <v>0</v>
      </c>
      <c r="K25" s="12">
        <f>G25/$B$15*1000</f>
        <v>0</v>
      </c>
      <c r="L25" s="30">
        <v>0</v>
      </c>
      <c r="M25" s="12">
        <v>0</v>
      </c>
      <c r="N25" s="12">
        <v>0</v>
      </c>
      <c r="O25" s="30">
        <v>0</v>
      </c>
    </row>
    <row r="26" ht="20.05" customHeight="1">
      <c r="A26" s="31">
        <f>$A25+C25</f>
        <v>5</v>
      </c>
      <c r="B26" s="32"/>
      <c r="C26" s="33">
        <v>5</v>
      </c>
      <c r="D26" t="b" s="30">
        <v>0</v>
      </c>
      <c r="E26" s="13"/>
      <c r="F26" s="12">
        <v>12000</v>
      </c>
      <c r="G26" s="30">
        <f>$E26+($F26/60+H26*$B$16+I26*OFFSET($B$17,0,D26)-G25*(OFFSET($B$18,0,D26)+$B$19+OFFSET($B$20,0,D26)))*$C26/60+G25</f>
        <v>16.6666666666667</v>
      </c>
      <c r="H26" s="30">
        <f>H25+($B$19*G25-$B$16*H25)*$C26/60</f>
        <v>0</v>
      </c>
      <c r="I26" s="30">
        <f>I25+(OFFSET($B$20,0,D26)*G25-OFFSET($B$17,0,D26)*I25)*$C26/60</f>
        <v>0</v>
      </c>
      <c r="J26" s="34">
        <f>$A26/60</f>
        <v>0.0833333333333333</v>
      </c>
      <c r="K26" s="12">
        <f>G26/$B$15*1000</f>
        <v>2.54633614506349</v>
      </c>
      <c r="L26" s="30">
        <v>3.5</v>
      </c>
      <c r="M26" s="12">
        <v>2.54633614506349</v>
      </c>
      <c r="N26" s="12">
        <v>2.54633614506349</v>
      </c>
      <c r="O26" s="30">
        <v>2.54633614506349</v>
      </c>
    </row>
    <row r="27" ht="20.05" customHeight="1">
      <c r="A27" s="31">
        <f>$A26+C26</f>
        <v>10</v>
      </c>
      <c r="B27" s="32"/>
      <c r="C27" s="33">
        <v>5</v>
      </c>
      <c r="D27" t="b" s="30">
        <v>0</v>
      </c>
      <c r="E27" s="13"/>
      <c r="F27" s="30">
        <v>5171.050945373740</v>
      </c>
      <c r="G27" s="30">
        <f>$E27+($F27/60+H27*$B$16+I27*OFFSET($B$17,0,D27)-G26*(OFFSET($B$18,0,D27)+$B$19+OFFSET($B$20,0,D27)))*$C27/60+G26</f>
        <v>22.7786841130421</v>
      </c>
      <c r="H27" s="30">
        <f>H26+($B$19*G26-$B$16*H26)*$C27/60</f>
        <v>0.402799993372086</v>
      </c>
      <c r="I27" s="30">
        <f>I26+(OFFSET($B$20,0,D27)*G26-OFFSET($B$17,0,D27)*I26)*$C27/60</f>
        <v>0.249807269509944</v>
      </c>
      <c r="J27" s="34">
        <f>$A27/60</f>
        <v>0.166666666666667</v>
      </c>
      <c r="K27" s="12">
        <f>G27/$B$15*1000</f>
        <v>3.48013120164135</v>
      </c>
      <c r="L27" s="30">
        <v>3.5</v>
      </c>
      <c r="M27" s="12">
        <v>3.48013120164135</v>
      </c>
      <c r="N27" s="12">
        <v>3.48013120164135</v>
      </c>
      <c r="O27" s="30">
        <v>3.48013120164135</v>
      </c>
    </row>
    <row r="28" ht="20.05" customHeight="1">
      <c r="A28" s="31">
        <f>$A27+C27</f>
        <v>15</v>
      </c>
      <c r="B28" s="32"/>
      <c r="C28" s="33">
        <v>5</v>
      </c>
      <c r="D28" t="b" s="30">
        <v>0</v>
      </c>
      <c r="E28" s="13"/>
      <c r="F28" s="30">
        <v>928.490281836426</v>
      </c>
      <c r="G28" s="30">
        <f>$E28+($F28/60+H28*$B$16+I28*OFFSET($B$17,0,D28)-G27*(OFFSET($B$18,0,D28)+$B$19+OFFSET($B$20,0,D28)))*$C28/60+G27</f>
        <v>22.6082988487495</v>
      </c>
      <c r="H28" s="30">
        <f>H27+($B$19*G27-$B$16*H27)*$C28/60</f>
        <v>0.950951447601606</v>
      </c>
      <c r="I28" s="30">
        <f>I27+(OFFSET($B$20,0,D28)*G27-OFFSET($B$17,0,D28)*I27)*$C28/60</f>
        <v>0.5911406450561471</v>
      </c>
      <c r="J28" s="34">
        <f>$A28/60</f>
        <v>0.25</v>
      </c>
      <c r="K28" s="12">
        <f>G28/$B$15*1000</f>
        <v>3.45409971221808</v>
      </c>
      <c r="L28" s="30">
        <v>3.5</v>
      </c>
      <c r="M28" s="12">
        <v>3.45409971221808</v>
      </c>
      <c r="N28" s="12">
        <v>3.45409971221808</v>
      </c>
      <c r="O28" s="30">
        <v>3.45409971221808</v>
      </c>
    </row>
    <row r="29" ht="20.05" customHeight="1">
      <c r="A29" s="31">
        <f>$A28+C28</f>
        <v>20</v>
      </c>
      <c r="B29" s="32"/>
      <c r="C29" s="33">
        <v>5</v>
      </c>
      <c r="D29" t="b" s="30">
        <v>0</v>
      </c>
      <c r="E29" s="13"/>
      <c r="F29" s="30">
        <v>926.111965293407</v>
      </c>
      <c r="G29" s="30">
        <f>$E29+($F29/60+H29*$B$16+I29*OFFSET($B$17,0,D29)-G28*(OFFSET($B$18,0,D29)+$B$19+OFFSET($B$20,0,D29)))*$C29/60+G28</f>
        <v>22.4488609739319</v>
      </c>
      <c r="H29" s="30">
        <f>H28+($B$19*G28-$B$16*H28)*$C29/60</f>
        <v>1.49176828214225</v>
      </c>
      <c r="I29" s="30">
        <f>I28+(OFFSET($B$20,0,D29)*G28-OFFSET($B$17,0,D29)*I28)*$C29/60</f>
        <v>0.929806149612456</v>
      </c>
      <c r="J29" s="34">
        <f>$A29/60</f>
        <v>0.333333333333333</v>
      </c>
      <c r="K29" s="12">
        <f>G29/$B$15*1000</f>
        <v>3.42974076680567</v>
      </c>
      <c r="L29" s="30">
        <v>3.5</v>
      </c>
      <c r="M29" s="12">
        <v>3.42974076680567</v>
      </c>
      <c r="N29" s="12">
        <v>3.42974076680567</v>
      </c>
      <c r="O29" s="30">
        <v>3.42974076680567</v>
      </c>
    </row>
    <row r="30" ht="20.05" customHeight="1">
      <c r="A30" s="31">
        <f>$A29+C29</f>
        <v>25</v>
      </c>
      <c r="B30" s="32"/>
      <c r="C30" s="33">
        <v>5</v>
      </c>
      <c r="D30" t="b" s="30">
        <v>0</v>
      </c>
      <c r="E30" s="13"/>
      <c r="F30" s="30">
        <v>923.7472619594801</v>
      </c>
      <c r="G30" s="30">
        <f>$E30+($F30/60+H30*$B$16+I30*OFFSET($B$17,0,D30)-G29*(OFFSET($B$18,0,D30)+$B$19+OFFSET($B$20,0,D30)))*$C30/60+G29</f>
        <v>22.2996428940943</v>
      </c>
      <c r="H30" s="30">
        <f>H29+($B$19*G29-$B$16*H29)*$C30/60</f>
        <v>2.02555811566884</v>
      </c>
      <c r="I30" s="30">
        <f>I29+(OFFSET($B$20,0,D30)*G29-OFFSET($B$17,0,D30)*I29)*$C30/60</f>
        <v>1.26596875894155</v>
      </c>
      <c r="J30" s="34">
        <f>$A30/60</f>
        <v>0.416666666666667</v>
      </c>
      <c r="K30" s="12">
        <f>G30/$B$15*1000</f>
        <v>3.40694320339442</v>
      </c>
      <c r="L30" s="30">
        <v>3.5</v>
      </c>
      <c r="M30" s="12">
        <v>3.40694320339442</v>
      </c>
      <c r="N30" s="12">
        <v>3.40694320339442</v>
      </c>
      <c r="O30" s="30">
        <v>3.40694320339442</v>
      </c>
    </row>
    <row r="31" ht="20.05" customHeight="1">
      <c r="A31" s="31">
        <f>$A30+C30</f>
        <v>30</v>
      </c>
      <c r="B31" s="32"/>
      <c r="C31" s="33">
        <v>5</v>
      </c>
      <c r="D31" t="b" s="30">
        <v>0</v>
      </c>
      <c r="E31" s="13"/>
      <c r="F31" s="30">
        <v>921.396092079272</v>
      </c>
      <c r="G31" s="30">
        <f>$E31+($F31/60+H31*$B$16+I31*OFFSET($B$17,0,D31)-G30*(OFFSET($B$18,0,D31)+$B$19+OFFSET($B$20,0,D31)))*$C31/60+G30</f>
        <v>22.1599654651725</v>
      </c>
      <c r="H31" s="30">
        <f>H30+($B$19*G30-$B$16*H30)*$C31/60</f>
        <v>2.55260917713638</v>
      </c>
      <c r="I31" s="30">
        <f>I30+(OFFSET($B$20,0,D31)*G30-OFFSET($B$17,0,D31)*I30)*$C31/60</f>
        <v>1.59978248817302</v>
      </c>
      <c r="J31" s="34">
        <f>$A31/60</f>
        <v>0.5</v>
      </c>
      <c r="K31" s="12">
        <f>G31/$B$15*1000</f>
        <v>3.38560326223964</v>
      </c>
      <c r="L31" s="30">
        <v>3.5</v>
      </c>
      <c r="M31" s="12">
        <v>3.38560326223964</v>
      </c>
      <c r="N31" s="12">
        <v>3.38560326223964</v>
      </c>
      <c r="O31" s="30">
        <v>3.38560326223964</v>
      </c>
    </row>
    <row r="32" ht="20.05" customHeight="1">
      <c r="A32" s="31">
        <f>$A31+C31</f>
        <v>35</v>
      </c>
      <c r="B32" s="32"/>
      <c r="C32" s="33">
        <v>5</v>
      </c>
      <c r="D32" t="b" s="30">
        <v>0</v>
      </c>
      <c r="E32" s="13"/>
      <c r="F32" s="30">
        <v>919.058376365413</v>
      </c>
      <c r="G32" s="30">
        <f>$E32+($F32/60+H32*$B$16+I32*OFFSET($B$17,0,D32)-G31*(OFFSET($B$18,0,D32)+$B$19+OFFSET($B$20,0,D32)))*$C32/60+G31</f>
        <v>22.0291947668928</v>
      </c>
      <c r="H32" s="30">
        <f>H31+($B$19*G31-$B$16*H31)*$C32/60</f>
        <v>3.07319159051587</v>
      </c>
      <c r="I32" s="30">
        <f>I31+(OFFSET($B$20,0,D32)*G31-OFFSET($B$17,0,D32)*I31)*$C32/60</f>
        <v>1.93139112166223</v>
      </c>
      <c r="J32" s="34">
        <f>$A32/60</f>
        <v>0.583333333333333</v>
      </c>
      <c r="K32" s="12">
        <f>G32/$B$15*1000</f>
        <v>3.36562409289495</v>
      </c>
      <c r="L32" s="30">
        <v>3.5</v>
      </c>
      <c r="M32" s="12">
        <v>3.36562409289495</v>
      </c>
      <c r="N32" s="12">
        <v>3.36562409289495</v>
      </c>
      <c r="O32" s="30">
        <v>3.36562409289495</v>
      </c>
    </row>
    <row r="33" ht="20.05" customHeight="1">
      <c r="A33" s="31">
        <f>$A32+C32</f>
        <v>40</v>
      </c>
      <c r="B33" s="32"/>
      <c r="C33" s="33">
        <v>5</v>
      </c>
      <c r="D33" t="b" s="30">
        <v>0</v>
      </c>
      <c r="E33" s="13"/>
      <c r="F33" s="30">
        <v>916.734035995744</v>
      </c>
      <c r="G33" s="30">
        <f>$E33+($F33/60+H33*$B$16+I33*OFFSET($B$17,0,D33)-G32*(OFFSET($B$18,0,D33)+$B$19+OFFSET($B$20,0,D33)))*$C33/60+G32</f>
        <v>21.9067390910158</v>
      </c>
      <c r="H33" s="30">
        <f>H32+($B$19*G32-$B$16*H32)*$C33/60</f>
        <v>3.58755857400934</v>
      </c>
      <c r="I33" s="30">
        <f>I32+(OFFSET($B$20,0,D33)*G32-OFFSET($B$17,0,D33)*I32)*$C33/60</f>
        <v>2.26092889424301</v>
      </c>
      <c r="J33" s="34">
        <f>$A33/60</f>
        <v>0.666666666666667</v>
      </c>
      <c r="K33" s="12">
        <f>G33/$B$15*1000</f>
        <v>3.34691529407572</v>
      </c>
      <c r="L33" s="30">
        <v>3.5</v>
      </c>
      <c r="M33" s="12">
        <v>3.34691529407572</v>
      </c>
      <c r="N33" s="12">
        <v>3.34691529407572</v>
      </c>
      <c r="O33" s="30">
        <v>3.34691529407572</v>
      </c>
    </row>
    <row r="34" ht="20.05" customHeight="1">
      <c r="A34" s="31">
        <f>$A33+C33</f>
        <v>45</v>
      </c>
      <c r="B34" s="32"/>
      <c r="C34" s="33">
        <v>5</v>
      </c>
      <c r="D34" t="b" s="30">
        <v>0</v>
      </c>
      <c r="E34" s="13"/>
      <c r="F34" s="30">
        <v>914.422992610626</v>
      </c>
      <c r="G34" s="30">
        <f>$E34+($F34/60+H34*$B$16+I34*OFFSET($B$17,0,D34)-G33*(OFFSET($B$18,0,D34)+$B$19+OFFSET($B$20,0,D34)))*$C34/60+G33</f>
        <v>21.7920461301553</v>
      </c>
      <c r="H34" s="30">
        <f>H33+($B$19*G33-$B$16*H33)*$C34/60</f>
        <v>4.09594755943941</v>
      </c>
      <c r="I34" s="30">
        <f>I33+(OFFSET($B$20,0,D34)*G33-OFFSET($B$17,0,D34)*I33)*$C34/60</f>
        <v>2.58852112711117</v>
      </c>
      <c r="J34" s="34">
        <f>$A34/60</f>
        <v>0.75</v>
      </c>
      <c r="K34" s="12">
        <f>G34/$B$15*1000</f>
        <v>3.32939248416632</v>
      </c>
      <c r="L34" s="30">
        <v>3.5</v>
      </c>
      <c r="M34" s="12">
        <v>3.32939248416632</v>
      </c>
      <c r="N34" s="12">
        <v>3.32939248416632</v>
      </c>
      <c r="O34" s="30">
        <v>3.32939248416632</v>
      </c>
    </row>
    <row r="35" ht="20.05" customHeight="1">
      <c r="A35" s="31">
        <f>$A34+C34</f>
        <v>50</v>
      </c>
      <c r="B35" s="32"/>
      <c r="C35" s="33">
        <v>5</v>
      </c>
      <c r="D35" t="b" s="30">
        <v>0</v>
      </c>
      <c r="E35" s="13"/>
      <c r="F35" s="30">
        <v>912.125168310208</v>
      </c>
      <c r="G35" s="30">
        <f>$E35+($F35/60+H35*$B$16+I35*OFFSET($B$17,0,D35)-G34*(OFFSET($B$18,0,D35)+$B$19+OFFSET($B$20,0,D35)))*$C35/60+G34</f>
        <v>21.6846003538129</v>
      </c>
      <c r="H35" s="30">
        <f>H34+($B$19*G34-$B$16*H34)*$C35/60</f>
        <v>4.59858123712919</v>
      </c>
      <c r="I35" s="30">
        <f>I34+(OFFSET($B$20,0,D35)*G34-OFFSET($B$17,0,D35)*I34)*$C35/60</f>
        <v>2.9142848213603</v>
      </c>
      <c r="J35" s="34">
        <f>$A35/60</f>
        <v>0.833333333333333</v>
      </c>
      <c r="K35" s="12">
        <f>G35/$B$15*1000</f>
        <v>3.31297690033021</v>
      </c>
      <c r="L35" s="30">
        <v>3.5</v>
      </c>
      <c r="M35" s="12">
        <v>3.31297690033021</v>
      </c>
      <c r="N35" s="12">
        <v>3.31297690033021</v>
      </c>
      <c r="O35" s="30">
        <v>3.31297690033021</v>
      </c>
    </row>
    <row r="36" ht="20.05" customHeight="1">
      <c r="A36" s="31">
        <f>$A35+C35</f>
        <v>55</v>
      </c>
      <c r="B36" s="32"/>
      <c r="C36" s="33">
        <v>5</v>
      </c>
      <c r="D36" t="b" s="30">
        <v>0</v>
      </c>
      <c r="E36" s="13"/>
      <c r="F36" s="30">
        <v>909.840485651742</v>
      </c>
      <c r="G36" s="30">
        <f>$E36+($F36/60+H36*$B$16+I36*OFFSET($B$17,0,D36)-G35*(OFFSET($B$18,0,D36)+$B$19+OFFSET($B$20,0,D36)))*$C36/60+G35</f>
        <v>21.583920559162</v>
      </c>
      <c r="H36" s="30">
        <f>H35+($B$19*G35-$B$16*H35)*$C36/60</f>
        <v>5.09566853123449</v>
      </c>
      <c r="I36" s="30">
        <f>I35+(OFFSET($B$20,0,D36)*G35-OFFSET($B$17,0,D36)*I35)*$C36/60</f>
        <v>3.23832921199013</v>
      </c>
      <c r="J36" s="34">
        <f>$A36/60</f>
        <v>0.916666666666667</v>
      </c>
      <c r="K36" s="12">
        <f>G36/$B$15*1000</f>
        <v>3.29759502431838</v>
      </c>
      <c r="L36" s="30">
        <v>3.5</v>
      </c>
      <c r="M36" s="12">
        <v>3.29759502431838</v>
      </c>
      <c r="N36" s="12">
        <v>3.29759502431838</v>
      </c>
      <c r="O36" s="30">
        <v>3.29759502431838</v>
      </c>
    </row>
    <row r="37" ht="20.05" customHeight="1">
      <c r="A37" s="31">
        <f>$A36+C36</f>
        <v>60</v>
      </c>
      <c r="B37" s="32"/>
      <c r="C37" s="33">
        <v>5</v>
      </c>
      <c r="D37" t="b" s="30">
        <v>0</v>
      </c>
      <c r="E37" s="13"/>
      <c r="F37" s="30">
        <v>907.5688676468679</v>
      </c>
      <c r="G37" s="30">
        <f>$E37+($F37/60+H37*$B$16+I37*OFFSET($B$17,0,D37)-G36*(OFFSET($B$18,0,D37)+$B$19+OFFSET($B$20,0,D37)))*$C37/60+G36</f>
        <v>21.4895575849415</v>
      </c>
      <c r="H37" s="30">
        <f>H36+($B$19*G36-$B$16*H36)*$C37/60</f>
        <v>5.58740551015976</v>
      </c>
      <c r="I37" s="30">
        <f>I36+(OFFSET($B$20,0,D37)*G36-OFFSET($B$17,0,D37)*I36)*$C37/60</f>
        <v>3.56075628501982</v>
      </c>
      <c r="J37" s="34">
        <f>$A37/60</f>
        <v>1</v>
      </c>
      <c r="K37" s="12">
        <f>G37/$B$15*1000</f>
        <v>3.28317823319758</v>
      </c>
      <c r="L37" s="30">
        <v>3.5</v>
      </c>
      <c r="M37" s="12">
        <v>3.28317823319758</v>
      </c>
      <c r="N37" s="12">
        <v>3.28317823319758</v>
      </c>
      <c r="O37" s="30">
        <v>3.28317823319758</v>
      </c>
    </row>
    <row r="38" ht="20.05" customHeight="1">
      <c r="A38" s="31">
        <f>$A37+C37</f>
        <v>65</v>
      </c>
      <c r="B38" s="32"/>
      <c r="C38" s="33">
        <v>5</v>
      </c>
      <c r="D38" t="b" s="30">
        <v>0</v>
      </c>
      <c r="E38" s="13"/>
      <c r="F38" s="30">
        <v>905.310237759001</v>
      </c>
      <c r="G38" s="30">
        <f>$E38+($F38/60+H38*$B$16+I38*OFFSET($B$17,0,D38)-G37*(OFFSET($B$18,0,D38)+$B$19+OFFSET($B$20,0,D38)))*$C38/60+G37</f>
        <v>21.4010921775983</v>
      </c>
      <c r="H38" s="30">
        <f>H37+($B$19*G37-$B$16*H37)*$C38/60</f>
        <v>6.07397623638078</v>
      </c>
      <c r="I38" s="30">
        <f>I37+(OFFSET($B$20,0,D38)*G37-OFFSET($B$17,0,D38)*I37)*$C38/60</f>
        <v>3.88166126016328</v>
      </c>
      <c r="J38" s="34">
        <f>$A38/60</f>
        <v>1.08333333333333</v>
      </c>
      <c r="K38" s="12">
        <f>G38/$B$15*1000</f>
        <v>3.26966247333924</v>
      </c>
      <c r="L38" s="30">
        <v>3.5</v>
      </c>
      <c r="M38" s="12">
        <v>3.26966247333924</v>
      </c>
      <c r="N38" s="12">
        <v>3.26966247333924</v>
      </c>
      <c r="O38" s="30">
        <v>3.26966247333924</v>
      </c>
    </row>
    <row r="39" ht="20.05" customHeight="1">
      <c r="A39" s="31">
        <f>$A38+C38</f>
        <v>70</v>
      </c>
      <c r="B39" s="32"/>
      <c r="C39" s="33">
        <v>5</v>
      </c>
      <c r="D39" t="b" s="30">
        <v>0</v>
      </c>
      <c r="E39" s="13"/>
      <c r="F39" s="30">
        <v>903.064519900631</v>
      </c>
      <c r="G39" s="30">
        <f>$E39+($F39/60+H39*$B$16+I39*OFFSET($B$17,0,D39)-G38*(OFFSET($B$18,0,D39)+$B$19+OFFSET($B$20,0,D39)))*$C39/60+G38</f>
        <v>21.3181329995383</v>
      </c>
      <c r="H39" s="30">
        <f>H38+($B$19*G38-$B$16*H38)*$C39/60</f>
        <v>6.55555355970922</v>
      </c>
      <c r="I39" s="30">
        <f>I38+(OFFSET($B$20,0,D39)*G38-OFFSET($B$17,0,D39)*I38)*$C39/60</f>
        <v>4.20113304136001</v>
      </c>
      <c r="J39" s="34">
        <f>$A39/60</f>
        <v>1.16666666666667</v>
      </c>
      <c r="K39" s="12">
        <f>G39/$B$15*1000</f>
        <v>3.2569879561197</v>
      </c>
      <c r="L39" s="30">
        <v>3.5</v>
      </c>
      <c r="M39" s="12">
        <v>3.2569879561197</v>
      </c>
      <c r="N39" s="12">
        <v>3.2569879561197</v>
      </c>
      <c r="O39" s="30">
        <v>3.2569879561197</v>
      </c>
    </row>
    <row r="40" ht="20.05" customHeight="1">
      <c r="A40" s="31">
        <f>$A39+C39</f>
        <v>75</v>
      </c>
      <c r="B40" s="32"/>
      <c r="C40" s="33">
        <v>5</v>
      </c>
      <c r="D40" t="b" s="30">
        <v>0</v>
      </c>
      <c r="E40" s="13"/>
      <c r="F40" s="30">
        <v>900.831638430702</v>
      </c>
      <c r="G40" s="30">
        <f>$E40+($F40/60+H40*$B$16+I40*OFFSET($B$17,0,D40)-G39*(OFFSET($B$18,0,D40)+$B$19+OFFSET($B$20,0,D40)))*$C40/60+G39</f>
        <v>21.240314770022</v>
      </c>
      <c r="H40" s="30">
        <f>H39+($B$19*G39-$B$16*H39)*$C40/60</f>
        <v>7.03229985776545</v>
      </c>
      <c r="I40" s="30">
        <f>I39+(OFFSET($B$20,0,D40)*G39-OFFSET($B$17,0,D40)*I39)*$C40/60</f>
        <v>4.5192546373022</v>
      </c>
      <c r="J40" s="34">
        <f>$A40/60</f>
        <v>1.25</v>
      </c>
      <c r="K40" s="12">
        <f>G40/$B$15*1000</f>
        <v>3.24509887388597</v>
      </c>
      <c r="L40" s="30">
        <v>3.5</v>
      </c>
      <c r="M40" s="12">
        <v>3.24509887388597</v>
      </c>
      <c r="N40" s="12">
        <v>3.24509887388597</v>
      </c>
      <c r="O40" s="30">
        <v>3.24509887388597</v>
      </c>
    </row>
    <row r="41" ht="20.05" customHeight="1">
      <c r="A41" s="31">
        <f>$A40+C40</f>
        <v>80</v>
      </c>
      <c r="B41" s="32"/>
      <c r="C41" s="33">
        <v>5</v>
      </c>
      <c r="D41" t="b" s="30">
        <v>0</v>
      </c>
      <c r="E41" s="13"/>
      <c r="F41" s="30">
        <v>898.611518152012</v>
      </c>
      <c r="G41" s="30">
        <f>$E41+($F41/60+H41*$B$16+I41*OFFSET($B$17,0,D41)-G40*(OFFSET($B$18,0,D41)+$B$19+OFFSET($B$20,0,D41)))*$C41/60+G40</f>
        <v>21.1672965298711</v>
      </c>
      <c r="H41" s="30">
        <f>H40+($B$19*G40-$B$16*H40)*$C41/60</f>
        <v>7.50436772717514</v>
      </c>
      <c r="I41" s="30">
        <f>I40+(OFFSET($B$20,0,D41)*G40-OFFSET($B$17,0,D41)*I40)*$C41/60</f>
        <v>4.83610355395624</v>
      </c>
      <c r="J41" s="34">
        <f>$A41/60</f>
        <v>1.33333333333333</v>
      </c>
      <c r="K41" s="12">
        <f>G41/$B$15*1000</f>
        <v>3.23394313483726</v>
      </c>
      <c r="L41" s="30">
        <v>3.5</v>
      </c>
      <c r="M41" s="12">
        <v>3.23394313483726</v>
      </c>
      <c r="N41" s="12">
        <v>3.23394313483726</v>
      </c>
      <c r="O41" s="30">
        <v>3.23394313483726</v>
      </c>
    </row>
    <row r="42" ht="20.05" customHeight="1">
      <c r="A42" s="31">
        <f>$A41+C41</f>
        <v>85</v>
      </c>
      <c r="B42" s="32"/>
      <c r="C42" s="33">
        <v>5</v>
      </c>
      <c r="D42" t="b" s="30">
        <v>0</v>
      </c>
      <c r="E42" s="13"/>
      <c r="F42" s="30">
        <v>896.404084308587</v>
      </c>
      <c r="G42" s="30">
        <f>$E42+($F42/60+H42*$B$16+I42*OFFSET($B$17,0,D42)-G41*(OFFSET($B$18,0,D42)+$B$19+OFFSET($B$20,0,D42)))*$C42/60+G41</f>
        <v>21.0987600217407</v>
      </c>
      <c r="H42" s="30">
        <f>H41+($B$19*G41-$B$16*H41)*$C42/60</f>
        <v>7.97190062877113</v>
      </c>
      <c r="I42" s="30">
        <f>I41+(OFFSET($B$20,0,D42)*G41-OFFSET($B$17,0,D42)*I41)*$C42/60</f>
        <v>5.15175216094371</v>
      </c>
      <c r="J42" s="34">
        <f>$A42/60</f>
        <v>1.41666666666667</v>
      </c>
      <c r="K42" s="12">
        <f>G42/$B$15*1000</f>
        <v>3.22347211556273</v>
      </c>
      <c r="L42" s="30">
        <v>3.5</v>
      </c>
      <c r="M42" s="12">
        <v>3.22347211556273</v>
      </c>
      <c r="N42" s="12">
        <v>3.22347211556273</v>
      </c>
      <c r="O42" s="30">
        <v>3.22347211556273</v>
      </c>
    </row>
    <row r="43" ht="20.05" customHeight="1">
      <c r="A43" s="31">
        <f>$A42+C42</f>
        <v>90</v>
      </c>
      <c r="B43" s="32"/>
      <c r="C43" s="33">
        <v>5</v>
      </c>
      <c r="D43" t="b" s="30">
        <v>0</v>
      </c>
      <c r="E43" s="13"/>
      <c r="F43" s="30">
        <v>894.209262583086</v>
      </c>
      <c r="G43" s="30">
        <f>$E43+($F43/60+H43*$B$16+I43*OFFSET($B$17,0,D43)-G42*(OFFSET($B$18,0,D43)+$B$19+OFFSET($B$20,0,D43)))*$C43/60+G42</f>
        <v>21.0344081782605</v>
      </c>
      <c r="H43" s="30">
        <f>H42+($B$19*G42-$B$16*H42)*$C43/60</f>
        <v>8.43503348986342</v>
      </c>
      <c r="I43" s="30">
        <f>I42+(OFFSET($B$20,0,D43)*G42-OFFSET($B$17,0,D43)*I42)*$C43/60</f>
        <v>5.46626803352274</v>
      </c>
      <c r="J43" s="34">
        <f>$A43/60</f>
        <v>1.5</v>
      </c>
      <c r="K43" s="12">
        <f>G43/$B$15*1000</f>
        <v>3.21364043005942</v>
      </c>
      <c r="L43" s="30">
        <v>3.5</v>
      </c>
      <c r="M43" s="12">
        <v>3.21364043005942</v>
      </c>
      <c r="N43" s="12">
        <v>3.21364043005942</v>
      </c>
      <c r="O43" s="30">
        <v>3.21364043005942</v>
      </c>
    </row>
    <row r="44" ht="20.05" customHeight="1">
      <c r="A44" s="31">
        <f>$A43+C43</f>
        <v>95</v>
      </c>
      <c r="B44" s="32"/>
      <c r="C44" s="33">
        <v>5</v>
      </c>
      <c r="D44" t="b" s="30">
        <v>0</v>
      </c>
      <c r="E44" s="13"/>
      <c r="F44" s="30">
        <v>892.0269790942569</v>
      </c>
      <c r="G44" s="30">
        <f>$E44+($F44/60+H44*$B$16+I44*OFFSET($B$17,0,D44)-G43*(OFFSET($B$18,0,D44)+$B$19+OFFSET($B$20,0,D44)))*$C44/60+G43</f>
        <v>20.9739637108614</v>
      </c>
      <c r="H44" s="30">
        <f>H43+($B$19*G43-$B$16*H43)*$C44/60</f>
        <v>8.89389326643624</v>
      </c>
      <c r="I44" s="30">
        <f>I43+(OFFSET($B$20,0,D44)*G43-OFFSET($B$17,0,D44)*I43)*$C44/60</f>
        <v>5.77971427179473</v>
      </c>
      <c r="J44" s="34">
        <f>$A44/60</f>
        <v>1.58333333333333</v>
      </c>
      <c r="K44" s="12">
        <f>G44/$B$15*1000</f>
        <v>3.20440571413297</v>
      </c>
      <c r="L44" s="30">
        <v>3.5</v>
      </c>
      <c r="M44" s="12">
        <v>3.20440571413297</v>
      </c>
      <c r="N44" s="12">
        <v>3.20440571413297</v>
      </c>
      <c r="O44" s="30">
        <v>3.20440571413297</v>
      </c>
    </row>
    <row r="45" ht="20.05" customHeight="1">
      <c r="A45" s="31">
        <f>$A44+C44</f>
        <v>100</v>
      </c>
      <c r="B45" s="32"/>
      <c r="C45" s="33">
        <v>5</v>
      </c>
      <c r="D45" t="b" s="30">
        <v>0</v>
      </c>
      <c r="E45" s="13"/>
      <c r="F45" s="30">
        <v>889.857160394346</v>
      </c>
      <c r="G45" s="30">
        <f>$E45+($F45/60+H45*$B$16+I45*OFFSET($B$17,0,D45)-G44*(OFFSET($B$18,0,D45)+$B$19+OFFSET($B$20,0,D45)))*$C45/60+G44</f>
        <v>20.9171677925825</v>
      </c>
      <c r="H45" s="30">
        <f>H44+($B$19*G44-$B$16*H44)*$C45/60</f>
        <v>9.348599467940691</v>
      </c>
      <c r="I45" s="30">
        <f>I44+(OFFSET($B$20,0,D45)*G44-OFFSET($B$17,0,D45)*I44)*$C45/60</f>
        <v>6.0921497986531</v>
      </c>
      <c r="J45" s="34">
        <f>$A45/60</f>
        <v>1.66666666666667</v>
      </c>
      <c r="K45" s="12">
        <f>G45/$B$15*1000</f>
        <v>3.19572842415663</v>
      </c>
      <c r="L45" s="30">
        <v>3.5</v>
      </c>
      <c r="M45" s="12">
        <v>3.19572842415663</v>
      </c>
      <c r="N45" s="12">
        <v>3.19572842415663</v>
      </c>
      <c r="O45" s="30">
        <v>3.19572842415663</v>
      </c>
    </row>
    <row r="46" ht="20.05" customHeight="1">
      <c r="A46" s="31">
        <f>$A45+C45</f>
        <v>105</v>
      </c>
      <c r="B46" s="32"/>
      <c r="C46" s="33">
        <v>5</v>
      </c>
      <c r="D46" t="b" s="30">
        <v>0</v>
      </c>
      <c r="E46" s="13"/>
      <c r="F46" s="30">
        <v>887.699733466568</v>
      </c>
      <c r="G46" s="30">
        <f>$E46+($F46/60+H46*$B$16+I46*OFFSET($B$17,0,D46)-G45*(OFFSET($B$18,0,D46)+$B$19+OFFSET($B$20,0,D46)))*$C46/60+G45</f>
        <v>20.8637788285986</v>
      </c>
      <c r="H46" s="30">
        <f>H45+($B$19*G45-$B$16*H45)*$C46/60</f>
        <v>9.799264647173789</v>
      </c>
      <c r="I46" s="30">
        <f>I45+(OFFSET($B$20,0,D46)*G45-OFFSET($B$17,0,D46)*I45)*$C46/60</f>
        <v>6.40362963788981</v>
      </c>
      <c r="J46" s="34">
        <f>$A46/60</f>
        <v>1.75</v>
      </c>
      <c r="K46" s="12">
        <f>G46/$B$15*1000</f>
        <v>3.18757164923225</v>
      </c>
      <c r="L46" s="30">
        <v>3.5</v>
      </c>
      <c r="M46" s="12">
        <v>3.18757164923225</v>
      </c>
      <c r="N46" s="12">
        <v>3.18757164923225</v>
      </c>
      <c r="O46" s="30">
        <v>3.18757164923225</v>
      </c>
    </row>
    <row r="47" ht="20.05" customHeight="1">
      <c r="A47" s="31">
        <f>$A46+C46</f>
        <v>110</v>
      </c>
      <c r="B47" s="32"/>
      <c r="C47" s="33">
        <v>5</v>
      </c>
      <c r="D47" t="b" s="30">
        <v>0</v>
      </c>
      <c r="E47" s="13"/>
      <c r="F47" s="30">
        <v>885.554625722584</v>
      </c>
      <c r="G47" s="30">
        <f>$E47+($F47/60+H47*$B$16+I47*OFFSET($B$17,0,D47)-G46*(OFFSET($B$18,0,D47)+$B$19+OFFSET($B$20,0,D47)))*$C47/60+G46</f>
        <v>20.8135713086276</v>
      </c>
      <c r="H47" s="30">
        <f>H46+($B$19*G46-$B$16*H46)*$C47/60</f>
        <v>10.2459948575689</v>
      </c>
      <c r="I47" s="30">
        <f>I46+(OFFSET($B$20,0,D47)*G46-OFFSET($B$17,0,D47)*I46)*$C47/60</f>
        <v>6.71420517378105</v>
      </c>
      <c r="J47" s="34">
        <f>$A47/60</f>
        <v>1.83333333333333</v>
      </c>
      <c r="K47" s="12">
        <f>G47/$B$15*1000</f>
        <v>3.17990093586088</v>
      </c>
      <c r="L47" s="30">
        <v>3.5</v>
      </c>
      <c r="M47" s="12">
        <v>3.17990093586088</v>
      </c>
      <c r="N47" s="12">
        <v>3.17990093586088</v>
      </c>
      <c r="O47" s="30">
        <v>3.17990093586088</v>
      </c>
    </row>
    <row r="48" ht="20.05" customHeight="1">
      <c r="A48" s="31">
        <f>$A47+C47</f>
        <v>115</v>
      </c>
      <c r="B48" s="32"/>
      <c r="C48" s="33">
        <v>5</v>
      </c>
      <c r="D48" t="b" s="30">
        <v>0</v>
      </c>
      <c r="E48" s="13"/>
      <c r="F48" s="30">
        <v>883.421764999967</v>
      </c>
      <c r="G48" s="30">
        <f>$E48+($F48/60+H48*$B$16+I48*OFFSET($B$17,0,D48)-G47*(OFFSET($B$18,0,D48)+$B$19+OFFSET($B$20,0,D48)))*$C48/60+G47</f>
        <v>20.7663347357641</v>
      </c>
      <c r="H48" s="30">
        <f>H47+($B$19*G47-$B$16*H47)*$C48/60</f>
        <v>10.6888900800675</v>
      </c>
      <c r="I48" s="30">
        <f>I47+(OFFSET($B$20,0,D48)*G47-OFFSET($B$17,0,D48)*I47)*$C48/60</f>
        <v>7.02392439338562</v>
      </c>
      <c r="J48" s="34">
        <f>$A48/60</f>
        <v>1.91666666666667</v>
      </c>
      <c r="K48" s="12">
        <f>G48/$B$15*1000</f>
        <v>3.17268412428981</v>
      </c>
      <c r="L48" s="30">
        <v>3.5</v>
      </c>
      <c r="M48" s="12">
        <v>3.17268412428981</v>
      </c>
      <c r="N48" s="12">
        <v>3.17268412428981</v>
      </c>
      <c r="O48" s="30">
        <v>3.17268412428981</v>
      </c>
    </row>
    <row r="49" ht="20.05" customHeight="1">
      <c r="A49" s="31">
        <f>$A48+C48</f>
        <v>120</v>
      </c>
      <c r="B49" s="32"/>
      <c r="C49" s="33">
        <v>5</v>
      </c>
      <c r="D49" t="b" s="30">
        <v>0</v>
      </c>
      <c r="E49" s="13"/>
      <c r="F49" s="30">
        <v>881.301079559732</v>
      </c>
      <c r="G49" s="30">
        <f>$E49+($F49/60+H49*$B$16+I49*OFFSET($B$17,0,D49)-G48*(OFFSET($B$18,0,D49)+$B$19+OFFSET($B$20,0,D49)))*$C49/60+G48</f>
        <v>20.7218726266493</v>
      </c>
      <c r="H49" s="30">
        <f>H48+($B$19*G48-$B$16*H48)*$C49/60</f>
        <v>11.128044621598</v>
      </c>
      <c r="I49" s="30">
        <f>I48+(OFFSET($B$20,0,D49)*G48-OFFSET($B$17,0,D49)*I48)*$C49/60</f>
        <v>7.33283211270721</v>
      </c>
      <c r="J49" s="34">
        <f>$A49/60</f>
        <v>2</v>
      </c>
      <c r="K49" s="12">
        <f>G49/$B$15*1000</f>
        <v>3.16589119575832</v>
      </c>
      <c r="L49" s="30">
        <v>3.5</v>
      </c>
      <c r="M49" s="12">
        <v>3.16589119575832</v>
      </c>
      <c r="N49" s="12">
        <v>3.16589119575832</v>
      </c>
      <c r="O49" s="30">
        <v>3.16589119575832</v>
      </c>
    </row>
    <row r="50" ht="20.05" customHeight="1">
      <c r="A50" s="31">
        <f>$A49+C49</f>
        <v>125</v>
      </c>
      <c r="B50" s="32"/>
      <c r="C50" s="33">
        <v>5</v>
      </c>
      <c r="D50" t="b" s="30">
        <v>0</v>
      </c>
      <c r="E50" s="13"/>
      <c r="F50" s="30">
        <v>879.192498083814</v>
      </c>
      <c r="G50" s="30">
        <f>$E50+($F50/60+H50*$B$16+I50*OFFSET($B$17,0,D50)-G49*(OFFSET($B$18,0,D50)+$B$19+OFFSET($B$20,0,D50)))*$C50/60+G49</f>
        <v>20.6800015782267</v>
      </c>
      <c r="H50" s="30">
        <f>H49+($B$19*G49-$B$16*H49)*$C50/60</f>
        <v>11.5635474870523</v>
      </c>
      <c r="I50" s="30">
        <f>I49+(OFFSET($B$20,0,D50)*G49-OFFSET($B$17,0,D50)*I49)*$C50/60</f>
        <v>7.6409701877952</v>
      </c>
      <c r="J50" s="34">
        <f>$A50/60</f>
        <v>2.08333333333333</v>
      </c>
      <c r="K50" s="12">
        <f>G50/$B$15*1000</f>
        <v>3.15949412991651</v>
      </c>
      <c r="L50" s="30">
        <v>3.5</v>
      </c>
      <c r="M50" s="12">
        <v>3.15949412991651</v>
      </c>
      <c r="N50" s="12">
        <v>3.15949412991651</v>
      </c>
      <c r="O50" s="30">
        <v>3.15949412991651</v>
      </c>
    </row>
    <row r="51" ht="20.05" customHeight="1">
      <c r="A51" s="31">
        <f>$A50+C50</f>
        <v>130</v>
      </c>
      <c r="B51" s="32"/>
      <c r="C51" s="33">
        <v>5</v>
      </c>
      <c r="D51" t="b" s="30">
        <v>0</v>
      </c>
      <c r="E51" s="13"/>
      <c r="F51" s="30">
        <v>877.095949672631</v>
      </c>
      <c r="G51" s="30">
        <f>$E51+($F51/60+H51*$B$16+I51*OFFSET($B$17,0,D51)-G50*(OFFSET($B$18,0,D51)+$B$19+OFFSET($B$20,0,D51)))*$C51/60+G50</f>
        <v>20.6405503966494</v>
      </c>
      <c r="H51" s="30">
        <f>H50+($B$19*G50-$B$16*H50)*$C51/60</f>
        <v>11.9954827265248</v>
      </c>
      <c r="I51" s="30">
        <f>I50+(OFFSET($B$20,0,D51)*G50-OFFSET($B$17,0,D51)*I50)*$C51/60</f>
        <v>7.94837771178705</v>
      </c>
      <c r="J51" s="34">
        <f>$A51/60</f>
        <v>2.16666666666667</v>
      </c>
      <c r="K51" s="12">
        <f>G51/$B$15*1000</f>
        <v>3.15346677173957</v>
      </c>
      <c r="L51" s="30">
        <v>3.5</v>
      </c>
      <c r="M51" s="12">
        <v>3.15346677173957</v>
      </c>
      <c r="N51" s="12">
        <v>3.15346677173957</v>
      </c>
      <c r="O51" s="30">
        <v>3.15346677173957</v>
      </c>
    </row>
    <row r="52" ht="20.05" customHeight="1">
      <c r="A52" s="31">
        <f>$A51+C51</f>
        <v>135</v>
      </c>
      <c r="B52" s="32"/>
      <c r="C52" s="33">
        <v>5</v>
      </c>
      <c r="D52" t="b" s="30">
        <v>0</v>
      </c>
      <c r="E52" s="13"/>
      <c r="F52" s="30">
        <v>875.011363842618</v>
      </c>
      <c r="G52" s="30">
        <f>$E52+($F52/60+H52*$B$16+I52*OFFSET($B$17,0,D52)-G51*(OFFSET($B$18,0,D52)+$B$19+OFFSET($B$20,0,D52)))*$C52/60+G51</f>
        <v>20.6033592841993</v>
      </c>
      <c r="H52" s="30">
        <f>H51+($B$19*G51-$B$16*H51)*$C52/60</f>
        <v>12.4239297594612</v>
      </c>
      <c r="I52" s="30">
        <f>I51+(OFFSET($B$20,0,D52)*G51-OFFSET($B$17,0,D52)*I51)*$C52/60</f>
        <v>8.25509119882854</v>
      </c>
      <c r="J52" s="34">
        <f>$A52/60</f>
        <v>2.25</v>
      </c>
      <c r="K52" s="12">
        <f>G52/$B$15*1000</f>
        <v>3.14778470730516</v>
      </c>
      <c r="L52" s="30">
        <v>3.5</v>
      </c>
      <c r="M52" s="12">
        <v>3.14778470730516</v>
      </c>
      <c r="N52" s="12">
        <v>3.14778470730516</v>
      </c>
      <c r="O52" s="30">
        <v>3.14778470730516</v>
      </c>
    </row>
    <row r="53" ht="20.05" customHeight="1">
      <c r="A53" s="31">
        <f>$A52+C52</f>
        <v>140</v>
      </c>
      <c r="B53" s="32"/>
      <c r="C53" s="33">
        <v>5</v>
      </c>
      <c r="D53" t="b" s="30">
        <v>0</v>
      </c>
      <c r="E53" s="13"/>
      <c r="F53" s="30">
        <v>872.938670523757</v>
      </c>
      <c r="G53" s="30">
        <f>$E53+($F53/60+H53*$B$16+I53*OFFSET($B$17,0,D53)-G52*(OFFSET($B$18,0,D53)+$B$19+OFFSET($B$20,0,D53)))*$C53/60+G52</f>
        <v>20.5682790803554</v>
      </c>
      <c r="H53" s="30">
        <f>H52+($B$19*G52-$B$16*H52)*$C53/60</f>
        <v>12.8489636772541</v>
      </c>
      <c r="I53" s="30">
        <f>I52+(OFFSET($B$20,0,D53)*G52-OFFSET($B$17,0,D53)*I52)*$C53/60</f>
        <v>8.56114475574573</v>
      </c>
      <c r="J53" s="34">
        <f>$A53/60</f>
        <v>2.33333333333333</v>
      </c>
      <c r="K53" s="12">
        <f>G53/$B$15*1000</f>
        <v>3.14242514784372</v>
      </c>
      <c r="L53" s="30">
        <v>3.5</v>
      </c>
      <c r="M53" s="12">
        <v>3.14242514784372</v>
      </c>
      <c r="N53" s="12">
        <v>3.14242514784372</v>
      </c>
      <c r="O53" s="30">
        <v>3.14242514784372</v>
      </c>
    </row>
    <row r="54" ht="20.05" customHeight="1">
      <c r="A54" s="31">
        <f>$A53+C53</f>
        <v>145</v>
      </c>
      <c r="B54" s="32"/>
      <c r="C54" s="33">
        <v>5</v>
      </c>
      <c r="D54" t="b" s="30">
        <v>0</v>
      </c>
      <c r="E54" s="13"/>
      <c r="F54" s="30">
        <v>870.877800057215</v>
      </c>
      <c r="G54" s="30">
        <f>$E54+($F54/60+H54*$B$16+I54*OFFSET($B$17,0,D54)-G53*(OFFSET($B$18,0,D54)+$B$19+OFFSET($B$20,0,D54)))*$C54/60+G53</f>
        <v>20.5351705534042</v>
      </c>
      <c r="H54" s="30">
        <f>H53+($B$19*G53-$B$16*H53)*$C54/60</f>
        <v>13.2706555257217</v>
      </c>
      <c r="I54" s="30">
        <f>I53+(OFFSET($B$20,0,D54)*G53-OFFSET($B$17,0,D54)*I53)*$C54/60</f>
        <v>8.86657024228437</v>
      </c>
      <c r="J54" s="34">
        <f>$A54/60</f>
        <v>2.41666666666667</v>
      </c>
      <c r="K54" s="12">
        <f>G54/$B$15*1000</f>
        <v>3.13736682151058</v>
      </c>
      <c r="L54" s="30">
        <v>3.5</v>
      </c>
      <c r="M54" s="12">
        <v>3.13736682151058</v>
      </c>
      <c r="N54" s="12">
        <v>3.13736682151058</v>
      </c>
      <c r="O54" s="30">
        <v>3.13736682151058</v>
      </c>
    </row>
    <row r="55" ht="20.05" customHeight="1">
      <c r="A55" s="31">
        <f>$A54+C54</f>
        <v>150</v>
      </c>
      <c r="B55" s="32"/>
      <c r="C55" s="33">
        <v>5</v>
      </c>
      <c r="D55" t="b" s="30">
        <v>0</v>
      </c>
      <c r="E55" s="13"/>
      <c r="F55" s="30">
        <v>868.828683192851</v>
      </c>
      <c r="G55" s="30">
        <f>$E55+($F55/60+H55*$B$16+I55*OFFSET($B$17,0,D55)-G54*(OFFSET($B$18,0,D55)+$B$19+OFFSET($B$20,0,D55)))*$C55/60+G54</f>
        <v>20.5039037392273</v>
      </c>
      <c r="H55" s="30">
        <f>H54+($B$19*G54-$B$16*H54)*$C55/60</f>
        <v>13.6890725688079</v>
      </c>
      <c r="I55" s="30">
        <f>I54+(OFFSET($B$20,0,D55)*G54-OFFSET($B$17,0,D55)*I54)*$C55/60</f>
        <v>9.17139742067806</v>
      </c>
      <c r="J55" s="34">
        <f>$A55/60</f>
        <v>2.5</v>
      </c>
      <c r="K55" s="12">
        <f>G55/$B$15*1000</f>
        <v>3.13258987236581</v>
      </c>
      <c r="L55" s="30">
        <v>3.5</v>
      </c>
      <c r="M55" s="12">
        <v>3.13258987236581</v>
      </c>
      <c r="N55" s="12">
        <v>3.13258987236581</v>
      </c>
      <c r="O55" s="30">
        <v>3.13258987236581</v>
      </c>
    </row>
    <row r="56" ht="20.05" customHeight="1">
      <c r="A56" s="31">
        <f>$A55+C55</f>
        <v>155</v>
      </c>
      <c r="B56" s="32"/>
      <c r="C56" s="33">
        <v>5</v>
      </c>
      <c r="D56" t="b" s="30">
        <v>0</v>
      </c>
      <c r="E56" s="13"/>
      <c r="F56" s="30">
        <v>866.7912510869</v>
      </c>
      <c r="G56" s="30">
        <f>$E56+($F56/60+H56*$B$16+I56*OFFSET($B$17,0,D56)-G55*(OFFSET($B$18,0,D56)+$B$19+OFFSET($B$20,0,D56)))*$C56/60+G55</f>
        <v>20.4743573241236</v>
      </c>
      <c r="H56" s="30">
        <f>H55+($B$19*G55-$B$16*H55)*$C56/60</f>
        <v>14.1042785347549</v>
      </c>
      <c r="I56" s="30">
        <f>I55+(OFFSET($B$20,0,D56)*G55-OFFSET($B$17,0,D56)*I55)*$C56/60</f>
        <v>9.47565409525598</v>
      </c>
      <c r="J56" s="34">
        <f>$A56/60</f>
        <v>2.58333333333333</v>
      </c>
      <c r="K56" s="12">
        <f>G56/$B$15*1000</f>
        <v>3.12807576608167</v>
      </c>
      <c r="L56" s="30">
        <v>3.5</v>
      </c>
      <c r="M56" s="12">
        <v>3.12807576608167</v>
      </c>
      <c r="N56" s="12">
        <v>3.12807576608167</v>
      </c>
      <c r="O56" s="30">
        <v>3.12807576608167</v>
      </c>
    </row>
    <row r="57" ht="20.05" customHeight="1">
      <c r="A57" s="31">
        <f>$A56+C56</f>
        <v>160</v>
      </c>
      <c r="B57" s="32"/>
      <c r="C57" s="33">
        <v>5</v>
      </c>
      <c r="D57" t="b" s="30">
        <v>0</v>
      </c>
      <c r="E57" s="13"/>
      <c r="F57" s="30">
        <v>864.765435299512</v>
      </c>
      <c r="G57" s="30">
        <f>$E57+($F57/60+H57*$B$16+I57*OFFSET($B$17,0,D57)-G56*(OFFSET($B$18,0,D57)+$B$19+OFFSET($B$20,0,D57)))*$C57/60+G56</f>
        <v>20.4464180687336</v>
      </c>
      <c r="H57" s="30">
        <f>H56+($B$19*G56-$B$16*H56)*$C57/60</f>
        <v>14.5163338459155</v>
      </c>
      <c r="I57" s="30">
        <f>I56+(OFFSET($B$20,0,D57)*G56-OFFSET($B$17,0,D57)*I56)*$C57/60</f>
        <v>9.779366242753341</v>
      </c>
      <c r="J57" s="34">
        <f>$A57/60</f>
        <v>2.66666666666667</v>
      </c>
      <c r="K57" s="12">
        <f>G57/$B$15*1000</f>
        <v>3.12380720192973</v>
      </c>
      <c r="L57" s="30">
        <v>3.5</v>
      </c>
      <c r="M57" s="12">
        <v>3.12380720192973</v>
      </c>
      <c r="N57" s="12">
        <v>3.12380720192973</v>
      </c>
      <c r="O57" s="30">
        <v>3.12380720192973</v>
      </c>
    </row>
    <row r="58" ht="20.05" customHeight="1">
      <c r="A58" s="31">
        <f>$A57+C57</f>
        <v>165</v>
      </c>
      <c r="B58" s="32"/>
      <c r="C58" s="33">
        <v>5</v>
      </c>
      <c r="D58" t="b" s="30">
        <v>0</v>
      </c>
      <c r="E58" s="13"/>
      <c r="F58" s="30">
        <v>862.7511677924271</v>
      </c>
      <c r="G58" s="30">
        <f>$E58+($F58/60+H58*$B$16+I58*OFFSET($B$17,0,D58)-G57*(OFFSET($B$18,0,D58)+$B$19+OFFSET($B$20,0,D58)))*$C58/60+G57</f>
        <v>20.4199802703286</v>
      </c>
      <c r="H58" s="30">
        <f>H57+($B$19*G57-$B$16*H57)*$C58/60</f>
        <v>14.9252958332935</v>
      </c>
      <c r="I58" s="30">
        <f>I57+(OFFSET($B$20,0,D58)*G57-OFFSET($B$17,0,D58)*I57)*$C58/60</f>
        <v>10.0825581339439</v>
      </c>
      <c r="J58" s="34">
        <f>$A58/60</f>
        <v>2.75</v>
      </c>
      <c r="K58" s="12">
        <f>G58/$B$15*1000</f>
        <v>3.11976803062926</v>
      </c>
      <c r="L58" s="30">
        <v>3.5</v>
      </c>
      <c r="M58" s="12">
        <v>3.11976803062926</v>
      </c>
      <c r="N58" s="12">
        <v>3.11976803062926</v>
      </c>
      <c r="O58" s="30">
        <v>3.11976803062926</v>
      </c>
    </row>
    <row r="59" ht="20.05" customHeight="1">
      <c r="A59" s="31">
        <f>$A58+C58</f>
        <v>170</v>
      </c>
      <c r="B59" s="32"/>
      <c r="C59" s="33">
        <v>5</v>
      </c>
      <c r="D59" t="b" s="30">
        <v>0</v>
      </c>
      <c r="E59" s="13"/>
      <c r="F59" s="30">
        <v>860.7483809266211</v>
      </c>
      <c r="G59" s="30">
        <f>$E59+($F59/60+H59*$B$16+I59*OFFSET($B$17,0,D59)-G58*(OFFSET($B$18,0,D59)+$B$19+OFFSET($B$20,0,D59)))*$C59/60+G58</f>
        <v>20.394945260910</v>
      </c>
      <c r="H59" s="30">
        <f>H58+($B$19*G58-$B$16*H58)*$C59/60</f>
        <v>15.3312189368306</v>
      </c>
      <c r="I59" s="30">
        <f>I58+(OFFSET($B$20,0,D59)*G58-OFFSET($B$17,0,D59)*I58)*$C59/60</f>
        <v>10.3852524471723</v>
      </c>
      <c r="J59" s="34">
        <f>$A59/60</f>
        <v>2.83333333333333</v>
      </c>
      <c r="K59" s="12">
        <f>G59/$B$15*1000</f>
        <v>3.11594317766678</v>
      </c>
      <c r="L59" s="30">
        <v>3.5</v>
      </c>
      <c r="M59" s="12">
        <v>3.11594317766678</v>
      </c>
      <c r="N59" s="12">
        <v>3.11594317766678</v>
      </c>
      <c r="O59" s="30">
        <v>3.11594317766678</v>
      </c>
    </row>
    <row r="60" ht="20.05" customHeight="1">
      <c r="A60" s="31">
        <f>$A59+C59</f>
        <v>175</v>
      </c>
      <c r="B60" s="32"/>
      <c r="C60" s="33">
        <v>5</v>
      </c>
      <c r="D60" t="b" s="30">
        <v>0</v>
      </c>
      <c r="E60" s="13"/>
      <c r="F60" s="30">
        <v>858.757007459934</v>
      </c>
      <c r="G60" s="30">
        <f>$E60+($F60/60+H60*$B$16+I60*OFFSET($B$17,0,D60)-G59*(OFFSET($B$18,0,D60)+$B$19+OFFSET($B$20,0,D60)))*$C60/60+G59</f>
        <v>20.3712209387337</v>
      </c>
      <c r="H60" s="30">
        <f>H59+($B$19*G59-$B$16*H59)*$C60/60</f>
        <v>15.7341548923871</v>
      </c>
      <c r="I60" s="30">
        <f>I59+(OFFSET($B$20,0,D60)*G59-OFFSET($B$17,0,D60)*I59)*$C60/60</f>
        <v>10.6874703743258</v>
      </c>
      <c r="J60" s="34">
        <f>$A60/60</f>
        <v>2.91666666666667</v>
      </c>
      <c r="K60" s="12">
        <f>G60/$B$15*1000</f>
        <v>3.1123185717223</v>
      </c>
      <c r="L60" s="30">
        <v>3.5</v>
      </c>
      <c r="M60" s="12">
        <v>3.1123185717223</v>
      </c>
      <c r="N60" s="12">
        <v>3.1123185717223</v>
      </c>
      <c r="O60" s="30">
        <v>3.1123185717223</v>
      </c>
    </row>
    <row r="61" ht="20.05" customHeight="1">
      <c r="A61" s="31">
        <f>$A60+C60</f>
        <v>180</v>
      </c>
      <c r="B61" s="32"/>
      <c r="C61" s="33">
        <v>5</v>
      </c>
      <c r="D61" t="b" s="30">
        <v>0</v>
      </c>
      <c r="E61" s="13"/>
      <c r="F61" s="30">
        <v>856.776980544757</v>
      </c>
      <c r="G61" s="30">
        <f>$E61+($F61/60+H61*$B$16+I61*OFFSET($B$17,0,D61)-G60*(OFFSET($B$18,0,D61)+$B$19+OFFSET($B$20,0,D61)))*$C61/60+G60</f>
        <v>20.3487213310333</v>
      </c>
      <c r="H61" s="30">
        <f>H60+($B$19*G60-$B$16*H60)*$C61/60</f>
        <v>16.134152906304</v>
      </c>
      <c r="I61" s="30">
        <f>I60+(OFFSET($B$20,0,D61)*G60-OFFSET($B$17,0,D61)*I60)*$C61/60</f>
        <v>10.9892317197489</v>
      </c>
      <c r="J61" s="34">
        <f>$A61/60</f>
        <v>3</v>
      </c>
      <c r="K61" s="12">
        <f>G61/$B$15*1000</f>
        <v>3.10888107786206</v>
      </c>
      <c r="L61" s="30">
        <v>3.5</v>
      </c>
      <c r="M61" s="12">
        <v>3.10888107786206</v>
      </c>
      <c r="N61" s="12">
        <v>3.10888107786206</v>
      </c>
      <c r="O61" s="30">
        <v>3.10888107786206</v>
      </c>
    </row>
    <row r="62" ht="20.05" customHeight="1">
      <c r="A62" s="31">
        <f>$A61+C61</f>
        <v>185</v>
      </c>
      <c r="B62" s="32"/>
      <c r="C62" s="33">
        <v>5</v>
      </c>
      <c r="D62" t="b" s="30">
        <v>0</v>
      </c>
      <c r="E62" s="13"/>
      <c r="F62" s="30">
        <v>854.808233725739</v>
      </c>
      <c r="G62" s="30">
        <f>$E62+($F62/60+H62*$B$16+I62*OFFSET($B$17,0,D62)-G61*(OFFSET($B$18,0,D62)+$B$19+OFFSET($B$20,0,D62)))*$C62/60+G61</f>
        <v>20.327366185865</v>
      </c>
      <c r="H62" s="30">
        <f>H61+($B$19*G61-$B$16*H61)*$C62/60</f>
        <v>16.5312598183721</v>
      </c>
      <c r="I62" s="30">
        <f>I61+(OFFSET($B$20,0,D62)*G61-OFFSET($B$17,0,D62)*I61)*$C62/60</f>
        <v>11.290554992571</v>
      </c>
      <c r="J62" s="34">
        <f>$A62/60</f>
        <v>3.08333333333333</v>
      </c>
      <c r="K62" s="12">
        <f>G62/$B$15*1000</f>
        <v>3.10561843518056</v>
      </c>
      <c r="L62" s="30">
        <v>3.5</v>
      </c>
      <c r="M62" s="12">
        <v>3.10561843518056</v>
      </c>
      <c r="N62" s="12">
        <v>3.10561843518056</v>
      </c>
      <c r="O62" s="30">
        <v>3.10561843518056</v>
      </c>
    </row>
    <row r="63" ht="20.05" customHeight="1">
      <c r="A63" s="31">
        <f>$A62+C62</f>
        <v>190</v>
      </c>
      <c r="B63" s="32"/>
      <c r="C63" s="33">
        <v>5</v>
      </c>
      <c r="D63" t="b" s="30">
        <v>0</v>
      </c>
      <c r="E63" s="13"/>
      <c r="F63" s="30">
        <v>852.850700937428</v>
      </c>
      <c r="G63" s="30">
        <f>$E63+($F63/60+H63*$B$16+I63*OFFSET($B$17,0,D63)-G62*(OFFSET($B$18,0,D63)+$B$19+OFFSET($B$20,0,D63)))*$C63/60+G62</f>
        <v>20.307080591134</v>
      </c>
      <c r="H63" s="30">
        <f>H62+($B$19*G62-$B$16*H62)*$C63/60</f>
        <v>16.9255202539806</v>
      </c>
      <c r="I63" s="30">
        <f>I62+(OFFSET($B$20,0,D63)*G62-OFFSET($B$17,0,D63)*I62)*$C63/60</f>
        <v>11.591457492885</v>
      </c>
      <c r="J63" s="34">
        <f>$A63/60</f>
        <v>3.16666666666667</v>
      </c>
      <c r="K63" s="12">
        <f>G63/$B$15*1000</f>
        <v>3.1025191985953</v>
      </c>
      <c r="L63" s="30">
        <v>3.5</v>
      </c>
      <c r="M63" s="12">
        <v>3.1025191985953</v>
      </c>
      <c r="N63" s="12">
        <v>3.1025191985953</v>
      </c>
      <c r="O63" s="30">
        <v>3.1025191985953</v>
      </c>
    </row>
    <row r="64" ht="20.05" customHeight="1">
      <c r="A64" s="31">
        <f>$A63+C63</f>
        <v>195</v>
      </c>
      <c r="B64" s="32"/>
      <c r="C64" s="33">
        <v>5</v>
      </c>
      <c r="D64" t="b" s="30">
        <v>0</v>
      </c>
      <c r="E64" s="13"/>
      <c r="F64" s="30">
        <v>850.904316502045</v>
      </c>
      <c r="G64" s="30">
        <f>$E64+($F64/60+H64*$B$16+I64*OFFSET($B$17,0,D64)-G63*(OFFSET($B$18,0,D64)+$B$19+OFFSET($B$20,0,D64)))*$C64/60+G63</f>
        <v>20.2877946189929</v>
      </c>
      <c r="H64" s="30">
        <f>H63+($B$19*G63-$B$16*H63)*$C64/60</f>
        <v>17.3169767661654</v>
      </c>
      <c r="I64" s="30">
        <f>I63+(OFFSET($B$20,0,D64)*G63-OFFSET($B$17,0,D64)*I63)*$C64/60</f>
        <v>11.8919553921876</v>
      </c>
      <c r="J64" s="34">
        <f>$A64/60</f>
        <v>3.25</v>
      </c>
      <c r="K64" s="12">
        <f>G64/$B$15*1000</f>
        <v>3.09957268451796</v>
      </c>
      <c r="L64" s="30">
        <v>3.5</v>
      </c>
      <c r="M64" s="12">
        <v>3.09957268451796</v>
      </c>
      <c r="N64" s="12">
        <v>3.09957268451796</v>
      </c>
      <c r="O64" s="30">
        <v>3.09957268451796</v>
      </c>
    </row>
    <row r="65" ht="20.05" customHeight="1">
      <c r="A65" s="31">
        <f>$A64+C64</f>
        <v>200</v>
      </c>
      <c r="B65" s="32"/>
      <c r="C65" s="33">
        <v>5</v>
      </c>
      <c r="D65" t="b" s="30">
        <v>0</v>
      </c>
      <c r="E65" s="13"/>
      <c r="F65" s="30">
        <v>848.969015127174</v>
      </c>
      <c r="G65" s="30">
        <f>$E65+($F65/60+H65*$B$16+I65*OFFSET($B$17,0,D65)-G64*(OFFSET($B$18,0,D65)+$B$19+OFFSET($B$20,0,D65)))*$C65/60+G64</f>
        <v>20.2694429939221</v>
      </c>
      <c r="H65" s="30">
        <f>H64+($B$19*G64-$B$16*H64)*$C65/60</f>
        <v>17.705669968230</v>
      </c>
      <c r="I65" s="30">
        <f>I64+(OFFSET($B$20,0,D65)*G64-OFFSET($B$17,0,D65)*I64)*$C65/60</f>
        <v>12.1920638084626</v>
      </c>
      <c r="J65" s="34">
        <f>$A65/60</f>
        <v>3.33333333333333</v>
      </c>
      <c r="K65" s="12">
        <f>G65/$B$15*1000</f>
        <v>3.09676892014366</v>
      </c>
      <c r="L65" s="30">
        <v>3.5</v>
      </c>
      <c r="M65" s="12">
        <v>3.09676892014366</v>
      </c>
      <c r="N65" s="12">
        <v>3.09676892014366</v>
      </c>
      <c r="O65" s="30">
        <v>3.09676892014366</v>
      </c>
    </row>
    <row r="66" ht="20.05" customHeight="1">
      <c r="A66" s="31">
        <f>$A65+C65</f>
        <v>205</v>
      </c>
      <c r="B66" s="32"/>
      <c r="C66" s="33">
        <v>5</v>
      </c>
      <c r="D66" t="b" s="30">
        <v>0</v>
      </c>
      <c r="E66" s="13"/>
      <c r="F66" s="30">
        <v>847.044731903497</v>
      </c>
      <c r="G66" s="30">
        <f>$E66+($F66/60+H66*$B$16+I66*OFFSET($B$17,0,D66)-G65*(OFFSET($B$18,0,D66)+$B$19+OFFSET($B$20,0,D66)))*$C66/60+G65</f>
        <v>20.2519647829145</v>
      </c>
      <c r="H66" s="30">
        <f>H65+($B$19*G65-$B$16*H65)*$C66/60</f>
        <v>18.0916386575655</v>
      </c>
      <c r="I66" s="30">
        <f>I65+(OFFSET($B$20,0,D66)*G65-OFFSET($B$17,0,D66)*I65)*$C66/60</f>
        <v>12.4917968762637</v>
      </c>
      <c r="J66" s="34">
        <f>$A66/60</f>
        <v>3.41666666666667</v>
      </c>
      <c r="K66" s="12">
        <f>G66/$B$15*1000</f>
        <v>3.09409859611728</v>
      </c>
      <c r="L66" s="30">
        <v>3.5</v>
      </c>
      <c r="M66" s="12">
        <v>3.09409859611728</v>
      </c>
      <c r="N66" s="12">
        <v>3.09409859611728</v>
      </c>
      <c r="O66" s="30">
        <v>3.09409859611728</v>
      </c>
    </row>
    <row r="67" ht="20.05" customHeight="1">
      <c r="A67" s="31">
        <f>$A66+C66</f>
        <v>210</v>
      </c>
      <c r="B67" s="32"/>
      <c r="C67" s="33">
        <v>5</v>
      </c>
      <c r="D67" t="b" s="30">
        <v>0</v>
      </c>
      <c r="E67" s="13"/>
      <c r="F67" s="30">
        <v>845.131402302584</v>
      </c>
      <c r="G67" s="30">
        <f>$E67+($F67/60+H67*$B$16+I67*OFFSET($B$17,0,D67)-G66*(OFFSET($B$18,0,D67)+$B$19+OFFSET($B$20,0,D67)))*$C67/60+G66</f>
        <v>20.2353031062938</v>
      </c>
      <c r="H67" s="30">
        <f>H66+($B$19*G66-$B$16*H66)*$C67/60</f>
        <v>18.4749199312574</v>
      </c>
      <c r="I67" s="30">
        <f>I66+(OFFSET($B$20,0,D67)*G66-OFFSET($B$17,0,D67)*I66)*$C67/60</f>
        <v>12.7911678121309</v>
      </c>
      <c r="J67" s="34">
        <f>$A67/60</f>
        <v>3.5</v>
      </c>
      <c r="K67" s="12">
        <f>G67/$B$15*1000</f>
        <v>3.09155302235228</v>
      </c>
      <c r="L67" s="30">
        <v>3.5</v>
      </c>
      <c r="M67" s="12">
        <v>3.09155302235228</v>
      </c>
      <c r="N67" s="12">
        <v>3.09155302235228</v>
      </c>
      <c r="O67" s="30">
        <v>3.09155302235228</v>
      </c>
    </row>
    <row r="68" ht="20.05" customHeight="1">
      <c r="A68" s="31">
        <f>$A67+C67</f>
        <v>215</v>
      </c>
      <c r="B68" s="32"/>
      <c r="C68" s="33">
        <v>5</v>
      </c>
      <c r="D68" t="b" s="30">
        <v>0</v>
      </c>
      <c r="E68" s="13"/>
      <c r="F68" s="30">
        <v>843.2289621745959</v>
      </c>
      <c r="G68" s="30">
        <f>$E68+($F68/60+H68*$B$16+I68*OFFSET($B$17,0,D68)-G67*(OFFSET($B$18,0,D68)+$B$19+OFFSET($B$20,0,D68)))*$C68/60+G67</f>
        <v>20.2194048677907</v>
      </c>
      <c r="H68" s="30">
        <f>H67+($B$19*G67-$B$16*H67)*$C68/60</f>
        <v>18.8555492940241</v>
      </c>
      <c r="I68" s="30">
        <f>I67+(OFFSET($B$20,0,D68)*G67-OFFSET($B$17,0,D68)*I67)*$C68/60</f>
        <v>13.0901889756502</v>
      </c>
      <c r="J68" s="34">
        <f>$A68/60</f>
        <v>3.58333333333333</v>
      </c>
      <c r="K68" s="12">
        <f>G68/$B$15*1000</f>
        <v>3.08912408679168</v>
      </c>
      <c r="L68" s="30">
        <v>3.5</v>
      </c>
      <c r="M68" s="12">
        <v>3.08912408679168</v>
      </c>
      <c r="N68" s="12">
        <v>3.08912408679168</v>
      </c>
      <c r="O68" s="30">
        <v>3.08912408679168</v>
      </c>
    </row>
    <row r="69" ht="20.05" customHeight="1">
      <c r="A69" s="31">
        <f>$A68+C68</f>
        <v>220</v>
      </c>
      <c r="B69" s="32"/>
      <c r="C69" s="33">
        <v>5</v>
      </c>
      <c r="D69" t="b" s="30">
        <v>0</v>
      </c>
      <c r="E69" s="13"/>
      <c r="F69" s="30">
        <v>841.337347746128</v>
      </c>
      <c r="G69" s="30">
        <f>$E69+($F69/60+H69*$B$16+I69*OFFSET($B$17,0,D69)-G68*(OFFSET($B$18,0,D69)+$B$19+OFFSET($B$20,0,D69)))*$C69/60+G68</f>
        <v>20.2042205025955</v>
      </c>
      <c r="H69" s="30">
        <f>H68+($B$19*G68-$B$16*H68)*$C69/60</f>
        <v>19.2335607589991</v>
      </c>
      <c r="I69" s="30">
        <f>I68+(OFFSET($B$20,0,D69)*G68-OFFSET($B$17,0,D69)*I68)*$C69/60</f>
        <v>13.3888719264475</v>
      </c>
      <c r="J69" s="34">
        <f>$A69/60</f>
        <v>3.66666666666667</v>
      </c>
      <c r="K69" s="12">
        <f>G69/$B$15*1000</f>
        <v>3.0868042169155</v>
      </c>
      <c r="L69" s="30">
        <v>3.5</v>
      </c>
      <c r="M69" s="12">
        <v>3.0868042169155</v>
      </c>
      <c r="N69" s="12">
        <v>3.0868042169155</v>
      </c>
      <c r="O69" s="30">
        <v>3.0868042169155</v>
      </c>
    </row>
    <row r="70" ht="20.05" customHeight="1">
      <c r="A70" s="31">
        <f>$A69+C69</f>
        <v>225</v>
      </c>
      <c r="B70" s="32"/>
      <c r="C70" s="33">
        <v>5</v>
      </c>
      <c r="D70" t="b" s="30">
        <v>0</v>
      </c>
      <c r="E70" s="13"/>
      <c r="F70" s="30">
        <v>839.456495617957</v>
      </c>
      <c r="G70" s="30">
        <f>$E70+($F70/60+H70*$B$16+I70*OFFSET($B$17,0,D70)-G69*(OFFSET($B$18,0,D70)+$B$19+OFFSET($B$20,0,D70)))*$C70/60+G69</f>
        <v>20.1897037421895</v>
      </c>
      <c r="H70" s="30">
        <f>H69+($B$19*G69-$B$16*H69)*$C70/60</f>
        <v>19.6089869418323</v>
      </c>
      <c r="I70" s="30">
        <f>I69+(OFFSET($B$20,0,D70)*G69-OFFSET($B$17,0,D70)*I69)*$C70/60</f>
        <v>13.6872274773868</v>
      </c>
      <c r="J70" s="34">
        <f>$A70/60</f>
        <v>3.75</v>
      </c>
      <c r="K70" s="12">
        <f>G70/$B$15*1000</f>
        <v>3.08458634381164</v>
      </c>
      <c r="L70" s="30">
        <v>3.5</v>
      </c>
      <c r="M70" s="12">
        <v>3.08458634381164</v>
      </c>
      <c r="N70" s="12">
        <v>3.08458634381164</v>
      </c>
      <c r="O70" s="30">
        <v>3.08458634381164</v>
      </c>
    </row>
    <row r="71" ht="20.05" customHeight="1">
      <c r="A71" s="31">
        <f>$A70+C70</f>
        <v>230</v>
      </c>
      <c r="B71" s="32"/>
      <c r="C71" s="33">
        <v>5</v>
      </c>
      <c r="D71" t="b" s="30">
        <v>0</v>
      </c>
      <c r="E71" s="13"/>
      <c r="F71" s="30">
        <v>837.586342762852</v>
      </c>
      <c r="G71" s="30">
        <f>$E71+($F71/60+H71*$B$16+I71*OFFSET($B$17,0,D71)-G70*(OFFSET($B$18,0,D71)+$B$19+OFFSET($B$20,0,D71)))*$C71/60+G70</f>
        <v>20.1758113948382</v>
      </c>
      <c r="H71" s="30">
        <f>H70+($B$19*G70-$B$16*H70)*$C71/60</f>
        <v>19.9818591485557</v>
      </c>
      <c r="I71" s="30">
        <f>I70+(OFFSET($B$20,0,D71)*G70-OFFSET($B$17,0,D71)*I70)*$C71/60</f>
        <v>13.9852657442261</v>
      </c>
      <c r="J71" s="34">
        <f>$A71/60</f>
        <v>3.83333333333333</v>
      </c>
      <c r="K71" s="12">
        <f>G71/$B$15*1000</f>
        <v>3.08246386863961</v>
      </c>
      <c r="L71" s="30">
        <v>3.5</v>
      </c>
      <c r="M71" s="12">
        <v>3.08246386863961</v>
      </c>
      <c r="N71" s="12">
        <v>3.08246386863961</v>
      </c>
      <c r="O71" s="30">
        <v>3.08246386863961</v>
      </c>
    </row>
    <row r="72" ht="20.05" customHeight="1">
      <c r="A72" s="31">
        <f>$A71+C71</f>
        <v>235</v>
      </c>
      <c r="B72" s="32"/>
      <c r="C72" s="33">
        <v>5</v>
      </c>
      <c r="D72" t="b" s="30">
        <v>0</v>
      </c>
      <c r="E72" s="13"/>
      <c r="F72" s="30">
        <v>835.7268265234241</v>
      </c>
      <c r="G72" s="30">
        <f>$E72+($F72/60+H72*$B$16+I72*OFFSET($B$17,0,D72)-G71*(OFFSET($B$18,0,D72)+$B$19+OFFSET($B$20,0,D72)))*$C72/60+G71</f>
        <v>20.1625031407026</v>
      </c>
      <c r="H72" s="30">
        <f>H71+($B$19*G71-$B$16*H71)*$C72/60</f>
        <v>20.3522074576287</v>
      </c>
      <c r="I72" s="30">
        <f>I71+(OFFSET($B$20,0,D72)*G71-OFFSET($B$17,0,D72)*I71)*$C72/60</f>
        <v>14.2829961919665</v>
      </c>
      <c r="J72" s="34">
        <f>$A72/60</f>
        <v>3.91666666666667</v>
      </c>
      <c r="K72" s="12">
        <f>G72/$B$15*1000</f>
        <v>3.08043063132762</v>
      </c>
      <c r="L72" s="30">
        <v>3.5</v>
      </c>
      <c r="M72" s="12">
        <v>3.08043063132762</v>
      </c>
      <c r="N72" s="12">
        <v>3.08043063132762</v>
      </c>
      <c r="O72" s="30">
        <v>3.08043063132762</v>
      </c>
    </row>
    <row r="73" ht="20.05" customHeight="1">
      <c r="A73" s="31">
        <f>$A72+C72</f>
        <v>240</v>
      </c>
      <c r="B73" s="32"/>
      <c r="C73" s="33">
        <v>5</v>
      </c>
      <c r="D73" t="b" s="30">
        <v>0</v>
      </c>
      <c r="E73" s="13"/>
      <c r="F73" s="30">
        <v>833.877884609896</v>
      </c>
      <c r="G73" s="30">
        <f>$E73+($F73/60+H73*$B$16+I73*OFFSET($B$17,0,D73)-G72*(OFFSET($B$18,0,D73)+$B$19+OFFSET($B$20,0,D73)))*$C73/60+G72</f>
        <v>20.1497413405953</v>
      </c>
      <c r="H73" s="30">
        <f>H72+($B$19*G72-$B$16*H72)*$C73/60</f>
        <v>20.7200607965495</v>
      </c>
      <c r="I73" s="30">
        <f>I72+(OFFSET($B$20,0,D73)*G72-OFFSET($B$17,0,D73)*I72)*$C73/60</f>
        <v>14.5804276781149</v>
      </c>
      <c r="J73" s="34">
        <f>$A73/60</f>
        <v>4</v>
      </c>
      <c r="K73" s="12">
        <f>G73/$B$15*1000</f>
        <v>3.07848088135426</v>
      </c>
      <c r="L73" s="30">
        <v>3.5</v>
      </c>
      <c r="M73" s="12">
        <v>3.07848088135426</v>
      </c>
      <c r="N73" s="12">
        <v>3.07848088135426</v>
      </c>
      <c r="O73" s="30">
        <v>3.07848088135426</v>
      </c>
    </row>
    <row r="74" ht="20.05" customHeight="1">
      <c r="A74" s="31">
        <f>$A73+C73</f>
        <v>245</v>
      </c>
      <c r="B74" s="32"/>
      <c r="C74" s="33">
        <v>5</v>
      </c>
      <c r="D74" t="b" s="30">
        <v>0</v>
      </c>
      <c r="E74" s="13"/>
      <c r="F74" s="30">
        <v>832.039455098012</v>
      </c>
      <c r="G74" s="30">
        <f>$E74+($F74/60+H74*$B$16+I74*OFFSET($B$17,0,D74)-G73*(OFFSET($B$18,0,D74)+$B$19+OFFSET($B$20,0,D74)))*$C74/60+G73</f>
        <v>20.1374908574735</v>
      </c>
      <c r="H74" s="30">
        <f>H73+($B$19*G73-$B$16*H73)*$C74/60</f>
        <v>21.0854470133956</v>
      </c>
      <c r="I74" s="30">
        <f>I73+(OFFSET($B$20,0,D74)*G73-OFFSET($B$17,0,D74)*I73)*$C74/60</f>
        <v>14.8775684930656</v>
      </c>
      <c r="J74" s="34">
        <f>$A74/60</f>
        <v>4.08333333333333</v>
      </c>
      <c r="K74" s="12">
        <f>G74/$B$15*1000</f>
        <v>3.07660925047621</v>
      </c>
      <c r="L74" s="30">
        <v>3.5</v>
      </c>
      <c r="M74" s="12">
        <v>3.07660925047621</v>
      </c>
      <c r="N74" s="12">
        <v>3.07660925047621</v>
      </c>
      <c r="O74" s="30">
        <v>3.07660925047621</v>
      </c>
    </row>
    <row r="75" ht="20.05" customHeight="1">
      <c r="A75" s="31">
        <f>$A74+C74</f>
        <v>250</v>
      </c>
      <c r="B75" s="32"/>
      <c r="C75" s="33">
        <v>5</v>
      </c>
      <c r="D75" t="b" s="30">
        <v>0</v>
      </c>
      <c r="E75" s="13"/>
      <c r="F75" s="30">
        <v>830.211476426845</v>
      </c>
      <c r="G75" s="30">
        <f>$E75+($F75/60+H75*$B$16+I75*OFFSET($B$17,0,D75)-G74*(OFFSET($B$18,0,D75)+$B$19+OFFSET($B$20,0,D75)))*$C75/60+G74</f>
        <v>20.1257188898195</v>
      </c>
      <c r="H75" s="30">
        <f>H74+($B$19*G74-$B$16*H74)*$C75/60</f>
        <v>21.4483929436301</v>
      </c>
      <c r="I75" s="30">
        <f>I74+(OFFSET($B$20,0,D75)*G74-OFFSET($B$17,0,D75)*I74)*$C75/60</f>
        <v>15.1744263977933</v>
      </c>
      <c r="J75" s="34">
        <f>$A75/60</f>
        <v>4.16666666666667</v>
      </c>
      <c r="K75" s="12">
        <f>G75/$B$15*1000</f>
        <v>3.07481072727206</v>
      </c>
      <c r="L75" s="30">
        <v>3.5</v>
      </c>
      <c r="M75" s="12">
        <v>3.07481072727206</v>
      </c>
      <c r="N75" s="12">
        <v>3.07481072727206</v>
      </c>
      <c r="O75" s="30">
        <v>3.07481072727206</v>
      </c>
    </row>
    <row r="76" ht="20.05" customHeight="1">
      <c r="A76" s="31">
        <f>$A75+C75</f>
        <v>255</v>
      </c>
      <c r="B76" s="32"/>
      <c r="C76" s="33">
        <v>5</v>
      </c>
      <c r="D76" t="b" s="30">
        <v>0</v>
      </c>
      <c r="E76" s="13"/>
      <c r="F76" s="30">
        <v>828.393887396675</v>
      </c>
      <c r="G76" s="30">
        <f>$E76+($F76/60+H76*$B$16+I76*OFFSET($B$17,0,D76)-G75*(OFFSET($B$18,0,D76)+$B$19+OFFSET($B$20,0,D76)))*$C76/60+G75</f>
        <v>20.1143948161174</v>
      </c>
      <c r="H76" s="30">
        <f>H75+($B$19*G75-$B$16*H75)*$C76/60</f>
        <v>21.8089244724887</v>
      </c>
      <c r="I76" s="30">
        <f>I75+(OFFSET($B$20,0,D76)*G75-OFFSET($B$17,0,D76)*I75)*$C76/60</f>
        <v>15.4710086590359</v>
      </c>
      <c r="J76" s="34">
        <f>$A76/60</f>
        <v>4.25</v>
      </c>
      <c r="K76" s="12">
        <f>G76/$B$15*1000</f>
        <v>3.07308063338144</v>
      </c>
      <c r="L76" s="30">
        <v>3.5</v>
      </c>
      <c r="M76" s="12">
        <v>3.07308063338144</v>
      </c>
      <c r="N76" s="12">
        <v>3.07308063338144</v>
      </c>
      <c r="O76" s="30">
        <v>3.07308063338144</v>
      </c>
    </row>
    <row r="77" ht="20.05" customHeight="1">
      <c r="A77" s="31">
        <f>$A76+C76</f>
        <v>260</v>
      </c>
      <c r="B77" s="32"/>
      <c r="C77" s="33">
        <v>5</v>
      </c>
      <c r="D77" t="b" s="30">
        <v>0</v>
      </c>
      <c r="E77" s="13"/>
      <c r="F77" s="30">
        <v>826.586627166875</v>
      </c>
      <c r="G77" s="30">
        <f>$E77+($F77/60+H77*$B$16+I77*OFFSET($B$17,0,D77)-G76*(OFFSET($B$18,0,D77)+$B$19+OFFSET($B$20,0,D77)))*$C77/60+G76</f>
        <v>20.1034900496875</v>
      </c>
      <c r="H77" s="30">
        <f>H76+($B$19*G76-$B$16*H76)*$C77/60</f>
        <v>22.1670665932427</v>
      </c>
      <c r="I77" s="30">
        <f>I76+(OFFSET($B$20,0,D77)*G76-OFFSET($B$17,0,D77)*I76)*$C77/60</f>
        <v>15.7673220821341</v>
      </c>
      <c r="J77" s="34">
        <f>$A77/60</f>
        <v>4.33333333333333</v>
      </c>
      <c r="K77" s="12">
        <f>G77/$B$15*1000</f>
        <v>3.0714146013266</v>
      </c>
      <c r="L77" s="30">
        <v>3.5</v>
      </c>
      <c r="M77" s="12">
        <v>3.0714146013266</v>
      </c>
      <c r="N77" s="12">
        <v>3.0714146013266</v>
      </c>
      <c r="O77" s="30">
        <v>3.0714146013266</v>
      </c>
    </row>
    <row r="78" ht="20.05" customHeight="1">
      <c r="A78" s="31">
        <f>$A77+C77</f>
        <v>265</v>
      </c>
      <c r="B78" s="32"/>
      <c r="C78" s="33">
        <v>5</v>
      </c>
      <c r="D78" t="b" s="30">
        <v>0</v>
      </c>
      <c r="E78" s="13"/>
      <c r="F78" s="30">
        <v>824.789635253816</v>
      </c>
      <c r="G78" s="30">
        <f>$E78+($F78/60+H78*$B$16+I78*OFFSET($B$17,0,D78)-G77*(OFFSET($B$18,0,D78)+$B$19+OFFSET($B$20,0,D78)))*$C78/60+G77</f>
        <v>20.0929779031883</v>
      </c>
      <c r="H78" s="30">
        <f>H77+($B$19*G77-$B$16*H77)*$C78/60</f>
        <v>22.5228434616111</v>
      </c>
      <c r="I78" s="30">
        <f>I77+(OFFSET($B$20,0,D78)*G77-OFFSET($B$17,0,D78)*I77)*$C78/60</f>
        <v>16.0633730416851</v>
      </c>
      <c r="J78" s="34">
        <f>$A78/60</f>
        <v>4.41666666666667</v>
      </c>
      <c r="K78" s="12">
        <f>G78/$B$15*1000</f>
        <v>3.06980855381102</v>
      </c>
      <c r="L78" s="30">
        <v>3.5</v>
      </c>
      <c r="M78" s="12">
        <v>3.06980855381102</v>
      </c>
      <c r="N78" s="12">
        <v>3.06980855381102</v>
      </c>
      <c r="O78" s="30">
        <v>3.06980855381102</v>
      </c>
    </row>
    <row r="79" ht="20.05" customHeight="1">
      <c r="A79" s="31">
        <f>$A78+C78</f>
        <v>270</v>
      </c>
      <c r="B79" s="32"/>
      <c r="C79" s="33">
        <v>5</v>
      </c>
      <c r="D79" t="b" s="30">
        <v>0</v>
      </c>
      <c r="E79" s="13"/>
      <c r="F79" s="30">
        <v>823.002851528752</v>
      </c>
      <c r="G79" s="30">
        <f>$E79+($F79/60+H79*$B$16+I79*OFFSET($B$17,0,D79)-G78*(OFFSET($B$18,0,D79)+$B$19+OFFSET($B$20,0,D79)))*$C79/60+G78</f>
        <v>20.0828334621417</v>
      </c>
      <c r="H79" s="30">
        <f>H78+($B$19*G78-$B$16*H78)*$C79/60</f>
        <v>22.8762784465786</v>
      </c>
      <c r="I79" s="30">
        <f>I78+(OFFSET($B$20,0,D79)*G78-OFFSET($B$17,0,D79)*I78)*$C79/60</f>
        <v>16.3591675101543</v>
      </c>
      <c r="J79" s="34">
        <f>$A79/60</f>
        <v>4.5</v>
      </c>
      <c r="K79" s="12">
        <f>G79/$B$15*1000</f>
        <v>3.06825868439651</v>
      </c>
      <c r="L79" s="30">
        <v>3.5</v>
      </c>
      <c r="M79" s="12">
        <v>3.06825868439651</v>
      </c>
      <c r="N79" s="12">
        <v>3.06825868439651</v>
      </c>
      <c r="O79" s="30">
        <v>3.06825868439651</v>
      </c>
    </row>
    <row r="80" ht="20.05" customHeight="1">
      <c r="A80" s="31">
        <f>$A79+C79</f>
        <v>275</v>
      </c>
      <c r="B80" s="32"/>
      <c r="C80" s="33">
        <v>5</v>
      </c>
      <c r="D80" t="b" s="30">
        <v>0</v>
      </c>
      <c r="E80" s="13"/>
      <c r="F80" s="30">
        <v>821.226216215740</v>
      </c>
      <c r="G80" s="30">
        <f>$E80+($F80/60+H80*$B$16+I80*OFFSET($B$17,0,D80)-G79*(OFFSET($B$18,0,D80)+$B$19+OFFSET($B$20,0,D80)))*$C80/60+G79</f>
        <v>20.0730334668817</v>
      </c>
      <c r="H80" s="30">
        <f>H79+($B$19*G79-$B$16*H79)*$C80/60</f>
        <v>23.2273941778595</v>
      </c>
      <c r="I80" s="30">
        <f>I79+(OFFSET($B$20,0,D80)*G79-OFFSET($B$17,0,D80)*I79)*$C80/60</f>
        <v>16.6547110845823</v>
      </c>
      <c r="J80" s="34">
        <f>$A80/60</f>
        <v>4.58333333333333</v>
      </c>
      <c r="K80" s="12">
        <f>G80/$B$15*1000</f>
        <v>3.06676143946739</v>
      </c>
      <c r="L80" s="30">
        <v>3.5</v>
      </c>
      <c r="M80" s="12">
        <v>3.06676143946739</v>
      </c>
      <c r="N80" s="12">
        <v>3.06676143946739</v>
      </c>
      <c r="O80" s="30">
        <v>3.06676143946739</v>
      </c>
    </row>
    <row r="81" ht="20.05" customHeight="1">
      <c r="A81" s="31">
        <f>$A80+C80</f>
        <v>280</v>
      </c>
      <c r="B81" s="32"/>
      <c r="C81" s="33">
        <v>5</v>
      </c>
      <c r="D81" t="b" s="30">
        <v>0</v>
      </c>
      <c r="E81" s="13"/>
      <c r="F81" s="30">
        <v>819.459669889573</v>
      </c>
      <c r="G81" s="30">
        <f>$E81+($F81/60+H81*$B$16+I81*OFFSET($B$17,0,D81)-G80*(OFFSET($B$18,0,D81)+$B$19+OFFSET($B$20,0,D81)))*$C81/60+G80</f>
        <v>20.0635562023642</v>
      </c>
      <c r="H81" s="30">
        <f>H80+($B$19*G80-$B$16*H80)*$C81/60</f>
        <v>23.5762125902292</v>
      </c>
      <c r="I81" s="30">
        <f>I80+(OFFSET($B$20,0,D81)*G80-OFFSET($B$17,0,D81)*I80)*$C81/60</f>
        <v>16.9500090115132</v>
      </c>
      <c r="J81" s="34">
        <f>$A81/60</f>
        <v>4.66666666666667</v>
      </c>
      <c r="K81" s="12">
        <f>G81/$B$15*1000</f>
        <v>3.06531350139556</v>
      </c>
      <c r="L81" s="30">
        <v>3.5</v>
      </c>
      <c r="M81" s="12">
        <v>3.06531350139556</v>
      </c>
      <c r="N81" s="12">
        <v>3.06531350139556</v>
      </c>
      <c r="O81" s="30">
        <v>3.06531350139556</v>
      </c>
    </row>
    <row r="82" ht="20.05" customHeight="1">
      <c r="A82" s="31">
        <f>$A81+C81</f>
        <v>285</v>
      </c>
      <c r="B82" s="32"/>
      <c r="C82" s="33">
        <v>5</v>
      </c>
      <c r="D82" t="b" s="30">
        <v>0</v>
      </c>
      <c r="E82" s="13"/>
      <c r="F82" s="30">
        <v>817.703153473727</v>
      </c>
      <c r="G82" s="30">
        <f>$E82+($F82/60+H82*$B$16+I82*OFFSET($B$17,0,D82)-G81*(OFFSET($B$18,0,D82)+$B$19+OFFSET($B$20,0,D82)))*$C82/60+G81</f>
        <v>20.0543813953158</v>
      </c>
      <c r="H82" s="30">
        <f>H81+($B$19*G81-$B$16*H81)*$C82/60</f>
        <v>23.9227549649328</v>
      </c>
      <c r="I82" s="30">
        <f>I81+(OFFSET($B$20,0,D82)*G81-OFFSET($B$17,0,D82)*I81)*$C82/60</f>
        <v>17.2450662102635</v>
      </c>
      <c r="J82" s="34">
        <f>$A82/60</f>
        <v>4.75</v>
      </c>
      <c r="K82" s="12">
        <f>G82/$B$15*1000</f>
        <v>3.06391177282688</v>
      </c>
      <c r="L82" s="30">
        <v>3.5</v>
      </c>
      <c r="M82" s="12">
        <v>3.06391177282688</v>
      </c>
      <c r="N82" s="12">
        <v>3.06391177282688</v>
      </c>
      <c r="O82" s="30">
        <v>3.06391177282688</v>
      </c>
    </row>
    <row r="83" ht="20.05" customHeight="1">
      <c r="A83" s="31">
        <f>$A82+C82</f>
        <v>290</v>
      </c>
      <c r="B83" s="32"/>
      <c r="C83" s="33">
        <v>5</v>
      </c>
      <c r="D83" t="b" s="30">
        <v>0</v>
      </c>
      <c r="E83" s="13"/>
      <c r="F83" s="30">
        <v>815.9566082383189</v>
      </c>
      <c r="G83" s="30">
        <f>$E83+($F83/60+H83*$B$16+I83*OFFSET($B$17,0,D83)-G82*(OFFSET($B$18,0,D83)+$B$19+OFFSET($B$20,0,D83)))*$C83/60+G82</f>
        <v>20.0454901182315</v>
      </c>
      <c r="H83" s="30">
        <f>H82+($B$19*G82-$B$16*H82)*$C83/60</f>
        <v>24.2670419683649</v>
      </c>
      <c r="I83" s="30">
        <f>I82+(OFFSET($B$20,0,D83)*G82-OFFSET($B$17,0,D83)*I82)*$C83/60</f>
        <v>17.539887294641</v>
      </c>
      <c r="J83" s="34">
        <f>$A83/60</f>
        <v>4.83333333333333</v>
      </c>
      <c r="K83" s="12">
        <f>G83/$B$15*1000</f>
        <v>3.06255336201395</v>
      </c>
      <c r="L83" s="30">
        <v>3.5</v>
      </c>
      <c r="M83" s="12">
        <v>3.06255336201395</v>
      </c>
      <c r="N83" s="12">
        <v>3.06255336201395</v>
      </c>
      <c r="O83" s="30">
        <v>3.06255336201395</v>
      </c>
    </row>
    <row r="84" ht="20.05" customHeight="1">
      <c r="A84" s="31">
        <f>$A83+C83</f>
        <v>295</v>
      </c>
      <c r="B84" s="32"/>
      <c r="C84" s="33">
        <v>5</v>
      </c>
      <c r="D84" t="b" s="30">
        <v>0</v>
      </c>
      <c r="E84" s="13"/>
      <c r="F84" s="30">
        <v>814.219975798045</v>
      </c>
      <c r="G84" s="30">
        <f>$E84+($F84/60+H84*$B$16+I84*OFFSET($B$17,0,D84)-G83*(OFFSET($B$18,0,D84)+$B$19+OFFSET($B$20,0,D84)))*$C84/60+G83</f>
        <v>20.0368646997663</v>
      </c>
      <c r="H84" s="30">
        <f>H83+($B$19*G83-$B$16*H83)*$C84/60</f>
        <v>24.6090936882025</v>
      </c>
      <c r="I84" s="30">
        <f>I83+(OFFSET($B$20,0,D84)*G83-OFFSET($B$17,0,D84)*I83)*$C84/60</f>
        <v>17.8344765932181</v>
      </c>
      <c r="J84" s="34">
        <f>$A84/60</f>
        <v>4.91666666666667</v>
      </c>
      <c r="K84" s="12">
        <f>G84/$B$15*1000</f>
        <v>3.06123556912569</v>
      </c>
      <c r="L84" s="30">
        <v>3.5</v>
      </c>
      <c r="M84" s="12">
        <v>3.06123556912569</v>
      </c>
      <c r="N84" s="12">
        <v>3.06123556912569</v>
      </c>
      <c r="O84" s="30">
        <v>3.06123556912569</v>
      </c>
    </row>
    <row r="85" ht="20.05" customHeight="1">
      <c r="A85" s="31">
        <f>$A84+C84</f>
        <v>300</v>
      </c>
      <c r="B85" s="32"/>
      <c r="C85" s="33">
        <v>5</v>
      </c>
      <c r="D85" t="b" s="30">
        <v>0</v>
      </c>
      <c r="E85" s="13"/>
      <c r="F85" s="30">
        <v>812.493198110192</v>
      </c>
      <c r="G85" s="30">
        <f>$E85+($F85/60+H85*$B$16+I85*OFFSET($B$17,0,D85)-G84*(OFFSET($B$18,0,D85)+$B$19+OFFSET($B$20,0,D85)))*$C85/60+G84</f>
        <v>20.0284886410942</v>
      </c>
      <c r="H85" s="30">
        <f>H84+($B$19*G84-$B$16*H84)*$C85/60</f>
        <v>24.9489296671597</v>
      </c>
      <c r="I85" s="30">
        <f>I84+(OFFSET($B$20,0,D85)*G84-OFFSET($B$17,0,D85)*I84)*$C85/60</f>
        <v>18.1288381682549</v>
      </c>
      <c r="J85" s="34">
        <f>$A85/60</f>
        <v>5</v>
      </c>
      <c r="K85" s="12">
        <f>G85/$B$15*1000</f>
        <v>3.05995587346869</v>
      </c>
      <c r="L85" s="30">
        <v>3.5</v>
      </c>
      <c r="M85" s="12">
        <v>3.0839770173436</v>
      </c>
      <c r="N85" s="12">
        <v>3.05995587346869</v>
      </c>
      <c r="O85" s="30">
        <v>3.05995587346869</v>
      </c>
    </row>
    <row r="86" ht="20.05" customHeight="1">
      <c r="A86" s="31">
        <f>$A85+C85</f>
        <v>305</v>
      </c>
      <c r="B86" s="32"/>
      <c r="C86" s="33">
        <v>5</v>
      </c>
      <c r="D86" t="b" s="30">
        <v>0</v>
      </c>
      <c r="E86" s="13"/>
      <c r="F86" s="30">
        <v>810.776217472607</v>
      </c>
      <c r="G86" s="30">
        <f>$E86+($F86/60+H86*$B$16+I86*OFFSET($B$17,0,D86)-G85*(OFFSET($B$18,0,D86)+$B$19+OFFSET($B$20,0,D86)))*$C86/60+G85</f>
        <v>20.0203465378373</v>
      </c>
      <c r="H86" s="30">
        <f>H85+($B$19*G85-$B$16*H85)*$C86/60</f>
        <v>25.2865689345236</v>
      </c>
      <c r="I86" s="30">
        <f>I85+(OFFSET($B$20,0,D86)*G85-OFFSET($B$17,0,D86)*I85)*$C86/60</f>
        <v>18.4229758333624</v>
      </c>
      <c r="J86" s="34">
        <f>$A86/60</f>
        <v>5.08333333333333</v>
      </c>
      <c r="K86" s="12">
        <f>G86/$B$15*1000</f>
        <v>3.0587119215595</v>
      </c>
      <c r="L86" s="30">
        <v>3.5</v>
      </c>
      <c r="M86" s="12">
        <v>3.10538571025353</v>
      </c>
      <c r="N86" s="12">
        <v>3.0587119215595</v>
      </c>
      <c r="O86" s="30">
        <v>3.0587119215595</v>
      </c>
    </row>
    <row r="87" ht="20.05" customHeight="1">
      <c r="A87" s="31">
        <f>$A86+C86</f>
        <v>310</v>
      </c>
      <c r="B87" s="32"/>
      <c r="C87" s="33">
        <v>5</v>
      </c>
      <c r="D87" t="b" s="30">
        <v>0</v>
      </c>
      <c r="E87" s="13"/>
      <c r="F87" s="30">
        <v>809.0689765217149</v>
      </c>
      <c r="G87" s="30">
        <f>$E87+($F87/60+H87*$B$16+I87*OFFSET($B$17,0,D87)-G86*(OFFSET($B$18,0,D87)+$B$19+OFFSET($B$20,0,D87)))*$C87/60+G86</f>
        <v>20.0124240071944</v>
      </c>
      <c r="H87" s="30">
        <f>H86+($B$19*G86-$B$16*H86)*$C87/60</f>
        <v>25.6220300356174</v>
      </c>
      <c r="I87" s="30">
        <f>I86+(OFFSET($B$20,0,D87)*G86-OFFSET($B$17,0,D87)*I86)*$C87/60</f>
        <v>18.7168931699897</v>
      </c>
      <c r="J87" s="34">
        <f>$A87/60</f>
        <v>5.16666666666667</v>
      </c>
      <c r="K87" s="12">
        <f>G87/$B$15*1000</f>
        <v>3.05750151599132</v>
      </c>
      <c r="L87" s="30">
        <v>3.5</v>
      </c>
      <c r="M87" s="12">
        <v>3.12554038891127</v>
      </c>
      <c r="N87" s="12">
        <v>3.05750151599132</v>
      </c>
      <c r="O87" s="30">
        <v>3.05750151599132</v>
      </c>
    </row>
    <row r="88" ht="20.05" customHeight="1">
      <c r="A88" s="31">
        <f>$A87+C87</f>
        <v>315</v>
      </c>
      <c r="B88" s="32"/>
      <c r="C88" s="33">
        <v>5</v>
      </c>
      <c r="D88" t="b" s="30">
        <v>0</v>
      </c>
      <c r="E88" s="13"/>
      <c r="F88" s="30">
        <v>807.3714182305</v>
      </c>
      <c r="G88" s="30">
        <f>$E88+($F88/60+H88*$B$16+I88*OFFSET($B$17,0,D88)-G87*(OFFSET($B$18,0,D88)+$B$19+OFFSET($B$20,0,D88)))*$C88/60+G87</f>
        <v>20.0047076199223</v>
      </c>
      <c r="H88" s="30">
        <f>H87+($B$19*G87-$B$16*H87)*$C88/60</f>
        <v>25.9553310593303</v>
      </c>
      <c r="I88" s="30">
        <f>I87+(OFFSET($B$20,0,D88)*G87-OFFSET($B$17,0,D88)*I87)*$C88/60</f>
        <v>19.0105935428134</v>
      </c>
      <c r="J88" s="34">
        <f>$A88/60</f>
        <v>5.25</v>
      </c>
      <c r="K88" s="12">
        <f>G88/$B$15*1000</f>
        <v>3.0563226050421</v>
      </c>
      <c r="L88" s="30">
        <v>3.5</v>
      </c>
      <c r="M88" s="12">
        <v>3.14451514012411</v>
      </c>
      <c r="N88" s="12">
        <v>3.0563226050421</v>
      </c>
      <c r="O88" s="30">
        <v>3.0563226050421</v>
      </c>
    </row>
    <row r="89" ht="20.05" customHeight="1">
      <c r="A89" s="31">
        <f>$A88+C88</f>
        <v>320</v>
      </c>
      <c r="B89" s="32"/>
      <c r="C89" s="33">
        <v>5</v>
      </c>
      <c r="D89" t="b" s="30">
        <v>0</v>
      </c>
      <c r="E89" s="13"/>
      <c r="F89" s="30">
        <v>805.6834859065719</v>
      </c>
      <c r="G89" s="30">
        <f>$E89+($F89/60+H89*$B$16+I89*OFFSET($B$17,0,D89)-G88*(OFFSET($B$18,0,D89)+$B$19+OFFSET($B$20,0,D89)))*$C89/60+G88</f>
        <v>19.9971848368472</v>
      </c>
      <c r="H89" s="30">
        <f>H88+($B$19*G88-$B$16*H88)*$C89/60</f>
        <v>26.2864896638415</v>
      </c>
      <c r="I89" s="30">
        <f>I88+(OFFSET($B$20,0,D89)*G88-OFFSET($B$17,0,D89)*I88)*$C89/60</f>
        <v>19.3040801141024</v>
      </c>
      <c r="J89" s="34">
        <f>$A89/60</f>
        <v>5.33333333333333</v>
      </c>
      <c r="K89" s="12">
        <f>G89/$B$15*1000</f>
        <v>3.05517327297477</v>
      </c>
      <c r="L89" s="30">
        <v>3.5</v>
      </c>
      <c r="M89" s="12">
        <v>3.16237967156238</v>
      </c>
      <c r="N89" s="12">
        <v>3.05517327297477</v>
      </c>
      <c r="O89" s="30">
        <v>3.05517327297477</v>
      </c>
    </row>
    <row r="90" ht="20.05" customHeight="1">
      <c r="A90" s="31">
        <f>$A89+C89</f>
        <v>325</v>
      </c>
      <c r="B90" s="32"/>
      <c r="C90" s="33">
        <v>5</v>
      </c>
      <c r="D90" t="b" s="30">
        <v>0</v>
      </c>
      <c r="E90" s="13"/>
      <c r="F90" s="30">
        <v>804.005123190167</v>
      </c>
      <c r="G90" s="30">
        <f>$E90+($F90/60+H90*$B$16+I90*OFFSET($B$17,0,D90)-G89*(OFFSET($B$18,0,D90)+$B$19+OFFSET($B$20,0,D90)))*$C90/60+G89</f>
        <v>19.9898439496037</v>
      </c>
      <c r="H90" s="30">
        <f>H89+($B$19*G89-$B$16*H89)*$C90/60</f>
        <v>26.6155231006589</v>
      </c>
      <c r="I90" s="30">
        <f>I89+(OFFSET($B$20,0,D90)*G89-OFFSET($B$17,0,D90)*I89)*$C90/60</f>
        <v>19.5973558571263</v>
      </c>
      <c r="J90" s="34">
        <f>$A90/60</f>
        <v>5.41666666666667</v>
      </c>
      <c r="K90" s="12">
        <f>G90/$B$15*1000</f>
        <v>3.05405173098327</v>
      </c>
      <c r="L90" s="30">
        <v>3.5</v>
      </c>
      <c r="M90" s="12">
        <v>3.17919957060924</v>
      </c>
      <c r="N90" s="12">
        <v>3.05405173098327</v>
      </c>
      <c r="O90" s="30">
        <v>3.05405173098327</v>
      </c>
    </row>
    <row r="91" ht="20.05" customHeight="1">
      <c r="A91" s="31">
        <f>$A90+C90</f>
        <v>330</v>
      </c>
      <c r="B91" s="32"/>
      <c r="C91" s="33">
        <v>5</v>
      </c>
      <c r="D91" t="b" s="30">
        <v>0</v>
      </c>
      <c r="E91" s="13"/>
      <c r="F91" s="30">
        <v>802.336274052224</v>
      </c>
      <c r="G91" s="30">
        <f>$E91+($F91/60+H91*$B$16+I91*OFFSET($B$17,0,D91)-G90*(OFFSET($B$18,0,D91)+$B$19+OFFSET($B$20,0,D91)))*$C91/60+G90</f>
        <v>19.9826740253211</v>
      </c>
      <c r="H91" s="30">
        <f>H90+($B$19*G90-$B$16*H90)*$C91/60</f>
        <v>26.9424482370847</v>
      </c>
      <c r="I91" s="30">
        <f>I90+(OFFSET($B$20,0,D91)*G90-OFFSET($B$17,0,D91)*I90)*$C91/60</f>
        <v>19.890423568671</v>
      </c>
      <c r="J91" s="34">
        <f>$A91/60</f>
        <v>5.5</v>
      </c>
      <c r="K91" s="12">
        <f>G91/$B$15*1000</f>
        <v>3.05295630874178</v>
      </c>
      <c r="L91" s="30">
        <v>3.5</v>
      </c>
      <c r="M91" s="12">
        <v>3.1950365479099</v>
      </c>
      <c r="N91" s="12">
        <v>3.05295630874178</v>
      </c>
      <c r="O91" s="30">
        <v>3.05295630874178</v>
      </c>
    </row>
    <row r="92" ht="20.05" customHeight="1">
      <c r="A92" s="31">
        <f>$A91+C91</f>
        <v>335</v>
      </c>
      <c r="B92" s="32"/>
      <c r="C92" s="33">
        <v>5</v>
      </c>
      <c r="D92" t="b" s="30">
        <v>0</v>
      </c>
      <c r="E92" s="13"/>
      <c r="F92" s="30">
        <v>800.676882792428</v>
      </c>
      <c r="G92" s="30">
        <f>$E92+($F92/60+H92*$B$16+I92*OFFSET($B$17,0,D92)-G91*(OFFSET($B$18,0,D92)+$B$19+OFFSET($B$20,0,D92)))*$C92/60+G91</f>
        <v>19.9756648549926</v>
      </c>
      <c r="H92" s="30">
        <f>H91+($B$19*G91-$B$16*H91)*$C92/60</f>
        <v>27.2672815772119</v>
      </c>
      <c r="I92" s="30">
        <f>I91+(OFFSET($B$20,0,D92)*G91-OFFSET($B$17,0,D92)*I91)*$C92/60</f>
        <v>20.1832858807211</v>
      </c>
      <c r="J92" s="34">
        <f>$A92/60</f>
        <v>5.58333333333333</v>
      </c>
      <c r="K92" s="12">
        <f>G92/$B$15*1000</f>
        <v>3.05188544651652</v>
      </c>
      <c r="L92" s="30">
        <v>3.5</v>
      </c>
      <c r="M92" s="12">
        <v>3.2099486665246</v>
      </c>
      <c r="N92" s="12">
        <v>3.05188544651652</v>
      </c>
      <c r="O92" s="30">
        <v>3.05188544651652</v>
      </c>
    </row>
    <row r="93" ht="20.05" customHeight="1">
      <c r="A93" s="31">
        <f>$A92+C92</f>
        <v>340</v>
      </c>
      <c r="B93" s="32"/>
      <c r="C93" s="33">
        <v>5</v>
      </c>
      <c r="D93" t="b" s="30">
        <v>0</v>
      </c>
      <c r="E93" s="13"/>
      <c r="F93" s="30">
        <v>799.026894037285</v>
      </c>
      <c r="G93" s="30">
        <f>$E93+($F93/60+H93*$B$16+I93*OFFSET($B$17,0,D93)-G92*(OFFSET($B$18,0,D93)+$B$19+OFFSET($B$20,0,D93)))*$C93/60+G92</f>
        <v>19.9688069052835</v>
      </c>
      <c r="H93" s="30">
        <f>H92+($B$19*G92-$B$16*H92)*$C93/60</f>
        <v>27.5900392815506</v>
      </c>
      <c r="I93" s="30">
        <f>I92+(OFFSET($B$20,0,D93)*G92-OFFSET($B$17,0,D93)*I92)*$C93/60</f>
        <v>20.4759452713647</v>
      </c>
      <c r="J93" s="34">
        <f>$A93/60</f>
        <v>5.66666666666667</v>
      </c>
      <c r="K93" s="12">
        <f>G93/$B$15*1000</f>
        <v>3.050837687803</v>
      </c>
      <c r="L93" s="30">
        <v>3.5</v>
      </c>
      <c r="M93" s="12">
        <v>3.22399055753655</v>
      </c>
      <c r="N93" s="12">
        <v>3.050837687803</v>
      </c>
      <c r="O93" s="30">
        <v>3.050837687803</v>
      </c>
    </row>
    <row r="94" ht="20.05" customHeight="1">
      <c r="A94" s="31">
        <f>$A93+C93</f>
        <v>345</v>
      </c>
      <c r="B94" s="32"/>
      <c r="C94" s="33">
        <v>5</v>
      </c>
      <c r="D94" t="b" s="30">
        <v>0</v>
      </c>
      <c r="E94" s="13"/>
      <c r="F94" s="30">
        <v>797.386252738187</v>
      </c>
      <c r="G94" s="30">
        <f>$E94+($F94/60+H94*$B$16+I94*OFFSET($B$17,0,D94)-G93*(OFFSET($B$18,0,D94)+$B$19+OFFSET($B$20,0,D94)))*$C94/60+G93</f>
        <v>19.9620912735484</v>
      </c>
      <c r="H94" s="30">
        <f>H93+($B$19*G93-$B$16*H93)*$C94/60</f>
        <v>27.9107371853734</v>
      </c>
      <c r="I94" s="30">
        <f>I93+(OFFSET($B$20,0,D94)*G93-OFFSET($B$17,0,D94)*I93)*$C94/60</f>
        <v>20.7684040749721</v>
      </c>
      <c r="J94" s="34">
        <f>$A94/60</f>
        <v>5.75</v>
      </c>
      <c r="K94" s="12">
        <f>G94/$B$15*1000</f>
        <v>3.04981167245356</v>
      </c>
      <c r="L94" s="30">
        <v>3.5</v>
      </c>
      <c r="M94" s="12">
        <v>3.23721362291512</v>
      </c>
      <c r="N94" s="12">
        <v>3.04981167245356</v>
      </c>
      <c r="O94" s="30">
        <v>3.04981167245356</v>
      </c>
    </row>
    <row r="95" ht="20.05" customHeight="1">
      <c r="A95" s="31">
        <f>$A94+C94</f>
        <v>350</v>
      </c>
      <c r="B95" s="32"/>
      <c r="C95" s="33">
        <v>5</v>
      </c>
      <c r="D95" t="b" s="30">
        <v>0</v>
      </c>
      <c r="E95" s="13"/>
      <c r="F95" s="30">
        <v>795.754904169539</v>
      </c>
      <c r="G95" s="30">
        <f>$E95+($F95/60+H95*$B$16+I95*OFFSET($B$17,0,D95)-G94*(OFFSET($B$18,0,D95)+$B$19+OFFSET($B$20,0,D95)))*$C95/60+G94</f>
        <v>19.9555096458443</v>
      </c>
      <c r="H95" s="30">
        <f>H94+($B$19*G94-$B$16*H94)*$C95/60</f>
        <v>28.2293908158669</v>
      </c>
      <c r="I95" s="30">
        <f>I94+(OFFSET($B$20,0,D95)*G94-OFFSET($B$17,0,D95)*I94)*$C95/60</f>
        <v>21.0606644916967</v>
      </c>
      <c r="J95" s="34">
        <f>$A95/60</f>
        <v>5.83333333333333</v>
      </c>
      <c r="K95" s="12">
        <f>G95/$B$15*1000</f>
        <v>3.04880613026258</v>
      </c>
      <c r="L95" s="30">
        <v>3.5</v>
      </c>
      <c r="M95" s="12">
        <v>3.24966622638795</v>
      </c>
      <c r="N95" s="12">
        <v>3.04880613026258</v>
      </c>
      <c r="O95" s="30">
        <v>3.04880613026258</v>
      </c>
    </row>
    <row r="96" ht="20.05" customHeight="1">
      <c r="A96" s="31">
        <f>$A95+C95</f>
        <v>355</v>
      </c>
      <c r="B96" s="32"/>
      <c r="C96" s="33">
        <v>5</v>
      </c>
      <c r="D96" t="b" s="30">
        <v>0</v>
      </c>
      <c r="E96" s="13"/>
      <c r="F96" s="30">
        <v>794.132793926845</v>
      </c>
      <c r="G96" s="30">
        <f>$E96+($F96/60+H96*$B$16+I96*OFFSET($B$17,0,D96)-G95*(OFFSET($B$18,0,D96)+$B$19+OFFSET($B$20,0,D96)))*$C96/60+G95</f>
        <v>19.9490542577397</v>
      </c>
      <c r="H96" s="30">
        <f>H95+($B$19*G95-$B$16*H95)*$C96/60</f>
        <v>28.5460154081671</v>
      </c>
      <c r="I96" s="30">
        <f>I95+(OFFSET($B$20,0,D96)*G95-OFFSET($B$17,0,D96)*I95)*$C96/60</f>
        <v>21.3527285963437</v>
      </c>
      <c r="J96" s="34">
        <f>$A96/60</f>
        <v>5.91666666666667</v>
      </c>
      <c r="K96" s="12">
        <f>G96/$B$15*1000</f>
        <v>3.04781987497891</v>
      </c>
      <c r="L96" s="30">
        <v>3.5</v>
      </c>
      <c r="M96" s="12">
        <v>3.26139387303063</v>
      </c>
      <c r="N96" s="12">
        <v>3.04781987497891</v>
      </c>
      <c r="O96" s="30">
        <v>3.04781987497891</v>
      </c>
    </row>
    <row r="97" ht="20.05" customHeight="1">
      <c r="A97" s="31">
        <f>$A96+C96</f>
        <v>360</v>
      </c>
      <c r="B97" s="32"/>
      <c r="C97" s="33">
        <v>5</v>
      </c>
      <c r="D97" t="b" s="30">
        <v>0</v>
      </c>
      <c r="E97" s="13"/>
      <c r="F97" s="30">
        <v>792.5198679248221</v>
      </c>
      <c r="G97" s="30">
        <f>$E97+($F97/60+H97*$B$16+I97*OFFSET($B$17,0,D97)-G96*(OFFSET($B$18,0,D97)+$B$19+OFFSET($B$20,0,D97)))*$C97/60+G96</f>
        <v>19.9427178577339</v>
      </c>
      <c r="H97" s="30">
        <f>H96+($B$19*G96-$B$16*H96)*$C97/60</f>
        <v>28.860625920354</v>
      </c>
      <c r="I97" s="30">
        <f>I96+(OFFSET($B$20,0,D97)*G96-OFFSET($B$17,0,D97)*I96)*$C97/60</f>
        <v>21.6445983466483</v>
      </c>
      <c r="J97" s="34">
        <f>$A97/60</f>
        <v>6</v>
      </c>
      <c r="K97" s="12">
        <f>G97/$B$15*1000</f>
        <v>3.04685179871705</v>
      </c>
      <c r="L97" s="30">
        <v>3.5</v>
      </c>
      <c r="M97" s="12">
        <v>3.27243937824075</v>
      </c>
      <c r="N97" s="12">
        <v>3.04685179871705</v>
      </c>
      <c r="O97" s="30">
        <v>3.04685179871705</v>
      </c>
    </row>
    <row r="98" ht="20.05" customHeight="1">
      <c r="A98" s="31">
        <f>$A97+C97</f>
        <v>365</v>
      </c>
      <c r="B98" s="32"/>
      <c r="C98" s="33">
        <v>5</v>
      </c>
      <c r="D98" t="b" s="30">
        <v>0</v>
      </c>
      <c r="E98" s="13"/>
      <c r="F98" s="30">
        <v>790.916072395525</v>
      </c>
      <c r="G98" s="30">
        <f>$E98+($F98/60+H98*$B$16+I98*OFFSET($B$17,0,D98)-G97*(OFFSET($B$18,0,D98)+$B$19+OFFSET($B$20,0,D98)))*$C98/60+G97</f>
        <v>19.936493673112</v>
      </c>
      <c r="H98" s="30">
        <f>H97+($B$19*G97-$B$16*H97)*$C98/60</f>
        <v>29.1732370474741</v>
      </c>
      <c r="I98" s="30">
        <f>I97+(OFFSET($B$20,0,D98)*G97-OFFSET($B$17,0,D98)*I97)*$C98/60</f>
        <v>21.9362755910028</v>
      </c>
      <c r="J98" s="34">
        <f>$A98/60</f>
        <v>6.08333333333333</v>
      </c>
      <c r="K98" s="12">
        <f>G98/$B$15*1000</f>
        <v>3.04590086674047</v>
      </c>
      <c r="L98" s="30">
        <v>3.5</v>
      </c>
      <c r="M98" s="12">
        <v>3.28284302672408</v>
      </c>
      <c r="N98" s="12">
        <v>3.04590086674047</v>
      </c>
      <c r="O98" s="30">
        <v>3.04590086674047</v>
      </c>
    </row>
    <row r="99" ht="20.05" customHeight="1">
      <c r="A99" s="31">
        <f>$A98+C98</f>
        <v>370</v>
      </c>
      <c r="B99" s="32"/>
      <c r="C99" s="33">
        <v>5</v>
      </c>
      <c r="D99" t="b" s="30">
        <v>0</v>
      </c>
      <c r="E99" s="13"/>
      <c r="F99" s="30">
        <v>789.3213538864929</v>
      </c>
      <c r="G99" s="30">
        <f>$E99+($F99/60+H99*$B$16+I99*OFFSET($B$17,0,D99)-G98*(OFFSET($B$18,0,D99)+$B$19+OFFSET($B$20,0,D99)))*$C99/60+G98</f>
        <v>19.9303753780741</v>
      </c>
      <c r="H99" s="30">
        <f>H98+($B$19*G98-$B$16*H98)*$C99/60</f>
        <v>29.4838632346551</v>
      </c>
      <c r="I99" s="30">
        <f>I98+(OFFSET($B$20,0,D99)*G98-OFFSET($B$17,0,D99)*I98)*$C99/60</f>
        <v>22.2277620756695</v>
      </c>
      <c r="J99" s="34">
        <f>$A99/60</f>
        <v>6.16666666666667</v>
      </c>
      <c r="K99" s="12">
        <f>G99/$B$15*1000</f>
        <v>3.0449661125924</v>
      </c>
      <c r="L99" s="30">
        <v>3.5</v>
      </c>
      <c r="M99" s="12">
        <v>3.29264272208299</v>
      </c>
      <c r="N99" s="12">
        <v>3.0449661125924</v>
      </c>
      <c r="O99" s="30">
        <v>3.0449661125924</v>
      </c>
    </row>
    <row r="100" ht="20.05" customHeight="1">
      <c r="A100" s="31">
        <f>$A99+C99</f>
        <v>375</v>
      </c>
      <c r="B100" s="32"/>
      <c r="C100" s="33">
        <v>5</v>
      </c>
      <c r="D100" t="b" s="30">
        <v>0</v>
      </c>
      <c r="E100" s="13"/>
      <c r="F100" s="30">
        <v>787.735659258889</v>
      </c>
      <c r="G100" s="30">
        <f>$E100+($F100/60+H100*$B$16+I100*OFFSET($B$17,0,D100)-G99*(OFFSET($B$18,0,D100)+$B$19+OFFSET($B$20,0,D100)))*$C100/60+G99</f>
        <v>19.9243570639871</v>
      </c>
      <c r="H100" s="30">
        <f>H99+($B$19*G99-$B$16*H99)*$C100/60</f>
        <v>29.7925186893736</v>
      </c>
      <c r="I100" s="30">
        <f>I99+(OFFSET($B$20,0,D100)*G99-OFFSET($B$17,0,D100)*I99)*$C100/60</f>
        <v>22.5190594515132</v>
      </c>
      <c r="J100" s="34">
        <f>$A100/60</f>
        <v>6.25</v>
      </c>
      <c r="K100" s="12">
        <f>G100/$B$15*1000</f>
        <v>3.04404663355088</v>
      </c>
      <c r="L100" s="30">
        <v>3.5</v>
      </c>
      <c r="M100" s="12">
        <v>3.30187412756274</v>
      </c>
      <c r="N100" s="12">
        <v>3.04404663355088</v>
      </c>
      <c r="O100" s="30">
        <v>3.04404663355088</v>
      </c>
    </row>
    <row r="101" ht="20.05" customHeight="1">
      <c r="A101" s="31">
        <f>$A100+C100</f>
        <v>380</v>
      </c>
      <c r="B101" s="32"/>
      <c r="C101" s="33">
        <v>5</v>
      </c>
      <c r="D101" t="b" s="30">
        <v>0</v>
      </c>
      <c r="E101" s="13"/>
      <c r="F101" s="30">
        <v>786.158935685680</v>
      </c>
      <c r="G101" s="30">
        <f>$E101+($F101/60+H101*$B$16+I101*OFFSET($B$17,0,D101)-G100*(OFFSET($B$18,0,D101)+$B$19+OFFSET($B$20,0,D101)))*$C101/60+G100</f>
        <v>19.9184332116171</v>
      </c>
      <c r="H101" s="30">
        <f>H100+($B$19*G100-$B$16*H100)*$C101/60</f>
        <v>30.0992173929317</v>
      </c>
      <c r="I101" s="30">
        <f>I100+(OFFSET($B$20,0,D101)*G100-OFFSET($B$17,0,D101)*I100)*$C101/60</f>
        <v>22.8101692802859</v>
      </c>
      <c r="J101" s="34">
        <f>$A101/60</f>
        <v>6.33333333333333</v>
      </c>
      <c r="K101" s="12">
        <f>G101/$B$15*1000</f>
        <v>3.04314158638641</v>
      </c>
      <c r="L101" s="30">
        <v>3.5</v>
      </c>
      <c r="M101" s="12">
        <v>3.31057079847829</v>
      </c>
      <c r="N101" s="12">
        <v>3.04314158638641</v>
      </c>
      <c r="O101" s="30">
        <v>3.04314158638641</v>
      </c>
    </row>
    <row r="102" ht="20.05" customHeight="1">
      <c r="A102" s="31">
        <f>$A101+C101</f>
        <v>385</v>
      </c>
      <c r="B102" s="32"/>
      <c r="C102" s="33">
        <v>5</v>
      </c>
      <c r="D102" t="b" s="30">
        <v>0</v>
      </c>
      <c r="E102" s="13"/>
      <c r="F102" s="30">
        <v>784.591130649769</v>
      </c>
      <c r="G102" s="30">
        <f>$E102+($F102/60+H102*$B$16+I102*OFFSET($B$17,0,D102)-G101*(OFFSET($B$18,0,D102)+$B$19+OFFSET($B$20,0,D102)))*$C102/60+G101</f>
        <v>19.9125986652114</v>
      </c>
      <c r="H102" s="30">
        <f>H101+($B$19*G101-$B$16*H101)*$C102/60</f>
        <v>30.4039731111955</v>
      </c>
      <c r="I102" s="30">
        <f>I101+(OFFSET($B$20,0,D102)*G101-OFFSET($B$17,0,D102)*I101)*$C102/60</f>
        <v>23.1010930404931</v>
      </c>
      <c r="J102" s="34">
        <f>$A102/60</f>
        <v>6.41666666666667</v>
      </c>
      <c r="K102" s="12">
        <f>G102/$B$15*1000</f>
        <v>3.04225018340224</v>
      </c>
      <c r="L102" s="30">
        <v>3.5</v>
      </c>
      <c r="M102" s="12">
        <v>3.31876430681336</v>
      </c>
      <c r="N102" s="12">
        <v>3.04225018340224</v>
      </c>
      <c r="O102" s="30">
        <v>3.04225018340224</v>
      </c>
    </row>
    <row r="103" ht="20.05" customHeight="1">
      <c r="A103" s="31">
        <f>$A102+C102</f>
        <v>390</v>
      </c>
      <c r="B103" s="32"/>
      <c r="C103" s="33">
        <v>5</v>
      </c>
      <c r="D103" t="b" s="30">
        <v>0</v>
      </c>
      <c r="E103" s="13"/>
      <c r="F103" s="30">
        <v>783.032191942223</v>
      </c>
      <c r="G103" s="30">
        <f>$E103+($F103/60+H103*$B$16+I103*OFFSET($B$17,0,D103)-G102*(OFFSET($B$18,0,D103)+$B$19+OFFSET($B$20,0,D103)))*$C103/60+G102</f>
        <v>19.9068486083063</v>
      </c>
      <c r="H103" s="30">
        <f>H102+($B$19*G102-$B$16*H102)*$C103/60</f>
        <v>30.7067994046438</v>
      </c>
      <c r="I103" s="30">
        <f>I102+(OFFSET($B$20,0,D103)*G102-OFFSET($B$17,0,D103)*I102)*$C103/60</f>
        <v>23.3918321328694</v>
      </c>
      <c r="J103" s="34">
        <f>$A103/60</f>
        <v>6.5</v>
      </c>
      <c r="K103" s="12">
        <f>G103/$B$15*1000</f>
        <v>3.04137168873822</v>
      </c>
      <c r="L103" s="30">
        <v>3.5</v>
      </c>
      <c r="M103" s="12">
        <v>3.32648435845455</v>
      </c>
      <c r="N103" s="12">
        <v>3.04137168873822</v>
      </c>
      <c r="O103" s="30">
        <v>3.04137168873822</v>
      </c>
    </row>
    <row r="104" ht="20.05" customHeight="1">
      <c r="A104" s="31">
        <f>$A103+C103</f>
        <v>395</v>
      </c>
      <c r="B104" s="32"/>
      <c r="C104" s="33">
        <v>5</v>
      </c>
      <c r="D104" t="b" s="30">
        <v>0</v>
      </c>
      <c r="E104" s="13"/>
      <c r="F104" s="30">
        <v>781.482067660422</v>
      </c>
      <c r="G104" s="30">
        <f>$E104+($F104/60+H104*$B$16+I104*OFFSET($B$17,0,D104)-G103*(OFFSET($B$18,0,D104)+$B$19+OFFSET($B$20,0,D104)))*$C104/60+G103</f>
        <v>19.9011785411463</v>
      </c>
      <c r="H104" s="30">
        <f>H103+($B$19*G103-$B$16*H103)*$C104/60</f>
        <v>31.0077096377733</v>
      </c>
      <c r="I104" s="30">
        <f>I103+(OFFSET($B$20,0,D104)*G103-OFFSET($B$17,0,D104)*I103)*$C104/60</f>
        <v>23.6823878854903</v>
      </c>
      <c r="J104" s="34">
        <f>$A104/60</f>
        <v>6.58333333333333</v>
      </c>
      <c r="K104" s="12">
        <f>G104/$B$15*1000</f>
        <v>3.04050541492096</v>
      </c>
      <c r="L104" s="30">
        <v>3.5</v>
      </c>
      <c r="M104" s="12">
        <v>3.33375890349559</v>
      </c>
      <c r="N104" s="12">
        <v>3.04050541492096</v>
      </c>
      <c r="O104" s="30">
        <v>3.04050541492096</v>
      </c>
    </row>
    <row r="105" ht="20.05" customHeight="1">
      <c r="A105" s="31">
        <f>$A104+C104</f>
        <v>400</v>
      </c>
      <c r="B105" s="32"/>
      <c r="C105" s="33">
        <v>5</v>
      </c>
      <c r="D105" t="b" s="30">
        <v>0</v>
      </c>
      <c r="E105" s="13"/>
      <c r="F105" s="30">
        <v>779.940706206280</v>
      </c>
      <c r="G105" s="30">
        <f>$E105+($F105/60+H105*$B$16+I105*OFFSET($B$17,0,D105)-G104*(OFFSET($B$18,0,D105)+$B$19+OFFSET($B$20,0,D105)))*$C105/60+G104</f>
        <v>19.8955842596064</v>
      </c>
      <c r="H105" s="30">
        <f>H104+($B$19*G104-$B$16*H104)*$C105/60</f>
        <v>31.3067169879031</v>
      </c>
      <c r="I105" s="30">
        <f>I104+(OFFSET($B$20,0,D105)*G104-OFFSET($B$17,0,D105)*I104)*$C105/60</f>
        <v>23.972761558543</v>
      </c>
      <c r="J105" s="34">
        <f>$A105/60</f>
        <v>6.66666666666667</v>
      </c>
      <c r="K105" s="12">
        <f>G105/$B$15*1000</f>
        <v>3.03965071964351</v>
      </c>
      <c r="L105" s="30">
        <v>3.5</v>
      </c>
      <c r="M105" s="12">
        <v>3.34061424002169</v>
      </c>
      <c r="N105" s="12">
        <v>3.03965071964351</v>
      </c>
      <c r="O105" s="30">
        <v>3.03965071964351</v>
      </c>
    </row>
    <row r="106" ht="20.05" customHeight="1">
      <c r="A106" s="31">
        <f>$A105+C105</f>
        <v>405</v>
      </c>
      <c r="B106" s="32"/>
      <c r="C106" s="33">
        <v>5</v>
      </c>
      <c r="D106" t="b" s="30">
        <v>0</v>
      </c>
      <c r="E106" s="13"/>
      <c r="F106" s="30">
        <v>778.4080562844759</v>
      </c>
      <c r="G106" s="30">
        <f>$E106+($F106/60+H106*$B$16+I106*OFFSET($B$17,0,D106)-G105*(OFFSET($B$18,0,D106)+$B$19+OFFSET($B$20,0,D106)))*$C106/60+G105</f>
        <v>19.890061835519</v>
      </c>
      <c r="H106" s="30">
        <f>H105+($B$19*G105-$B$16*H105)*$C106/60</f>
        <v>31.6038344534178</v>
      </c>
      <c r="I106" s="30">
        <f>I105+(OFFSET($B$20,0,D106)*G105-OFFSET($B$17,0,D106)*I105)*$C106/60</f>
        <v>24.2629543487804</v>
      </c>
      <c r="J106" s="34">
        <f>$A106/60</f>
        <v>6.75</v>
      </c>
      <c r="K106" s="12">
        <f>G106/$B$15*1000</f>
        <v>3.03880700275979</v>
      </c>
      <c r="L106" s="30">
        <v>3.5</v>
      </c>
      <c r="M106" s="12">
        <v>3.34707511175914</v>
      </c>
      <c r="N106" s="12">
        <v>3.03880700275979</v>
      </c>
      <c r="O106" s="30">
        <v>3.03880700275979</v>
      </c>
    </row>
    <row r="107" ht="20.05" customHeight="1">
      <c r="A107" s="31">
        <f>$A106+C106</f>
        <v>410</v>
      </c>
      <c r="B107" s="32"/>
      <c r="C107" s="33">
        <v>5</v>
      </c>
      <c r="D107" t="b" s="30">
        <v>0</v>
      </c>
      <c r="E107" s="13"/>
      <c r="F107" s="30">
        <v>776.884066900636</v>
      </c>
      <c r="G107" s="30">
        <f>$E107+($F107/60+H107*$B$16+I107*OFFSET($B$17,0,D107)-G106*(OFFSET($B$18,0,D107)+$B$19+OFFSET($B$20,0,D107)))*$C107/60+G106</f>
        <v>19.884607598310</v>
      </c>
      <c r="H107" s="30">
        <f>H106+($B$19*G106-$B$16*H106)*$C107/60</f>
        <v>31.8990748614867</v>
      </c>
      <c r="I107" s="30">
        <f>I106+(OFFSET($B$20,0,D107)*G106-OFFSET($B$17,0,D107)*I106)*$C107/60</f>
        <v>24.5529673936785</v>
      </c>
      <c r="J107" s="34">
        <f>$A107/60</f>
        <v>6.83333333333333</v>
      </c>
      <c r="K107" s="12">
        <f>G107/$B$15*1000</f>
        <v>3.03797370347884</v>
      </c>
      <c r="L107" s="30">
        <v>3.5</v>
      </c>
      <c r="M107" s="12">
        <v>3.35316479995286</v>
      </c>
      <c r="N107" s="12">
        <v>3.03797370347884</v>
      </c>
      <c r="O107" s="30">
        <v>3.03797370347884</v>
      </c>
    </row>
    <row r="108" ht="20.05" customHeight="1">
      <c r="A108" s="31">
        <f>$A107+C107</f>
        <v>415</v>
      </c>
      <c r="B108" s="32"/>
      <c r="C108" s="33">
        <v>5</v>
      </c>
      <c r="D108" t="b" s="30">
        <v>0</v>
      </c>
      <c r="E108" s="13"/>
      <c r="F108" s="30">
        <v>775.368687359603</v>
      </c>
      <c r="G108" s="30">
        <f>$E108+($F108/60+H108*$B$16+I108*OFFSET($B$17,0,D108)-G107*(OFFSET($B$18,0,D108)+$B$19+OFFSET($B$20,0,D108)))*$C108/60+G107</f>
        <v>19.8792181178584</v>
      </c>
      <c r="H108" s="30">
        <f>H107+($B$19*G107-$B$16*H107)*$C108/60</f>
        <v>32.1924508752944</v>
      </c>
      <c r="I108" s="30">
        <f>I107+(OFFSET($B$20,0,D108)*G107-OFFSET($B$17,0,D108)*I107)*$C108/60</f>
        <v>24.8428017753168</v>
      </c>
      <c r="J108" s="34">
        <f>$A108/60</f>
        <v>6.91666666666667</v>
      </c>
      <c r="K108" s="12">
        <f>G108/$B$15*1000</f>
        <v>3.03715029774622</v>
      </c>
      <c r="L108" s="30">
        <v>3.5</v>
      </c>
      <c r="M108" s="12">
        <v>3.3589052098131</v>
      </c>
      <c r="N108" s="12">
        <v>3.03715029774622</v>
      </c>
      <c r="O108" s="30">
        <v>3.03715029774622</v>
      </c>
    </row>
    <row r="109" ht="20.05" customHeight="1">
      <c r="A109" s="31">
        <f>$A108+C108</f>
        <v>420</v>
      </c>
      <c r="B109" s="32"/>
      <c r="C109" s="33">
        <v>5</v>
      </c>
      <c r="D109" t="b" s="30">
        <v>0</v>
      </c>
      <c r="E109" s="13"/>
      <c r="F109" s="30">
        <v>773.861867263674</v>
      </c>
      <c r="G109" s="30">
        <f>$E109+($F109/60+H109*$B$16+I109*OFFSET($B$17,0,D109)-G108*(OFFSET($B$18,0,D109)+$B$19+OFFSET($B$20,0,D109)))*$C109/60+G108</f>
        <v>19.8738901884972</v>
      </c>
      <c r="H109" s="30">
        <f>H108+($B$19*G108-$B$16*H108)*$C109/60</f>
        <v>32.4839750008142</v>
      </c>
      <c r="I109" s="30">
        <f>I108+(OFFSET($B$20,0,D109)*G108-OFFSET($B$17,0,D109)*I108)*$C109/60</f>
        <v>25.1324585240013</v>
      </c>
      <c r="J109" s="34">
        <f>$A109/60</f>
        <v>7</v>
      </c>
      <c r="K109" s="12">
        <f>G109/$B$15*1000</f>
        <v>3.03633629579958</v>
      </c>
      <c r="L109" s="30">
        <v>3.5</v>
      </c>
      <c r="M109" s="12">
        <v>3.36431695185225</v>
      </c>
      <c r="N109" s="12">
        <v>3.03633629579958</v>
      </c>
      <c r="O109" s="30">
        <v>3.03633629579958</v>
      </c>
    </row>
    <row r="110" ht="20.05" customHeight="1">
      <c r="A110" s="31">
        <f>$A109+C109</f>
        <v>425</v>
      </c>
      <c r="B110" s="32"/>
      <c r="C110" s="33">
        <v>5</v>
      </c>
      <c r="D110" t="b" s="30">
        <v>0</v>
      </c>
      <c r="E110" s="13"/>
      <c r="F110" s="30">
        <v>772.363556510836</v>
      </c>
      <c r="G110" s="30">
        <f>$E110+($F110/60+H110*$B$16+I110*OFFSET($B$17,0,D110)-G109*(OFFSET($B$18,0,D110)+$B$19+OFFSET($B$20,0,D110)))*$C110/60+G109</f>
        <v>19.8686208140796</v>
      </c>
      <c r="H110" s="30">
        <f>H109+($B$19*G109-$B$16*H109)*$C110/60</f>
        <v>32.7736595931554</v>
      </c>
      <c r="I110" s="30">
        <f>I109+(OFFSET($B$20,0,D110)*G109-OFFSET($B$17,0,D110)*I109)*$C110/60</f>
        <v>25.4219386216455</v>
      </c>
      <c r="J110" s="34">
        <f>$A110/60</f>
        <v>7.08333333333333</v>
      </c>
      <c r="K110" s="12">
        <f>G110/$B$15*1000</f>
        <v>3.03553123988709</v>
      </c>
      <c r="L110" s="30">
        <v>3.5</v>
      </c>
      <c r="M110" s="12">
        <v>3.36941941841391</v>
      </c>
      <c r="N110" s="12">
        <v>3.03553123988709</v>
      </c>
      <c r="O110" s="30">
        <v>3.03553123988709</v>
      </c>
    </row>
    <row r="111" ht="20.05" customHeight="1">
      <c r="A111" s="31">
        <f>$A110+C110</f>
        <v>430</v>
      </c>
      <c r="B111" s="32"/>
      <c r="C111" s="33">
        <v>5</v>
      </c>
      <c r="D111" t="b" s="30">
        <v>0</v>
      </c>
      <c r="E111" s="13"/>
      <c r="F111" s="30">
        <v>770.873705293050</v>
      </c>
      <c r="G111" s="30">
        <f>$E111+($F111/60+H111*$B$16+I111*OFFSET($B$17,0,D111)-G110*(OFFSET($B$18,0,D111)+$B$19+OFFSET($B$20,0,D111)))*$C111/60+G110</f>
        <v>19.863407194040</v>
      </c>
      <c r="H111" s="30">
        <f>H110+($B$19*G110-$B$16*H110)*$C111/60</f>
        <v>33.061516862512</v>
      </c>
      <c r="I111" s="30">
        <f>I110+(OFFSET($B$20,0,D111)*G110-OFFSET($B$17,0,D111)*I110)*$C111/60</f>
        <v>25.7112430049275</v>
      </c>
      <c r="J111" s="34">
        <f>$A111/60</f>
        <v>7.16666666666667</v>
      </c>
      <c r="K111" s="12">
        <f>G111/$B$15*1000</f>
        <v>3.03473470213789</v>
      </c>
      <c r="L111" s="30">
        <v>3.5</v>
      </c>
      <c r="M111" s="12">
        <v>3.37423085567826</v>
      </c>
      <c r="N111" s="12">
        <v>3.03473470213789</v>
      </c>
      <c r="O111" s="30">
        <v>3.03473470213789</v>
      </c>
    </row>
    <row r="112" ht="20.05" customHeight="1">
      <c r="A112" s="31">
        <f>$A111+C111</f>
        <v>435</v>
      </c>
      <c r="B112" s="32"/>
      <c r="C112" s="33">
        <v>5</v>
      </c>
      <c r="D112" t="b" s="30">
        <v>0</v>
      </c>
      <c r="E112" s="13"/>
      <c r="F112" s="30">
        <v>769.392264094520</v>
      </c>
      <c r="G112" s="30">
        <f>$E112+($F112/60+H112*$B$16+I112*OFFSET($B$17,0,D112)-G111*(OFFSET($B$18,0,D112)+$B$19+OFFSET($B$20,0,D112)))*$C112/60+G111</f>
        <v>19.858246710383</v>
      </c>
      <c r="H112" s="30">
        <f>H111+($B$19*G111-$B$16*H111)*$C112/60</f>
        <v>33.3475588797404</v>
      </c>
      <c r="I112" s="30">
        <f>I111+(OFFSET($B$20,0,D112)*G111-OFFSET($B$17,0,D112)*I111)*$C112/60</f>
        <v>26.0003725682361</v>
      </c>
      <c r="J112" s="34">
        <f>$A112/60</f>
        <v>7.25</v>
      </c>
      <c r="K112" s="12">
        <f>G112/$B$15*1000</f>
        <v>3.03394628257418</v>
      </c>
      <c r="L112" s="30">
        <v>3.5</v>
      </c>
      <c r="M112" s="12">
        <v>3.37876843141127</v>
      </c>
      <c r="N112" s="12">
        <v>3.03394628257418</v>
      </c>
      <c r="O112" s="30">
        <v>3.03394628257418</v>
      </c>
    </row>
    <row r="113" ht="20.05" customHeight="1">
      <c r="A113" s="31">
        <f>$A112+C112</f>
        <v>440</v>
      </c>
      <c r="B113" s="32"/>
      <c r="C113" s="33">
        <v>5</v>
      </c>
      <c r="D113" t="b" s="30">
        <v>0</v>
      </c>
      <c r="E113" s="13"/>
      <c r="F113" s="30">
        <v>767.919183689963</v>
      </c>
      <c r="G113" s="30">
        <f>$E113+($F113/60+H113*$B$16+I113*OFFSET($B$17,0,D113)-G112*(OFFSET($B$18,0,D113)+$B$19+OFFSET($B$20,0,D113)))*$C113/60+G112</f>
        <v>19.8531369155388</v>
      </c>
      <c r="H113" s="30">
        <f>H112+($B$19*G112-$B$16*H112)*$C113/60</f>
        <v>33.6317975815891</v>
      </c>
      <c r="I113" s="30">
        <f>I112+(OFFSET($B$20,0,D113)*G112-OFFSET($B$17,0,D113)*I112)*$C113/60</f>
        <v>26.2893281664217</v>
      </c>
      <c r="J113" s="34">
        <f>$A113/60</f>
        <v>7.33333333333333</v>
      </c>
      <c r="K113" s="12">
        <f>G113/$B$15*1000</f>
        <v>3.03316560725584</v>
      </c>
      <c r="L113" s="30">
        <v>3.5</v>
      </c>
      <c r="M113" s="12">
        <v>3.38304829870924</v>
      </c>
      <c r="N113" s="12">
        <v>3.03316560725584</v>
      </c>
      <c r="O113" s="30">
        <v>3.03316560725584</v>
      </c>
    </row>
    <row r="114" ht="20.05" customHeight="1">
      <c r="A114" s="31">
        <f>$A113+C113</f>
        <v>445</v>
      </c>
      <c r="B114" s="32"/>
      <c r="C114" s="33">
        <v>5</v>
      </c>
      <c r="D114" t="b" s="30">
        <v>0</v>
      </c>
      <c r="E114" s="13"/>
      <c r="F114" s="30">
        <v>766.454415142950</v>
      </c>
      <c r="G114" s="30">
        <f>$E114+($F114/60+H114*$B$16+I114*OFFSET($B$17,0,D114)-G113*(OFFSET($B$18,0,D114)+$B$19+OFFSET($B$20,0,D114)))*$C114/60+G113</f>
        <v>19.8480755210277</v>
      </c>
      <c r="H114" s="30">
        <f>H113+($B$19*G113-$B$16*H113)*$C114/60</f>
        <v>33.9142447756046</v>
      </c>
      <c r="I114" s="30">
        <f>I113+(OFFSET($B$20,0,D114)*G113-OFFSET($B$17,0,D114)*I113)*$C114/60</f>
        <v>26.5781106173637</v>
      </c>
      <c r="J114" s="34">
        <f>$A114/60</f>
        <v>7.41666666666667</v>
      </c>
      <c r="K114" s="12">
        <f>G114/$B$15*1000</f>
        <v>3.03239232654855</v>
      </c>
      <c r="L114" s="30">
        <v>3.5</v>
      </c>
      <c r="M114" s="12">
        <v>3.38708565597536</v>
      </c>
      <c r="N114" s="12">
        <v>3.03239232654855</v>
      </c>
      <c r="O114" s="30">
        <v>3.03239232654855</v>
      </c>
    </row>
    <row r="115" ht="20.05" customHeight="1">
      <c r="A115" s="31">
        <f>$A114+C114</f>
        <v>450</v>
      </c>
      <c r="B115" s="32"/>
      <c r="C115" s="33">
        <v>5</v>
      </c>
      <c r="D115" t="b" s="30">
        <v>0</v>
      </c>
      <c r="E115" s="13"/>
      <c r="F115" s="30">
        <v>764.997909804148</v>
      </c>
      <c r="G115" s="30">
        <f>$E115+($F115/60+H115*$B$16+I115*OFFSET($B$17,0,D115)-G114*(OFFSET($B$18,0,D115)+$B$19+OFFSET($B$20,0,D115)))*$C115/60+G114</f>
        <v>19.843060386879</v>
      </c>
      <c r="H115" s="30">
        <f>H114+($B$19*G114-$B$16*H114)*$C115/60</f>
        <v>34.1949121447345</v>
      </c>
      <c r="I115" s="30">
        <f>I114+(OFFSET($B$20,0,D115)*G114-OFFSET($B$17,0,D115)*I114)*$C115/60</f>
        <v>26.8667207043675</v>
      </c>
      <c r="J115" s="34">
        <f>$A115/60</f>
        <v>7.5</v>
      </c>
      <c r="K115" s="12">
        <f>G115/$B$15*1000</f>
        <v>3.03162611350724</v>
      </c>
      <c r="L115" s="30">
        <v>3.5</v>
      </c>
      <c r="M115" s="12">
        <v>3.39089480335117</v>
      </c>
      <c r="N115" s="12">
        <v>3.03162611350724</v>
      </c>
      <c r="O115" s="30">
        <v>3.03162611350724</v>
      </c>
    </row>
    <row r="116" ht="20.05" customHeight="1">
      <c r="A116" s="31">
        <f>$A115+C115</f>
        <v>455</v>
      </c>
      <c r="B116" s="32"/>
      <c r="C116" s="33">
        <v>5</v>
      </c>
      <c r="D116" t="b" s="30">
        <v>0</v>
      </c>
      <c r="E116" s="13"/>
      <c r="F116" s="30">
        <v>763.549619309672</v>
      </c>
      <c r="G116" s="30">
        <f>$E116+($F116/60+H116*$B$16+I116*OFFSET($B$17,0,D116)-G115*(OFFSET($B$18,0,D116)+$B$19+OFFSET($B$20,0,D116)))*$C116/60+G115</f>
        <v>19.8380895117548</v>
      </c>
      <c r="H116" s="30">
        <f>H115+($B$19*G115-$B$16*H115)*$C116/60</f>
        <v>34.4738112516479</v>
      </c>
      <c r="I116" s="30">
        <f>I115+(OFFSET($B$20,0,D116)*G115-OFFSET($B$17,0,D116)*I115)*$C116/60</f>
        <v>27.1551591784019</v>
      </c>
      <c r="J116" s="34">
        <f>$A116/60</f>
        <v>7.58333333333333</v>
      </c>
      <c r="K116" s="12">
        <f>G116/$B$15*1000</f>
        <v>3.03086666236716</v>
      </c>
      <c r="L116" s="30">
        <v>3.5</v>
      </c>
      <c r="M116" s="12">
        <v>3.39448919581231</v>
      </c>
      <c r="N116" s="12">
        <v>3.03086666236716</v>
      </c>
      <c r="O116" s="30">
        <v>3.03086666236716</v>
      </c>
    </row>
    <row r="117" ht="20.05" customHeight="1">
      <c r="A117" s="31">
        <f>$A116+C116</f>
        <v>460</v>
      </c>
      <c r="B117" s="32"/>
      <c r="C117" s="33">
        <v>5</v>
      </c>
      <c r="D117" t="b" s="30">
        <v>0</v>
      </c>
      <c r="E117" s="13"/>
      <c r="F117" s="30">
        <v>762.109495579429</v>
      </c>
      <c r="G117" s="30">
        <f>$E117+($F117/60+H117*$B$16+I117*OFFSET($B$17,0,D117)-G116*(OFFSET($B$18,0,D117)+$B$19+OFFSET($B$20,0,D117)))*$C117/60+G116</f>
        <v>19.8331610237316</v>
      </c>
      <c r="H117" s="30">
        <f>H116+($B$19*G116-$B$16*H116)*$C117/60</f>
        <v>34.7509535427917</v>
      </c>
      <c r="I117" s="30">
        <f>I116+(OFFSET($B$20,0,D117)*G116-OFFSET($B$17,0,D117)*I116)*$C117/60</f>
        <v>27.4434267601878</v>
      </c>
      <c r="J117" s="34">
        <f>$A117/60</f>
        <v>7.66666666666667</v>
      </c>
      <c r="K117" s="12">
        <f>G117/$B$15*1000</f>
        <v>3.03011368713552</v>
      </c>
      <c r="L117" s="30">
        <v>3.5</v>
      </c>
      <c r="M117" s="12">
        <v>3.39788149312575</v>
      </c>
      <c r="N117" s="12">
        <v>3.03011368713552</v>
      </c>
      <c r="O117" s="30">
        <v>3.03011368713552</v>
      </c>
    </row>
    <row r="118" ht="20.05" customHeight="1">
      <c r="A118" s="31">
        <f>$A117+C117</f>
        <v>465</v>
      </c>
      <c r="B118" s="32"/>
      <c r="C118" s="33">
        <v>5</v>
      </c>
      <c r="D118" t="b" s="30">
        <v>0</v>
      </c>
      <c r="E118" s="13"/>
      <c r="F118" s="30">
        <v>760.677490815404</v>
      </c>
      <c r="G118" s="30">
        <f>$E118+($F118/60+H118*$B$16+I118*OFFSET($B$17,0,D118)-G117*(OFFSET($B$18,0,D118)+$B$19+OFFSET($B$20,0,D118)))*$C118/60+G117</f>
        <v>19.8282731716952</v>
      </c>
      <c r="H118" s="30">
        <f>H117+($B$19*G117-$B$16*H117)*$C118/60</f>
        <v>35.0263503522004</v>
      </c>
      <c r="I118" s="30">
        <f>I117+(OFFSET($B$20,0,D118)*G117-OFFSET($B$17,0,D118)*I117)*$C118/60</f>
        <v>27.7315241421482</v>
      </c>
      <c r="J118" s="34">
        <f>$A118/60</f>
        <v>7.75</v>
      </c>
      <c r="K118" s="12">
        <f>G118/$B$15*1000</f>
        <v>3.0293669202768</v>
      </c>
      <c r="L118" s="30">
        <v>3.5</v>
      </c>
      <c r="M118" s="12">
        <v>3.4010836068541</v>
      </c>
      <c r="N118" s="12">
        <v>3.0293669202768</v>
      </c>
      <c r="O118" s="30">
        <v>3.0293669202768</v>
      </c>
    </row>
    <row r="119" ht="20.05" customHeight="1">
      <c r="A119" s="31">
        <f>$A118+C118</f>
        <v>470</v>
      </c>
      <c r="B119" s="32"/>
      <c r="C119" s="33">
        <v>5</v>
      </c>
      <c r="D119" t="b" s="30">
        <v>0</v>
      </c>
      <c r="E119" s="13"/>
      <c r="F119" s="30">
        <v>759.253557500032</v>
      </c>
      <c r="G119" s="30">
        <f>$E119+($F119/60+H119*$B$16+I119*OFFSET($B$17,0,D119)-G118*(OFFSET($B$18,0,D119)+$B$19+OFFSET($B$20,0,D119)))*$C119/60+G118</f>
        <v>19.8234243173094</v>
      </c>
      <c r="H119" s="30">
        <f>H118+($B$19*G118-$B$16*H118)*$C119/60</f>
        <v>35.3000129050752</v>
      </c>
      <c r="I119" s="30">
        <f>I118+(OFFSET($B$20,0,D119)*G118-OFFSET($B$17,0,D119)*I118)*$C119/60</f>
        <v>28.0194519902281</v>
      </c>
      <c r="J119" s="34">
        <f>$A119/60</f>
        <v>7.83333333333333</v>
      </c>
      <c r="K119" s="12">
        <f>G119/$B$15*1000</f>
        <v>3.02862611148572</v>
      </c>
      <c r="L119" s="30">
        <v>3.5</v>
      </c>
      <c r="M119" s="12">
        <v>3.40410674458151</v>
      </c>
      <c r="N119" s="12">
        <v>3.02862611148572</v>
      </c>
      <c r="O119" s="30">
        <v>3.02862611148572</v>
      </c>
    </row>
    <row r="120" ht="20.05" customHeight="1">
      <c r="A120" s="31">
        <f>$A119+C119</f>
        <v>475</v>
      </c>
      <c r="B120" s="32"/>
      <c r="C120" s="33">
        <v>5</v>
      </c>
      <c r="D120" t="b" s="30">
        <v>0</v>
      </c>
      <c r="E120" s="13"/>
      <c r="F120" s="30">
        <v>757.837648394557</v>
      </c>
      <c r="G120" s="30">
        <f>$E120+($F120/60+H120*$B$16+I120*OFFSET($B$17,0,D120)-G119*(OFFSET($B$18,0,D120)+$B$19+OFFSET($B$20,0,D120)))*$C120/60+G119</f>
        <v>19.8186129275189</v>
      </c>
      <c r="H120" s="30">
        <f>H119+($B$19*G119-$B$16*H119)*$C120/60</f>
        <v>35.5719523211487</v>
      </c>
      <c r="I120" s="30">
        <f>I119+(OFFSET($B$20,0,D120)*G119-OFFSET($B$17,0,D120)*I119)*$C120/60</f>
        <v>28.3072109455939</v>
      </c>
      <c r="J120" s="34">
        <f>$A120/60</f>
        <v>7.91666666666667</v>
      </c>
      <c r="K120" s="12">
        <f>G120/$B$15*1000</f>
        <v>3.02789102654183</v>
      </c>
      <c r="L120" s="30">
        <v>3.5</v>
      </c>
      <c r="M120" s="12">
        <v>3.40696145152538</v>
      </c>
      <c r="N120" s="12">
        <v>3.02789102654183</v>
      </c>
      <c r="O120" s="30">
        <v>3.02789102654183</v>
      </c>
    </row>
    <row r="121" ht="20.05" customHeight="1">
      <c r="A121" s="31">
        <f>$A120+C120</f>
        <v>480</v>
      </c>
      <c r="B121" s="32"/>
      <c r="C121" s="33">
        <v>5</v>
      </c>
      <c r="D121" t="b" s="30">
        <v>0</v>
      </c>
      <c r="E121" s="13"/>
      <c r="F121" s="30">
        <v>756.429716537384</v>
      </c>
      <c r="G121" s="30">
        <f>$E121+($F121/60+H121*$B$16+I121*OFFSET($B$17,0,D121)-G120*(OFFSET($B$18,0,D121)+$B$19+OFFSET($B$20,0,D121)))*$C121/60+G120</f>
        <v>19.8138375675518</v>
      </c>
      <c r="H121" s="30">
        <f>H120+($B$19*G120-$B$16*H120)*$C121/60</f>
        <v>35.8421796178479</v>
      </c>
      <c r="I121" s="30">
        <f>I120+(OFFSET($B$20,0,D121)*G120-OFFSET($B$17,0,D121)*I120)*$C121/60</f>
        <v>28.5948016262196</v>
      </c>
      <c r="J121" s="34">
        <f>$A121/60</f>
        <v>8</v>
      </c>
      <c r="K121" s="12">
        <f>G121/$B$15*1000</f>
        <v>3.02716144624043</v>
      </c>
      <c r="L121" s="30">
        <v>3.5</v>
      </c>
      <c r="M121" s="12">
        <v>3.40965764968838</v>
      </c>
      <c r="N121" s="12">
        <v>3.02716144624043</v>
      </c>
      <c r="O121" s="30">
        <v>3.02716144624043</v>
      </c>
    </row>
    <row r="122" ht="20.05" customHeight="1">
      <c r="A122" s="31">
        <f>$A121+C121</f>
        <v>485</v>
      </c>
      <c r="B122" s="32"/>
      <c r="C122" s="33">
        <v>5</v>
      </c>
      <c r="D122" t="b" s="30">
        <v>0</v>
      </c>
      <c r="E122" s="13"/>
      <c r="F122" s="30">
        <v>755.029715242453</v>
      </c>
      <c r="G122" s="30">
        <f>$E122+($F122/60+H122*$B$16+I122*OFFSET($B$17,0,D122)-G121*(OFFSET($B$18,0,D122)+$B$19+OFFSET($B$20,0,D122)))*$C122/60+G121</f>
        <v>19.8090968943877</v>
      </c>
      <c r="H122" s="30">
        <f>H121+($B$19*G121-$B$16*H121)*$C122/60</f>
        <v>36.1107057132702</v>
      </c>
      <c r="I122" s="30">
        <f>I121+(OFFSET($B$20,0,D122)*G121-OFFSET($B$17,0,D122)*I121)*$C122/60</f>
        <v>28.8822246283679</v>
      </c>
      <c r="J122" s="34">
        <f>$A122/60</f>
        <v>8.08333333333333</v>
      </c>
      <c r="K122" s="12">
        <f>G122/$B$15*1000</f>
        <v>3.02643716539465</v>
      </c>
      <c r="L122" s="30">
        <v>3.5</v>
      </c>
      <c r="M122" s="12">
        <v>3.41220467469622</v>
      </c>
      <c r="N122" s="12">
        <v>3.02643716539465</v>
      </c>
      <c r="O122" s="30">
        <v>3.02643716539465</v>
      </c>
    </row>
    <row r="123" ht="20.05" customHeight="1">
      <c r="A123" s="31">
        <f>$A122+C122</f>
        <v>490</v>
      </c>
      <c r="B123" s="32"/>
      <c r="C123" s="33">
        <v>5</v>
      </c>
      <c r="D123" t="b" s="30">
        <v>0</v>
      </c>
      <c r="E123" s="13"/>
      <c r="F123" s="30">
        <v>753.637598097635</v>
      </c>
      <c r="G123" s="30">
        <f>$E123+($F123/60+H123*$B$16+I123*OFFSET($B$17,0,D123)-G122*(OFFSET($B$18,0,D123)+$B$19+OFFSET($B$20,0,D123)))*$C123/60+G122</f>
        <v>19.8043896506613</v>
      </c>
      <c r="H123" s="30">
        <f>H122+($B$19*G122-$B$16*H122)*$C123/60</f>
        <v>36.3775414289834</v>
      </c>
      <c r="I123" s="30">
        <f>I122+(OFFSET($B$20,0,D123)*G122-OFFSET($B$17,0,D123)*I122)*$C123/60</f>
        <v>29.1694805279722</v>
      </c>
      <c r="J123" s="34">
        <f>$A123/60</f>
        <v>8.16666666666667</v>
      </c>
      <c r="K123" s="12">
        <f>G123/$B$15*1000</f>
        <v>3.025717991904</v>
      </c>
      <c r="L123" s="30">
        <v>3.5</v>
      </c>
      <c r="M123" s="12">
        <v>3.41461131045796</v>
      </c>
      <c r="N123" s="12">
        <v>3.025717991904</v>
      </c>
      <c r="O123" s="30">
        <v>3.025717991904</v>
      </c>
    </row>
    <row r="124" ht="20.05" customHeight="1">
      <c r="A124" s="31">
        <f>$A123+C123</f>
        <v>495</v>
      </c>
      <c r="B124" s="32"/>
      <c r="C124" s="33">
        <v>5</v>
      </c>
      <c r="D124" t="b" s="30">
        <v>0</v>
      </c>
      <c r="E124" s="13"/>
      <c r="F124" s="30">
        <v>752.253318963104</v>
      </c>
      <c r="G124" s="30">
        <f>$E124+($F124/60+H124*$B$16+I124*OFFSET($B$17,0,D124)-G123*(OFFSET($B$18,0,D124)+$B$19+OFFSET($B$20,0,D124)))*$C124/60+G123</f>
        <v>19.7997146589713</v>
      </c>
      <c r="H124" s="30">
        <f>H123+($B$19*G123-$B$16*H123)*$C124/60</f>
        <v>36.6426974926626</v>
      </c>
      <c r="I124" s="30">
        <f>I123+(OFFSET($B$20,0,D124)*G123-OFFSET($B$17,0,D124)*I123)*$C124/60</f>
        <v>29.4565698819277</v>
      </c>
      <c r="J124" s="34">
        <f>$A124/60</f>
        <v>8.25</v>
      </c>
      <c r="K124" s="12">
        <f>G124/$B$15*1000</f>
        <v>3.02500374588492</v>
      </c>
      <c r="L124" s="30">
        <v>3.5</v>
      </c>
      <c r="M124" s="12">
        <v>3.41688582177753</v>
      </c>
      <c r="N124" s="12">
        <v>3.02500374588492</v>
      </c>
      <c r="O124" s="30">
        <v>3.02500374588492</v>
      </c>
    </row>
    <row r="125" ht="20.05" customHeight="1">
      <c r="A125" s="31">
        <f>$A124+C124</f>
        <v>500</v>
      </c>
      <c r="B125" s="32"/>
      <c r="C125" s="33">
        <v>5</v>
      </c>
      <c r="D125" t="b" s="30">
        <v>0</v>
      </c>
      <c r="E125" s="13"/>
      <c r="F125" s="30">
        <v>750.8768319697569</v>
      </c>
      <c r="G125" s="30">
        <f>$E125+($F125/60+H125*$B$16+I125*OFFSET($B$17,0,D125)-G124*(OFFSET($B$18,0,D125)+$B$19+OFFSET($B$20,0,D125)))*$C125/60+G124</f>
        <v>19.7950708165687</v>
      </c>
      <c r="H125" s="30">
        <f>H124+($B$19*G124-$B$16*H124)*$C125/60</f>
        <v>36.9061845405736</v>
      </c>
      <c r="I125" s="30">
        <f>I124+(OFFSET($B$20,0,D125)*G124-OFFSET($B$17,0,D125)*I124)*$C125/60</f>
        <v>29.7434932292961</v>
      </c>
      <c r="J125" s="34">
        <f>$A125/60</f>
        <v>8.33333333333333</v>
      </c>
      <c r="K125" s="12">
        <f>G125/$B$15*1000</f>
        <v>3.02429425885921</v>
      </c>
      <c r="L125" s="30">
        <v>3.5</v>
      </c>
      <c r="M125" s="12">
        <v>3.41903598503764</v>
      </c>
      <c r="N125" s="12">
        <v>3.02429425885921</v>
      </c>
      <c r="O125" s="30">
        <v>3.02429425885921</v>
      </c>
    </row>
    <row r="126" ht="20.05" customHeight="1">
      <c r="A126" s="31">
        <f>$A125+C125</f>
        <v>505</v>
      </c>
      <c r="B126" s="32"/>
      <c r="C126" s="33">
        <v>5</v>
      </c>
      <c r="D126" t="b" s="30">
        <v>0</v>
      </c>
      <c r="E126" s="13"/>
      <c r="F126" s="30">
        <v>749.5080915176241</v>
      </c>
      <c r="G126" s="30">
        <f>$E126+($F126/60+H126*$B$16+I126*OFFSET($B$17,0,D126)-G125*(OFFSET($B$18,0,D126)+$B$19+OFFSET($B$20,0,D126)))*$C126/60+G125</f>
        <v>19.790457090399</v>
      </c>
      <c r="H126" s="30">
        <f>H125+($B$19*G125-$B$16*H125)*$C126/60</f>
        <v>37.1680131199135</v>
      </c>
      <c r="I126" s="30">
        <f>I125+(OFFSET($B$20,0,D126)*G125-OFFSET($B$17,0,D126)*I125)*$C126/60</f>
        <v>30.0302510924304</v>
      </c>
      <c r="J126" s="34">
        <f>$A126/60</f>
        <v>8.41666666666667</v>
      </c>
      <c r="K126" s="12">
        <f>G126/$B$15*1000</f>
        <v>3.02358937299665</v>
      </c>
      <c r="L126" s="30">
        <v>3.5</v>
      </c>
      <c r="M126" s="12">
        <v>3.42106911706984</v>
      </c>
      <c r="N126" s="12">
        <v>3.02358937299665</v>
      </c>
      <c r="O126" s="30">
        <v>3.02358937299665</v>
      </c>
    </row>
    <row r="127" ht="20.05" customHeight="1">
      <c r="A127" s="31">
        <f>$A126+C126</f>
        <v>510</v>
      </c>
      <c r="B127" s="32"/>
      <c r="C127" s="33">
        <v>5</v>
      </c>
      <c r="D127" t="b" s="30">
        <v>0</v>
      </c>
      <c r="E127" s="13"/>
      <c r="F127" s="30">
        <v>748.147052274260</v>
      </c>
      <c r="G127" s="30">
        <f>$E127+($F127/60+H127*$B$16+I127*OFFSET($B$17,0,D127)-G126*(OFFSET($B$18,0,D127)+$B$19+OFFSET($B$20,0,D127)))*$C127/60+G126</f>
        <v>19.7858725124737</v>
      </c>
      <c r="H127" s="30">
        <f>H126+($B$19*G126-$B$16*H126)*$C127/60</f>
        <v>37.4281936910178</v>
      </c>
      <c r="I127" s="30">
        <f>I126+(OFFSET($B$20,0,D127)*G126-OFFSET($B$17,0,D127)*I126)*$C127/60</f>
        <v>30.3168439780251</v>
      </c>
      <c r="J127" s="34">
        <f>$A127/60</f>
        <v>8.5</v>
      </c>
      <c r="K127" s="12">
        <f>G127/$B$15*1000</f>
        <v>3.02288894040779</v>
      </c>
      <c r="L127" s="30">
        <v>3.5</v>
      </c>
      <c r="M127" s="12">
        <v>3.42299210231824</v>
      </c>
      <c r="N127" s="12">
        <v>3.02288894040779</v>
      </c>
      <c r="O127" s="30">
        <v>3.02288894040779</v>
      </c>
    </row>
    <row r="128" ht="20.05" customHeight="1">
      <c r="A128" s="31">
        <f>$A127+C127</f>
        <v>515</v>
      </c>
      <c r="B128" s="32"/>
      <c r="C128" s="33">
        <v>5</v>
      </c>
      <c r="D128" t="b" s="30">
        <v>0</v>
      </c>
      <c r="E128" s="13"/>
      <c r="F128" s="30">
        <v>746.793669173231</v>
      </c>
      <c r="G128" s="30">
        <f>$E128+($F128/60+H128*$B$16+I128*OFFSET($B$17,0,D128)-G127*(OFFSET($B$18,0,D128)+$B$19+OFFSET($B$20,0,D128)))*$C128/60+G127</f>
        <v>19.7813161755508</v>
      </c>
      <c r="H128" s="30">
        <f>H127+($B$19*G127-$B$16*H127)*$C128/60</f>
        <v>37.6867366294428</v>
      </c>
      <c r="I128" s="30">
        <f>I127+(OFFSET($B$20,0,D128)*G127-OFFSET($B$17,0,D128)*I127)*$C128/60</f>
        <v>30.6032723780969</v>
      </c>
      <c r="J128" s="34">
        <f>$A128/60</f>
        <v>8.58333333333333</v>
      </c>
      <c r="K128" s="12">
        <f>G128/$B$15*1000</f>
        <v>3.02219282248404</v>
      </c>
      <c r="L128" s="30">
        <v>3.5</v>
      </c>
      <c r="M128" s="12">
        <v>3.42481141839752</v>
      </c>
      <c r="N128" s="12">
        <v>3.02219282248404</v>
      </c>
      <c r="O128" s="30">
        <v>3.02219282248404</v>
      </c>
    </row>
    <row r="129" ht="20.05" customHeight="1">
      <c r="A129" s="31">
        <f>$A128+C128</f>
        <v>520</v>
      </c>
      <c r="B129" s="32"/>
      <c r="C129" s="33">
        <v>5</v>
      </c>
      <c r="D129" t="b" s="30">
        <v>0</v>
      </c>
      <c r="E129" s="13"/>
      <c r="F129" s="30">
        <v>745.4478974125</v>
      </c>
      <c r="G129" s="30">
        <f>$E129+($F129/60+H129*$B$16+I129*OFFSET($B$17,0,D129)-G128*(OFFSET($B$18,0,D129)+$B$19+OFFSET($B$20,0,D129)))*$C129/60+G128</f>
        <v>19.7767872291027</v>
      </c>
      <c r="H129" s="30">
        <f>H128+($B$19*G128-$B$16*H128)*$C129/60</f>
        <v>37.943652227931</v>
      </c>
      <c r="I129" s="30">
        <f>I128+(OFFSET($B$20,0,D129)*G128-OFFSET($B$17,0,D129)*I128)*$C129/60</f>
        <v>30.8895367708999</v>
      </c>
      <c r="J129" s="34">
        <f>$A129/60</f>
        <v>8.66666666666667</v>
      </c>
      <c r="K129" s="12">
        <f>G129/$B$15*1000</f>
        <v>3.02150088928165</v>
      </c>
      <c r="L129" s="30">
        <v>3.5</v>
      </c>
      <c r="M129" s="12">
        <v>3.42653316014015</v>
      </c>
      <c r="N129" s="12">
        <v>3.02150088928165</v>
      </c>
      <c r="O129" s="30">
        <v>3.02150088928165</v>
      </c>
    </row>
    <row r="130" ht="20.05" customHeight="1">
      <c r="A130" s="31">
        <f>$A129+C129</f>
        <v>525</v>
      </c>
      <c r="B130" s="32"/>
      <c r="C130" s="33">
        <v>5</v>
      </c>
      <c r="D130" t="b" s="30">
        <v>0</v>
      </c>
      <c r="E130" s="13"/>
      <c r="F130" s="30">
        <v>744.109692452896</v>
      </c>
      <c r="G130" s="30">
        <f>$E130+($F130/60+H130*$B$16+I130*OFFSET($B$17,0,D130)-G129*(OFFSET($B$18,0,D130)+$B$19+OFFSET($B$20,0,D130)))*$C130/60+G129</f>
        <v>19.7722848755523</v>
      </c>
      <c r="H130" s="30">
        <f>H129+($B$19*G129-$B$16*H129)*$C130/60</f>
        <v>38.1989506982679</v>
      </c>
      <c r="I130" s="30">
        <f>I129+(OFFSET($B$20,0,D130)*G129-OFFSET($B$17,0,D130)*I129)*$C130/60</f>
        <v>31.1756376217803</v>
      </c>
      <c r="J130" s="34">
        <f>$A130/60</f>
        <v>8.75</v>
      </c>
      <c r="K130" s="12">
        <f>G130/$B$15*1000</f>
        <v>3.02081301894665</v>
      </c>
      <c r="L130" s="30">
        <v>3.5</v>
      </c>
      <c r="M130" s="12">
        <v>3.42816306222227</v>
      </c>
      <c r="N130" s="12">
        <v>3.02081301894665</v>
      </c>
      <c r="O130" s="30">
        <v>3.02081301894665</v>
      </c>
    </row>
    <row r="131" ht="20.05" customHeight="1">
      <c r="A131" s="31">
        <f>$A130+C130</f>
        <v>530</v>
      </c>
      <c r="B131" s="32"/>
      <c r="C131" s="33">
        <v>5</v>
      </c>
      <c r="D131" t="b" s="30">
        <v>0</v>
      </c>
      <c r="E131" s="13"/>
      <c r="F131" s="30">
        <v>742.779010016572</v>
      </c>
      <c r="G131" s="30">
        <f>$E131+($F131/60+H131*$B$16+I131*OFFSET($B$17,0,D131)-G130*(OFFSET($B$18,0,D131)+$B$19+OFFSET($B$20,0,D131)))*$C131/60+G130</f>
        <v>19.7678083667601</v>
      </c>
      <c r="H131" s="30">
        <f>H130+($B$19*G130-$B$16*H130)*$C131/60</f>
        <v>38.4526421730368</v>
      </c>
      <c r="I131" s="30">
        <f>I130+(OFFSET($B$20,0,D131)*G130-OFFSET($B$17,0,D131)*I130)*$C131/60</f>
        <v>31.4615753839744</v>
      </c>
      <c r="J131" s="34">
        <f>$A131/60</f>
        <v>8.83333333333333</v>
      </c>
      <c r="K131" s="12">
        <f>G131/$B$15*1000</f>
        <v>3.02012909717818</v>
      </c>
      <c r="L131" s="30">
        <v>3.5</v>
      </c>
      <c r="M131" s="12">
        <v>3.42970652045213</v>
      </c>
      <c r="N131" s="12">
        <v>3.02012909717818</v>
      </c>
      <c r="O131" s="30">
        <v>3.02012909717818</v>
      </c>
    </row>
    <row r="132" ht="20.05" customHeight="1">
      <c r="A132" s="31">
        <f>$A131+C131</f>
        <v>535</v>
      </c>
      <c r="B132" s="32"/>
      <c r="C132" s="33">
        <v>5</v>
      </c>
      <c r="D132" t="b" s="30">
        <v>0</v>
      </c>
      <c r="E132" s="13"/>
      <c r="F132" s="30">
        <v>741.455806085478</v>
      </c>
      <c r="G132" s="30">
        <f>$E132+($F132/60+H132*$B$16+I132*OFFSET($B$17,0,D132)-G131*(OFFSET($B$18,0,D132)+$B$19+OFFSET($B$20,0,D132)))*$C132/60+G131</f>
        <v>19.7633570007449</v>
      </c>
      <c r="H132" s="30">
        <f>H131+($B$19*G131-$B$16*H131)*$C132/60</f>
        <v>38.7047367072782</v>
      </c>
      <c r="I132" s="30">
        <f>I131+(OFFSET($B$20,0,D132)*G131-OFFSET($B$17,0,D132)*I131)*$C132/60</f>
        <v>31.7473504993534</v>
      </c>
      <c r="J132" s="34">
        <f>$A132/60</f>
        <v>8.91666666666667</v>
      </c>
      <c r="K132" s="12">
        <f>G132/$B$15*1000</f>
        <v>3.01944901672741</v>
      </c>
      <c r="L132" s="30">
        <v>3.5</v>
      </c>
      <c r="M132" s="12">
        <v>3.43116861180015</v>
      </c>
      <c r="N132" s="12">
        <v>3.01944901672741</v>
      </c>
      <c r="O132" s="30">
        <v>3.01944901672741</v>
      </c>
    </row>
    <row r="133" ht="20.05" customHeight="1">
      <c r="A133" s="31">
        <f>$A132+C132</f>
        <v>540</v>
      </c>
      <c r="B133" s="32"/>
      <c r="C133" s="33">
        <v>5</v>
      </c>
      <c r="D133" t="b" s="30">
        <v>0</v>
      </c>
      <c r="E133" s="13"/>
      <c r="F133" s="30">
        <v>740.1400368998291</v>
      </c>
      <c r="G133" s="30">
        <f>$E133+($F133/60+H133*$B$16+I133*OFFSET($B$17,0,D133)-G132*(OFFSET($B$18,0,D133)+$B$19+OFFSET($B$20,0,D133)))*$C133/60+G132</f>
        <v>19.7589301186231</v>
      </c>
      <c r="H133" s="30">
        <f>H132+($B$19*G132-$B$16*H132)*$C133/60</f>
        <v>38.9552442800606</v>
      </c>
      <c r="I133" s="30">
        <f>I132+(OFFSET($B$20,0,D133)*G132-OFFSET($B$17,0,D133)*I132)*$C133/60</f>
        <v>32.0329633991195</v>
      </c>
      <c r="J133" s="34">
        <f>$A133/60</f>
        <v>9</v>
      </c>
      <c r="K133" s="12">
        <f>G133/$B$15*1000</f>
        <v>3.01877267693001</v>
      </c>
      <c r="L133" s="30">
        <v>3.5</v>
      </c>
      <c r="M133" s="12">
        <v>3.43255411324504</v>
      </c>
      <c r="N133" s="12">
        <v>3.01877267693001</v>
      </c>
      <c r="O133" s="30">
        <v>3.01877267693001</v>
      </c>
    </row>
    <row r="134" ht="20.05" customHeight="1">
      <c r="A134" s="31">
        <f>$A133+C133</f>
        <v>545</v>
      </c>
      <c r="B134" s="32"/>
      <c r="C134" s="33">
        <v>5</v>
      </c>
      <c r="D134" t="b" s="30">
        <v>0</v>
      </c>
      <c r="E134" s="13"/>
      <c r="F134" s="30">
        <v>738.831658956570</v>
      </c>
      <c r="G134" s="30">
        <f>$E134+($F134/60+H134*$B$16+I134*OFFSET($B$17,0,D134)-G133*(OFFSET($B$18,0,D134)+$B$19+OFFSET($B$20,0,D134)))*$C134/60+G133</f>
        <v>19.7545271017515</v>
      </c>
      <c r="H134" s="30">
        <f>H133+($B$19*G133-$B$16*H133)*$C134/60</f>
        <v>39.2041747959679</v>
      </c>
      <c r="I134" s="30">
        <f>I133+(OFFSET($B$20,0,D134)*G133-OFFSET($B$17,0,D134)*I133)*$C134/60</f>
        <v>32.3184145044551</v>
      </c>
      <c r="J134" s="34">
        <f>$A134/60</f>
        <v>9.08333333333333</v>
      </c>
      <c r="K134" s="12">
        <f>G134/$B$15*1000</f>
        <v>3.01809998326956</v>
      </c>
      <c r="L134" s="30">
        <v>3.5</v>
      </c>
      <c r="M134" s="12">
        <v>3.4338675195059</v>
      </c>
      <c r="N134" s="12">
        <v>3.01809998326956</v>
      </c>
      <c r="O134" s="30">
        <v>3.01809998326956</v>
      </c>
    </row>
    <row r="135" ht="20.05" customHeight="1">
      <c r="A135" s="31">
        <f>$A134+C134</f>
        <v>550</v>
      </c>
      <c r="B135" s="32"/>
      <c r="C135" s="33">
        <v>5</v>
      </c>
      <c r="D135" t="b" s="30">
        <v>0</v>
      </c>
      <c r="E135" s="13"/>
      <c r="F135" s="30">
        <v>737.530629007921</v>
      </c>
      <c r="G135" s="30">
        <f>$E135+($F135/60+H135*$B$16+I135*OFFSET($B$17,0,D135)-G134*(OFFSET($B$18,0,D135)+$B$19+OFFSET($B$20,0,D135)))*$C135/60+G134</f>
        <v>19.7501473690605</v>
      </c>
      <c r="H135" s="30">
        <f>H134+($B$19*G134-$B$16*H134)*$C135/60</f>
        <v>39.451538086509</v>
      </c>
      <c r="I135" s="30">
        <f>I134+(OFFSET($B$20,0,D135)*G134-OFFSET($B$17,0,D135)*I134)*$C135/60</f>
        <v>32.6037042271293</v>
      </c>
      <c r="J135" s="34">
        <f>$A135/60</f>
        <v>9.16666666666667</v>
      </c>
      <c r="K135" s="12">
        <f>G135/$B$15*1000</f>
        <v>3.01743084697015</v>
      </c>
      <c r="L135" s="30">
        <v>3.5</v>
      </c>
      <c r="M135" s="12">
        <v>3.43511305972623</v>
      </c>
      <c r="N135" s="12">
        <v>3.01743084697015</v>
      </c>
      <c r="O135" s="30">
        <v>3.01743084697015</v>
      </c>
    </row>
    <row r="136" ht="20.05" customHeight="1">
      <c r="A136" s="31">
        <f>$A135+C135</f>
        <v>555</v>
      </c>
      <c r="B136" s="32"/>
      <c r="C136" s="33">
        <v>5</v>
      </c>
      <c r="D136" t="b" s="30">
        <v>0</v>
      </c>
      <c r="E136" s="13"/>
      <c r="F136" s="30">
        <v>736.236904059817</v>
      </c>
      <c r="G136" s="30">
        <f>$E136+($F136/60+H136*$B$16+I136*OFFSET($B$17,0,D136)-G135*(OFFSET($B$18,0,D136)+$B$19+OFFSET($B$20,0,D136)))*$C136/60+G135</f>
        <v>19.7457903745651</v>
      </c>
      <c r="H136" s="30">
        <f>H135+($B$19*G135-$B$16*H135)*$C136/60</f>
        <v>39.6973439114547</v>
      </c>
      <c r="I136" s="30">
        <f>I135+(OFFSET($B$20,0,D136)*G135-OFFSET($B$17,0,D136)*I135)*$C136/60</f>
        <v>32.8888329700643</v>
      </c>
      <c r="J136" s="34">
        <f>$A136/60</f>
        <v>9.25</v>
      </c>
      <c r="K136" s="12">
        <f>G136/$B$15*1000</f>
        <v>3.0167651846161</v>
      </c>
      <c r="L136" s="30">
        <v>3.5</v>
      </c>
      <c r="M136" s="12">
        <v>3.43629471317169</v>
      </c>
      <c r="N136" s="12">
        <v>3.0167651846161</v>
      </c>
      <c r="O136" s="30">
        <v>3.0167651846161</v>
      </c>
    </row>
    <row r="137" ht="20.05" customHeight="1">
      <c r="A137" s="31">
        <f>$A136+C136</f>
        <v>560</v>
      </c>
      <c r="B137" s="32"/>
      <c r="C137" s="33">
        <v>5</v>
      </c>
      <c r="D137" t="b" s="30">
        <v>0</v>
      </c>
      <c r="E137" s="13"/>
      <c r="F137" s="30">
        <v>734.950441370466</v>
      </c>
      <c r="G137" s="30">
        <f>$E137+($F137/60+H137*$B$16+I137*OFFSET($B$17,0,D137)-G136*(OFFSET($B$18,0,D137)+$B$19+OFFSET($B$20,0,D137)))*$C137/60+G136</f>
        <v>19.7414556050411</v>
      </c>
      <c r="H137" s="30">
        <f>H136+($B$19*G136-$B$16*H136)*$C137/60</f>
        <v>39.9416019601065</v>
      </c>
      <c r="I137" s="30">
        <f>I136+(OFFSET($B$20,0,D137)*G136-OFFSET($B$17,0,D137)*I136)*$C137/60</f>
        <v>33.1738011278642</v>
      </c>
      <c r="J137" s="34">
        <f>$A137/60</f>
        <v>9.33333333333333</v>
      </c>
      <c r="K137" s="12">
        <f>G137/$B$15*1000</f>
        <v>3.01610291779694</v>
      </c>
      <c r="L137" s="30">
        <v>3.5</v>
      </c>
      <c r="M137" s="12">
        <v>3.43741622400001</v>
      </c>
      <c r="N137" s="12">
        <v>3.01610291779694</v>
      </c>
      <c r="O137" s="30">
        <v>3.01610291779694</v>
      </c>
    </row>
    <row r="138" ht="20.05" customHeight="1">
      <c r="A138" s="31">
        <f>$A137+C137</f>
        <v>565</v>
      </c>
      <c r="B138" s="32"/>
      <c r="C138" s="33">
        <v>5</v>
      </c>
      <c r="D138" t="b" s="30">
        <v>0</v>
      </c>
      <c r="E138" s="13"/>
      <c r="F138" s="30">
        <v>733.6711984488441</v>
      </c>
      <c r="G138" s="30">
        <f>$E138+($F138/60+H138*$B$16+I138*OFFSET($B$17,0,D138)-G137*(OFFSET($B$18,0,D138)+$B$19+OFFSET($B$20,0,D138)))*$C138/60+G137</f>
        <v>19.7371425778563</v>
      </c>
      <c r="H138" s="30">
        <f>H137+($B$19*G137-$B$16*H137)*$C138/60</f>
        <v>40.1843218525022</v>
      </c>
      <c r="I138" s="30">
        <f>I137+(OFFSET($B$20,0,D138)*G137-OFFSET($B$17,0,D138)*I137)*$C138/60</f>
        <v>33.4586090873088</v>
      </c>
      <c r="J138" s="34">
        <f>$A138/60</f>
        <v>9.41666666666667</v>
      </c>
      <c r="K138" s="12">
        <f>G138/$B$15*1000</f>
        <v>3.01544397277602</v>
      </c>
      <c r="L138" s="30">
        <v>3.5</v>
      </c>
      <c r="M138" s="12">
        <v>3.43848111515781</v>
      </c>
      <c r="N138" s="12">
        <v>3.01544397277602</v>
      </c>
      <c r="O138" s="30">
        <v>3.01544397277602</v>
      </c>
    </row>
    <row r="139" ht="20.05" customHeight="1">
      <c r="A139" s="31">
        <f>$A138+C138</f>
        <v>570</v>
      </c>
      <c r="B139" s="32"/>
      <c r="C139" s="33">
        <v>5</v>
      </c>
      <c r="D139" t="b" s="30">
        <v>0</v>
      </c>
      <c r="E139" s="13"/>
      <c r="F139" s="30">
        <v>732.399133053236</v>
      </c>
      <c r="G139" s="30">
        <f>$E139+($F139/60+H139*$B$16+I139*OFFSET($B$17,0,D139)-G138*(OFFSET($B$18,0,D139)+$B$19+OFFSET($B$20,0,D139)))*$C139/60+G138</f>
        <v>19.7328508389461</v>
      </c>
      <c r="H139" s="30">
        <f>H138+($B$19*G138-$B$16*H138)*$C139/60</f>
        <v>40.4255131405613</v>
      </c>
      <c r="I139" s="30">
        <f>I138+(OFFSET($B$20,0,D139)*G138-OFFSET($B$17,0,D139)*I138)*$C139/60</f>
        <v>33.7432572278148</v>
      </c>
      <c r="J139" s="34">
        <f>$A139/60</f>
        <v>9.5</v>
      </c>
      <c r="K139" s="12">
        <f>G139/$B$15*1000</f>
        <v>3.01478828018128</v>
      </c>
      <c r="L139" s="30">
        <v>3.5</v>
      </c>
      <c r="M139" s="12">
        <v>3.43949270145606</v>
      </c>
      <c r="N139" s="12">
        <v>3.01478828018128</v>
      </c>
      <c r="O139" s="30">
        <v>3.01478828018128</v>
      </c>
    </row>
    <row r="140" ht="20.05" customHeight="1">
      <c r="A140" s="31">
        <f>$A139+C139</f>
        <v>575</v>
      </c>
      <c r="B140" s="32"/>
      <c r="C140" s="33">
        <v>5</v>
      </c>
      <c r="D140" t="b" s="30">
        <v>0</v>
      </c>
      <c r="E140" s="13"/>
      <c r="F140" s="30">
        <v>731.134203189764</v>
      </c>
      <c r="G140" s="30">
        <f>$E140+($F140/60+H140*$B$16+I140*OFFSET($B$17,0,D140)-G139*(OFFSET($B$18,0,D140)+$B$19+OFFSET($B$20,0,D140)))*$C140/60+G139</f>
        <v>19.7285799609239</v>
      </c>
      <c r="H140" s="30">
        <f>H139+($B$19*G139-$B$16*H139)*$C140/60</f>
        <v>40.6651853091756</v>
      </c>
      <c r="I140" s="30">
        <f>I139+(OFFSET($B$20,0,D140)*G139-OFFSET($B$17,0,D140)*I139)*$C140/60</f>
        <v>34.0277459218663</v>
      </c>
      <c r="J140" s="34">
        <f>$A140/60</f>
        <v>9.58333333333333</v>
      </c>
      <c r="K140" s="12">
        <f>G140/$B$15*1000</f>
        <v>3.01413577471654</v>
      </c>
      <c r="L140" s="30">
        <v>3.5</v>
      </c>
      <c r="M140" s="12">
        <v>3.44045410187257</v>
      </c>
      <c r="N140" s="12">
        <v>3.01413577471654</v>
      </c>
      <c r="O140" s="30">
        <v>3.01413577471654</v>
      </c>
    </row>
    <row r="141" ht="20.05" customHeight="1">
      <c r="A141" s="31">
        <f>$A140+C140</f>
        <v>580</v>
      </c>
      <c r="B141" s="32"/>
      <c r="C141" s="33">
        <v>5</v>
      </c>
      <c r="D141" t="b" s="30">
        <v>0</v>
      </c>
      <c r="E141" s="13"/>
      <c r="F141" s="30">
        <v>729.8763671109421</v>
      </c>
      <c r="G141" s="30">
        <f>$E141+($F141/60+H141*$B$16+I141*OFFSET($B$17,0,D141)-G140*(OFFSET($B$18,0,D141)+$B$19+OFFSET($B$20,0,D141)))*$C141/60+G140</f>
        <v>19.7243295413171</v>
      </c>
      <c r="H141" s="30">
        <f>H140+($B$19*G140-$B$16*H140)*$C141/60</f>
        <v>40.903347777247</v>
      </c>
      <c r="I141" s="30">
        <f>I140+(OFFSET($B$20,0,D141)*G140-OFFSET($B$17,0,D141)*I140)*$C141/60</f>
        <v>34.3120755354171</v>
      </c>
      <c r="J141" s="34">
        <f>$A141/60</f>
        <v>9.66666666666667</v>
      </c>
      <c r="K141" s="12">
        <f>G141/$B$15*1000</f>
        <v>3.01348639489195</v>
      </c>
      <c r="L141" s="30">
        <v>3.5</v>
      </c>
      <c r="M141" s="12">
        <v>3.44136825112732</v>
      </c>
      <c r="N141" s="12">
        <v>3.01348639489195</v>
      </c>
      <c r="O141" s="30">
        <v>3.01348639489195</v>
      </c>
    </row>
    <row r="142" ht="20.05" customHeight="1">
      <c r="A142" s="31">
        <f>$A141+C141</f>
        <v>585</v>
      </c>
      <c r="B142" s="32"/>
      <c r="C142" s="33">
        <v>5</v>
      </c>
      <c r="D142" t="b" s="30">
        <v>0</v>
      </c>
      <c r="E142" s="13"/>
      <c r="F142" s="30">
        <v>728.625583314220</v>
      </c>
      <c r="G142" s="30">
        <f>$E142+($F142/60+H142*$B$16+I142*OFFSET($B$17,0,D142)-G141*(OFFSET($B$18,0,D142)+$B$19+OFFSET($B$20,0,D142)))*$C142/60+G141</f>
        <v>19.7200992009208</v>
      </c>
      <c r="H142" s="30">
        <f>H141+($B$19*G141-$B$16*H141)*$C142/60</f>
        <v>41.1400098986769</v>
      </c>
      <c r="I142" s="30">
        <f>I141+(OFFSET($B$20,0,D142)*G141-OFFSET($B$17,0,D142)*I141)*$C142/60</f>
        <v>34.5962464282664</v>
      </c>
      <c r="J142" s="34">
        <f>$A142/60</f>
        <v>9.75</v>
      </c>
      <c r="K142" s="12">
        <f>G142/$B$15*1000</f>
        <v>3.01284008277253</v>
      </c>
      <c r="L142" s="30">
        <v>3.5</v>
      </c>
      <c r="M142" s="12">
        <v>3.4422379105736</v>
      </c>
      <c r="N142" s="12">
        <v>3.01284008277253</v>
      </c>
      <c r="O142" s="30">
        <v>3.01284008277253</v>
      </c>
    </row>
    <row r="143" ht="20.05" customHeight="1">
      <c r="A143" s="31">
        <f>$A142+C142</f>
        <v>590</v>
      </c>
      <c r="B143" s="32"/>
      <c r="C143" s="33">
        <v>5</v>
      </c>
      <c r="D143" t="b" s="30">
        <v>0</v>
      </c>
      <c r="E143" s="13"/>
      <c r="F143" s="30">
        <v>727.3818105405441</v>
      </c>
      <c r="G143" s="30">
        <f>$E143+($F143/60+H143*$B$16+I143*OFFSET($B$17,0,D143)-G142*(OFFSET($B$18,0,D143)+$B$19+OFFSET($B$20,0,D143)))*$C143/60+G142</f>
        <v>19.7158885822609</v>
      </c>
      <c r="H143" s="30">
        <f>H142+($B$19*G142-$B$16*H142)*$C143/60</f>
        <v>41.3751809633102</v>
      </c>
      <c r="I143" s="30">
        <f>I142+(OFFSET($B$20,0,D143)*G142-OFFSET($B$17,0,D143)*I142)*$C143/60</f>
        <v>34.8802589544093</v>
      </c>
      <c r="J143" s="34">
        <f>$A143/60</f>
        <v>9.83333333333333</v>
      </c>
      <c r="K143" s="12">
        <f>G143/$B$15*1000</f>
        <v>3.01219678374332</v>
      </c>
      <c r="L143" s="30">
        <v>3.5</v>
      </c>
      <c r="M143" s="12">
        <v>3.4430656784453</v>
      </c>
      <c r="N143" s="12">
        <v>3.01219678374332</v>
      </c>
      <c r="O143" s="30">
        <v>3.01219678374332</v>
      </c>
    </row>
    <row r="144" ht="20.05" customHeight="1">
      <c r="A144" s="31">
        <f>$A143+C143</f>
        <v>595</v>
      </c>
      <c r="B144" s="32"/>
      <c r="C144" s="33">
        <v>5</v>
      </c>
      <c r="D144" t="b" s="30">
        <v>0</v>
      </c>
      <c r="E144" s="13"/>
      <c r="F144" s="30">
        <v>726.145007772956</v>
      </c>
      <c r="G144" s="30">
        <f>$E144+($F144/60+H144*$B$16+I144*OFFSET($B$17,0,D144)-G143*(OFFSET($B$18,0,D144)+$B$19+OFFSET($B$20,0,D144)))*$C144/60+G143</f>
        <v>19.7116973481594</v>
      </c>
      <c r="H144" s="30">
        <f>H143+($B$19*G143-$B$16*H143)*$C144/60</f>
        <v>41.608870197836</v>
      </c>
      <c r="I144" s="30">
        <f>I143+(OFFSET($B$20,0,D144)*G143-OFFSET($B$17,0,D144)*I143)*$C144/60</f>
        <v>35.1641134623647</v>
      </c>
      <c r="J144" s="34">
        <f>$A144/60</f>
        <v>9.91666666666667</v>
      </c>
      <c r="K144" s="12">
        <f>G144/$B$15*1000</f>
        <v>3.01155644629022</v>
      </c>
      <c r="L144" s="30">
        <v>3.5</v>
      </c>
      <c r="M144" s="12">
        <v>3.44385399949858</v>
      </c>
      <c r="N144" s="12">
        <v>3.01155644629022</v>
      </c>
      <c r="O144" s="30">
        <v>3.01155644629022</v>
      </c>
    </row>
    <row r="145" ht="20.05" customHeight="1">
      <c r="A145" s="31">
        <f>$A144+C144</f>
        <v>600</v>
      </c>
      <c r="B145" s="32"/>
      <c r="C145" s="33">
        <v>5</v>
      </c>
      <c r="D145" t="b" s="30">
        <v>0</v>
      </c>
      <c r="E145" s="13"/>
      <c r="F145" s="30">
        <v>724.915134235134</v>
      </c>
      <c r="G145" s="30">
        <f>$E145+($F145/60+H145*$B$16+I145*OFFSET($B$17,0,D145)-G144*(OFFSET($B$18,0,D145)+$B$19+OFFSET($B$20,0,D145)))*$C145/60+G144</f>
        <v>19.7075251803956</v>
      </c>
      <c r="H145" s="30">
        <f>H144+($B$19*G144-$B$16*H144)*$C145/60</f>
        <v>41.8410867666492</v>
      </c>
      <c r="I145" s="30">
        <f>I144+(OFFSET($B$20,0,D145)*G144-OFFSET($B$17,0,D145)*I144)*$C145/60</f>
        <v>35.4478102954813</v>
      </c>
      <c r="J145" s="34">
        <f>$A145/60</f>
        <v>10</v>
      </c>
      <c r="K145" s="12">
        <f>G145/$B$15*1000</f>
        <v>3.0109190217954</v>
      </c>
      <c r="L145" s="30">
        <v>3.5</v>
      </c>
      <c r="M145" s="12">
        <v>3.44460517408358</v>
      </c>
      <c r="N145" s="12">
        <v>3.0109190217954</v>
      </c>
      <c r="O145" s="30">
        <v>3.0109190217954</v>
      </c>
    </row>
    <row r="146" ht="20.05" customHeight="1">
      <c r="A146" s="31">
        <f>$A145+C145</f>
        <v>605</v>
      </c>
      <c r="B146" s="32"/>
      <c r="C146" s="33">
        <v>5</v>
      </c>
      <c r="D146" t="b" s="30">
        <v>0</v>
      </c>
      <c r="E146" s="13"/>
      <c r="F146" s="30">
        <v>723.692149390004</v>
      </c>
      <c r="G146" s="30">
        <f>$E146+($F146/60+H146*$B$16+I146*OFFSET($B$17,0,D146)-G145*(OFFSET($B$18,0,D146)+$B$19+OFFSET($B$20,0,D146)))*$C146/60+G145</f>
        <v>19.7033717784561</v>
      </c>
      <c r="H146" s="30">
        <f>H145+($B$19*G145-$B$16*H145)*$C146/60</f>
        <v>42.0718397726739</v>
      </c>
      <c r="I146" s="30">
        <f>I145+(OFFSET($B$20,0,D146)*G145-OFFSET($B$17,0,D146)*I145)*$C146/60</f>
        <v>35.7313497922234</v>
      </c>
      <c r="J146" s="34">
        <f>$A146/60</f>
        <v>10.0833333333333</v>
      </c>
      <c r="K146" s="12">
        <f>G146/$B$15*1000</f>
        <v>3.01028446434639</v>
      </c>
      <c r="L146" s="30">
        <v>3.5</v>
      </c>
      <c r="M146" s="12">
        <v>3.44532136667984</v>
      </c>
      <c r="N146" s="12">
        <v>3.03404596231714</v>
      </c>
      <c r="O146" s="30">
        <v>3.01028446434639</v>
      </c>
    </row>
    <row r="147" ht="20.05" customHeight="1">
      <c r="A147" s="31">
        <f>$A146+C146</f>
        <v>610</v>
      </c>
      <c r="B147" s="32"/>
      <c r="C147" s="33">
        <v>5</v>
      </c>
      <c r="D147" t="b" s="30">
        <v>0</v>
      </c>
      <c r="E147" s="13"/>
      <c r="F147" s="30">
        <v>722.476012938318</v>
      </c>
      <c r="G147" s="30">
        <f>$E147+($F147/60+H147*$B$16+I147*OFFSET($B$17,0,D147)-G146*(OFFSET($B$18,0,D147)+$B$19+OFFSET($B$20,0,D147)))*$C147/60+G146</f>
        <v>19.699236858368</v>
      </c>
      <c r="H147" s="30">
        <f>H146+($B$19*G146-$B$16*H146)*$C147/60</f>
        <v>42.3011382581521</v>
      </c>
      <c r="I147" s="30">
        <f>I146+(OFFSET($B$20,0,D147)*G146-OFFSET($B$17,0,D147)*I146)*$C147/60</f>
        <v>36.014732286438</v>
      </c>
      <c r="J147" s="34">
        <f>$A147/60</f>
        <v>10.1666666666667</v>
      </c>
      <c r="K147" s="12">
        <f>G147/$B$15*1000</f>
        <v>3.00965273055776</v>
      </c>
      <c r="L147" s="30">
        <v>3.5</v>
      </c>
      <c r="M147" s="12">
        <v>3.44600461392734</v>
      </c>
      <c r="N147" s="12">
        <v>3.05582686994492</v>
      </c>
      <c r="O147" s="30">
        <v>3.00965273055776</v>
      </c>
    </row>
    <row r="148" ht="20.05" customHeight="1">
      <c r="A148" s="31">
        <f>$A147+C147</f>
        <v>615</v>
      </c>
      <c r="B148" s="32"/>
      <c r="C148" s="33">
        <v>5</v>
      </c>
      <c r="D148" t="b" s="30">
        <v>0</v>
      </c>
      <c r="E148" s="13"/>
      <c r="F148" s="30">
        <v>721.266684817295</v>
      </c>
      <c r="G148" s="30">
        <f>$E148+($F148/60+H148*$B$16+I148*OFFSET($B$17,0,D148)-G147*(OFFSET($B$18,0,D148)+$B$19+OFFSET($B$20,0,D148)))*$C148/60+G147</f>
        <v>19.6951201516099</v>
      </c>
      <c r="H148" s="30">
        <f>H147+($B$19*G147-$B$16*H147)*$C148/60</f>
        <v>42.5289912053997</v>
      </c>
      <c r="I148" s="30">
        <f>I147+(OFFSET($B$20,0,D148)*G147-OFFSET($B$17,0,D148)*I147)*$C148/60</f>
        <v>36.2979581076042</v>
      </c>
      <c r="J148" s="34">
        <f>$A148/60</f>
        <v>10.25</v>
      </c>
      <c r="K148" s="12">
        <f>G148/$B$15*1000</f>
        <v>3.00902377940475</v>
      </c>
      <c r="L148" s="30">
        <v>3.5</v>
      </c>
      <c r="M148" s="12">
        <v>3.44665683218268</v>
      </c>
      <c r="N148" s="12">
        <v>3.07634123913343</v>
      </c>
      <c r="O148" s="30">
        <v>3.00902377940475</v>
      </c>
    </row>
    <row r="149" ht="20.05" customHeight="1">
      <c r="A149" s="31">
        <f>$A148+C148</f>
        <v>620</v>
      </c>
      <c r="B149" s="32"/>
      <c r="C149" s="33">
        <v>5</v>
      </c>
      <c r="D149" t="b" s="30">
        <v>0</v>
      </c>
      <c r="E149" s="13"/>
      <c r="F149" s="30">
        <v>720.0641251991771</v>
      </c>
      <c r="G149" s="30">
        <f>$E149+($F149/60+H149*$B$16+I149*OFFSET($B$17,0,D149)-G148*(OFFSET($B$18,0,D149)+$B$19+OFFSET($B$20,0,D149)))*$C149/60+G148</f>
        <v>19.6910214040952</v>
      </c>
      <c r="H149" s="30">
        <f>H148+($B$19*G148-$B$16*H148)*$C149/60</f>
        <v>42.7554075375316</v>
      </c>
      <c r="I149" s="30">
        <f>I148+(OFFSET($B$20,0,D149)*G148-OFFSET($B$17,0,D149)*I148)*$C149/60</f>
        <v>36.5810275810662</v>
      </c>
      <c r="J149" s="34">
        <f>$A149/60</f>
        <v>10.3333333333333</v>
      </c>
      <c r="K149" s="12">
        <f>G149/$B$15*1000</f>
        <v>3.00839757206798</v>
      </c>
      <c r="L149" s="30">
        <v>3.5</v>
      </c>
      <c r="M149" s="12">
        <v>3.44727982462869</v>
      </c>
      <c r="N149" s="12">
        <v>3.09566386565866</v>
      </c>
      <c r="O149" s="30">
        <v>3.00839757206798</v>
      </c>
    </row>
    <row r="150" ht="20.05" customHeight="1">
      <c r="A150" s="31">
        <f>$A149+C149</f>
        <v>625</v>
      </c>
      <c r="B150" s="32"/>
      <c r="C150" s="33">
        <v>5</v>
      </c>
      <c r="D150" t="b" s="30">
        <v>0</v>
      </c>
      <c r="E150" s="13"/>
      <c r="F150" s="30">
        <v>718.868294489912</v>
      </c>
      <c r="G150" s="30">
        <f>$E150+($F150/60+H150*$B$16+I150*OFFSET($B$17,0,D150)-G149*(OFFSET($B$18,0,D150)+$B$19+OFFSET($B$20,0,D150)))*$C150/60+G149</f>
        <v>19.6869403752235</v>
      </c>
      <c r="H150" s="30">
        <f>H149+($B$19*G149-$B$16*H149)*$C150/60</f>
        <v>42.9803961191579</v>
      </c>
      <c r="I150" s="30">
        <f>I149+(OFFSET($B$20,0,D150)*G149-OFFSET($B$17,0,D150)*I149)*$C150/60</f>
        <v>36.8639410282513</v>
      </c>
      <c r="J150" s="34">
        <f>$A150/60</f>
        <v>10.4166666666667</v>
      </c>
      <c r="K150" s="12">
        <f>G150/$B$15*1000</f>
        <v>3.00777407178848</v>
      </c>
      <c r="L150" s="30">
        <v>3.5</v>
      </c>
      <c r="M150" s="12">
        <v>3.44787528796383</v>
      </c>
      <c r="N150" s="12">
        <v>3.1138651243554</v>
      </c>
      <c r="O150" s="30">
        <v>3.00777407178848</v>
      </c>
    </row>
    <row r="151" ht="20.05" customHeight="1">
      <c r="A151" s="31">
        <f>$A150+C150</f>
        <v>630</v>
      </c>
      <c r="B151" s="32"/>
      <c r="C151" s="33">
        <v>5</v>
      </c>
      <c r="D151" t="b" s="30">
        <v>0</v>
      </c>
      <c r="E151" s="13"/>
      <c r="F151" s="30">
        <v>717.679153327730</v>
      </c>
      <c r="G151" s="30">
        <f>$E151+($F151/60+H151*$B$16+I151*OFFSET($B$17,0,D151)-G150*(OFFSET($B$18,0,D151)+$B$19+OFFSET($B$20,0,D151)))*$C151/60+G150</f>
        <v>19.6828768369944</v>
      </c>
      <c r="H151" s="30">
        <f>H150+($B$19*G150-$B$16*H150)*$C151/60</f>
        <v>43.2039657570531</v>
      </c>
      <c r="I151" s="30">
        <f>I150+(OFFSET($B$20,0,D151)*G150-OFFSET($B$17,0,D151)*I150)*$C151/60</f>
        <v>37.1466987668731</v>
      </c>
      <c r="J151" s="34">
        <f>$A151/60</f>
        <v>10.5</v>
      </c>
      <c r="K151" s="12">
        <f>G151/$B$15*1000</f>
        <v>3.0071532437323</v>
      </c>
      <c r="L151" s="30">
        <v>3.5</v>
      </c>
      <c r="M151" s="12">
        <v>3.44844481869606</v>
      </c>
      <c r="N151" s="12">
        <v>3.1310112304377</v>
      </c>
      <c r="O151" s="30">
        <v>3.0071532437323</v>
      </c>
    </row>
    <row r="152" ht="20.05" customHeight="1">
      <c r="A152" s="31">
        <f>$A151+C151</f>
        <v>635</v>
      </c>
      <c r="B152" s="32"/>
      <c r="C152" s="33">
        <v>5</v>
      </c>
      <c r="D152" t="b" s="30">
        <v>0</v>
      </c>
      <c r="E152" s="13"/>
      <c r="F152" s="30">
        <v>716.4966625818111</v>
      </c>
      <c r="G152" s="30">
        <f>$E152+($F152/60+H152*$B$16+I152*OFFSET($B$17,0,D152)-G151*(OFFSET($B$18,0,D152)+$B$19+OFFSET($B$20,0,D152)))*$C152/60+G151</f>
        <v>19.678830573181</v>
      </c>
      <c r="H152" s="30">
        <f>H151+($B$19*G151-$B$16*H151)*$C152/60</f>
        <v>43.4261252008001</v>
      </c>
      <c r="I152" s="30">
        <f>I151+(OFFSET($B$20,0,D152)*G151-OFFSET($B$17,0,D152)*I151)*$C152/60</f>
        <v>37.4293011111216</v>
      </c>
      <c r="J152" s="34">
        <f>$A152/60</f>
        <v>10.5833333333333</v>
      </c>
      <c r="K152" s="12">
        <f>G152/$B$15*1000</f>
        <v>3.00653505486427</v>
      </c>
      <c r="L152" s="30">
        <v>3.5</v>
      </c>
      <c r="M152" s="12">
        <v>3.44898991906481</v>
      </c>
      <c r="N152" s="12">
        <v>3.1471644853728</v>
      </c>
      <c r="O152" s="30">
        <v>3.00653505486427</v>
      </c>
    </row>
    <row r="153" ht="20.05" customHeight="1">
      <c r="A153" s="31">
        <f>$A152+C152</f>
        <v>640</v>
      </c>
      <c r="B153" s="32"/>
      <c r="C153" s="33">
        <v>5</v>
      </c>
      <c r="D153" t="b" s="30">
        <v>0</v>
      </c>
      <c r="E153" s="13"/>
      <c r="F153" s="30">
        <v>715.320783350918</v>
      </c>
      <c r="G153" s="30">
        <f>$E153+($F153/60+H153*$B$16+I153*OFFSET($B$17,0,D153)-G152*(OFFSET($B$18,0,D153)+$B$19+OFFSET($B$20,0,D153)))*$C153/60+G152</f>
        <v>19.674801378558</v>
      </c>
      <c r="H153" s="30">
        <f>H152+($B$19*G152-$B$16*H152)*$C153/60</f>
        <v>43.6468831434103</v>
      </c>
      <c r="I153" s="30">
        <f>I152+(OFFSET($B$20,0,D153)*G152-OFFSET($B$17,0,D153)*I152)*$C153/60</f>
        <v>37.7117483718409</v>
      </c>
      <c r="J153" s="34">
        <f>$A153/60</f>
        <v>10.6666666666667</v>
      </c>
      <c r="K153" s="12">
        <f>G153/$B$15*1000</f>
        <v>3.00591947383003</v>
      </c>
      <c r="L153" s="30">
        <v>3.5</v>
      </c>
      <c r="M153" s="12">
        <v>3.44951200261282</v>
      </c>
      <c r="N153" s="12">
        <v>3.16238350822134</v>
      </c>
      <c r="O153" s="30">
        <v>3.00591947383003</v>
      </c>
    </row>
    <row r="154" ht="20.05" customHeight="1">
      <c r="A154" s="31">
        <f>$A153+C153</f>
        <v>645</v>
      </c>
      <c r="B154" s="32"/>
      <c r="C154" s="33">
        <v>5</v>
      </c>
      <c r="D154" t="b" s="30">
        <v>0</v>
      </c>
      <c r="E154" s="13"/>
      <c r="F154" s="30">
        <v>714.151476962051</v>
      </c>
      <c r="G154" s="30">
        <f>$E154+($F154/60+H154*$B$16+I154*OFFSET($B$17,0,D154)-G153*(OFFSET($B$18,0,D154)+$B$19+OFFSET($B$20,0,D154)))*$C154/60+G153</f>
        <v>19.6707890581811</v>
      </c>
      <c r="H154" s="30">
        <f>H153+($B$19*G153-$B$16*H153)*$C154/60</f>
        <v>43.8662482219216</v>
      </c>
      <c r="I154" s="30">
        <f>I153+(OFFSET($B$20,0,D154)*G153-OFFSET($B$17,0,D154)*I153)*$C154/60</f>
        <v>37.9940408566953</v>
      </c>
      <c r="J154" s="34">
        <f>$A154/60</f>
        <v>10.75</v>
      </c>
      <c r="K154" s="12">
        <f>G154/$B$15*1000</f>
        <v>3.00530647084595</v>
      </c>
      <c r="L154" s="30">
        <v>3.5</v>
      </c>
      <c r="M154" s="12">
        <v>3.45001239942867</v>
      </c>
      <c r="N154" s="12">
        <v>3.17672345330323</v>
      </c>
      <c r="O154" s="30">
        <v>3.00530647084595</v>
      </c>
    </row>
    <row r="155" ht="20.05" customHeight="1">
      <c r="A155" s="31">
        <f>$A154+C154</f>
        <v>650</v>
      </c>
      <c r="B155" s="32"/>
      <c r="C155" s="33">
        <v>5</v>
      </c>
      <c r="D155" t="b" s="30">
        <v>0</v>
      </c>
      <c r="E155" s="13"/>
      <c r="F155" s="30">
        <v>712.988704969112</v>
      </c>
      <c r="G155" s="30">
        <f>$E155+($F155/60+H155*$B$16+I155*OFFSET($B$17,0,D155)-G154*(OFFSET($B$18,0,D155)+$B$19+OFFSET($B$20,0,D155)))*$C155/60+G154</f>
        <v>19.6667934267146</v>
      </c>
      <c r="H155" s="30">
        <f>H154+($B$19*G154-$B$16*H154)*$C155/60</f>
        <v>44.0842290179753</v>
      </c>
      <c r="I155" s="30">
        <f>I154+(OFFSET($B$20,0,D155)*G154-OFFSET($B$17,0,D155)*I154)*$C155/60</f>
        <v>38.2761788703243</v>
      </c>
      <c r="J155" s="34">
        <f>$A155/60</f>
        <v>10.8333333333333</v>
      </c>
      <c r="K155" s="12">
        <f>G155/$B$15*1000</f>
        <v>3.00469601759642</v>
      </c>
      <c r="L155" s="30">
        <v>3.5</v>
      </c>
      <c r="M155" s="12">
        <v>3.45049236107943</v>
      </c>
      <c r="N155" s="12">
        <v>3.19023621499724</v>
      </c>
      <c r="O155" s="30">
        <v>3.00469601759642</v>
      </c>
    </row>
    <row r="156" ht="20.05" customHeight="1">
      <c r="A156" s="31">
        <f>$A155+C155</f>
        <v>655</v>
      </c>
      <c r="B156" s="32"/>
      <c r="C156" s="33">
        <v>5</v>
      </c>
      <c r="D156" t="b" s="30">
        <v>0</v>
      </c>
      <c r="E156" s="13"/>
      <c r="F156" s="30">
        <v>711.832429151568</v>
      </c>
      <c r="G156" s="30">
        <f>$E156+($F156/60+H156*$B$16+I156*OFFSET($B$17,0,D156)-G155*(OFFSET($B$18,0,D156)+$B$19+OFFSET($B$20,0,D156)))*$C156/60+G155</f>
        <v>19.6628143078037</v>
      </c>
      <c r="H156" s="30">
        <f>H155+($B$19*G155-$B$16*H155)*$C156/60</f>
        <v>44.3008340583732</v>
      </c>
      <c r="I156" s="30">
        <f>I155+(OFFSET($B$20,0,D156)*G155-OFFSET($B$17,0,D156)*I155)*$C156/60</f>
        <v>38.5581627144878</v>
      </c>
      <c r="J156" s="34">
        <f>$A156/60</f>
        <v>10.9166666666667</v>
      </c>
      <c r="K156" s="12">
        <f>G156/$B$15*1000</f>
        <v>3.00408808713792</v>
      </c>
      <c r="L156" s="30">
        <v>3.5</v>
      </c>
      <c r="M156" s="12">
        <v>3.4509530652517</v>
      </c>
      <c r="N156" s="12">
        <v>3.20297062043493</v>
      </c>
      <c r="O156" s="30">
        <v>3.00408808713792</v>
      </c>
    </row>
    <row r="157" ht="20.05" customHeight="1">
      <c r="A157" s="31">
        <f>$A156+C156</f>
        <v>660</v>
      </c>
      <c r="B157" s="32"/>
      <c r="C157" s="33">
        <v>5</v>
      </c>
      <c r="D157" t="b" s="30">
        <v>0</v>
      </c>
      <c r="E157" s="13"/>
      <c r="F157" s="30">
        <v>710.682611513129</v>
      </c>
      <c r="G157" s="30">
        <f>$E157+($F157/60+H157*$B$16+I157*OFFSET($B$17,0,D157)-G156*(OFFSET($B$18,0,D157)+$B$19+OFFSET($B$20,0,D157)))*$C157/60+G156</f>
        <v>19.6588515334883</v>
      </c>
      <c r="H157" s="30">
        <f>H156+($B$19*G156-$B$16*H156)*$C157/60</f>
        <v>44.5160718156168</v>
      </c>
      <c r="I157" s="30">
        <f>I156+(OFFSET($B$20,0,D157)*G156-OFFSET($B$17,0,D157)*I156)*$C157/60</f>
        <v>38.8399926882015</v>
      </c>
      <c r="J157" s="34">
        <f>$A157/60</f>
        <v>11</v>
      </c>
      <c r="K157" s="12">
        <f>G157/$B$15*1000</f>
        <v>3.00348265380948</v>
      </c>
      <c r="L157" s="30">
        <v>3.5</v>
      </c>
      <c r="M157" s="12">
        <v>3.45139562011839</v>
      </c>
      <c r="N157" s="12">
        <v>3.21497261080449</v>
      </c>
      <c r="O157" s="30">
        <v>3.00348265380948</v>
      </c>
    </row>
    <row r="158" ht="20.05" customHeight="1">
      <c r="A158" s="31">
        <f>$A157+C157</f>
        <v>665</v>
      </c>
      <c r="B158" s="32"/>
      <c r="C158" s="33">
        <v>5</v>
      </c>
      <c r="D158" t="b" s="30">
        <v>0</v>
      </c>
      <c r="E158" s="13"/>
      <c r="F158" s="30">
        <v>709.539214280435</v>
      </c>
      <c r="G158" s="30">
        <f>$E158+($F158/60+H158*$B$16+I158*OFFSET($B$17,0,D158)-G157*(OFFSET($B$18,0,D158)+$B$19+OFFSET($B$20,0,D158)))*$C158/60+G157</f>
        <v>19.6549049436563</v>
      </c>
      <c r="H158" s="30">
        <f>H157+($B$19*G157-$B$16*H157)*$C158/60</f>
        <v>44.7299507084286</v>
      </c>
      <c r="I158" s="30">
        <f>I157+(OFFSET($B$20,0,D158)*G157-OFFSET($B$17,0,D158)*I157)*$C158/60</f>
        <v>39.1216690878637</v>
      </c>
      <c r="J158" s="34">
        <f>$A158/60</f>
        <v>11.0833333333333</v>
      </c>
      <c r="K158" s="12">
        <f>G158/$B$15*1000</f>
        <v>3.00287969314914</v>
      </c>
      <c r="L158" s="30">
        <v>3.5</v>
      </c>
      <c r="M158" s="12">
        <v>3.45182106844724</v>
      </c>
      <c r="N158" s="12">
        <v>3.22628541193771</v>
      </c>
      <c r="O158" s="30">
        <v>3.00287969314914</v>
      </c>
    </row>
    <row r="159" ht="20.05" customHeight="1">
      <c r="A159" s="31">
        <f>$A158+C158</f>
        <v>670</v>
      </c>
      <c r="B159" s="32"/>
      <c r="C159" s="33">
        <v>5</v>
      </c>
      <c r="D159" t="b" s="30">
        <v>0</v>
      </c>
      <c r="E159" s="13"/>
      <c r="F159" s="30">
        <v>708.402199901743</v>
      </c>
      <c r="G159" s="30">
        <f>$E159+($F159/60+H159*$B$16+I159*OFFSET($B$17,0,D159)-G158*(OFFSET($B$18,0,D159)+$B$19+OFFSET($B$20,0,D159)))*$C159/60+G158</f>
        <v>19.6509743855326</v>
      </c>
      <c r="H159" s="30">
        <f>H158+($B$19*G158-$B$16*H158)*$C159/60</f>
        <v>44.9424791022574</v>
      </c>
      <c r="I159" s="30">
        <f>I158+(OFFSET($B$20,0,D159)*G158-OFFSET($B$17,0,D159)*I158)*$C159/60</f>
        <v>39.4031922073739</v>
      </c>
      <c r="J159" s="34">
        <f>$A159/60</f>
        <v>11.1666666666667</v>
      </c>
      <c r="K159" s="12">
        <f>G159/$B$15*1000</f>
        <v>3.0022791818159</v>
      </c>
      <c r="L159" s="30">
        <v>3.5</v>
      </c>
      <c r="M159" s="12">
        <v>3.45223039146675</v>
      </c>
      <c r="N159" s="12">
        <v>3.23694969481364</v>
      </c>
      <c r="O159" s="30">
        <v>3.0022791818159</v>
      </c>
    </row>
    <row r="160" ht="20.05" customHeight="1">
      <c r="A160" s="31">
        <f>$A159+C159</f>
        <v>675</v>
      </c>
      <c r="B160" s="32"/>
      <c r="C160" s="33">
        <v>5</v>
      </c>
      <c r="D160" t="b" s="30">
        <v>0</v>
      </c>
      <c r="E160" s="13"/>
      <c r="F160" s="30">
        <v>707.271531045630</v>
      </c>
      <c r="G160" s="30">
        <f>$E160+($F160/60+H160*$B$16+I160*OFFSET($B$17,0,D160)-G159*(OFFSET($B$18,0,D160)+$B$19+OFFSET($B$20,0,D160)))*$C160/60+G159</f>
        <v>19.6470597132025</v>
      </c>
      <c r="H160" s="30">
        <f>H159+($B$19*G159-$B$16*H159)*$C160/60</f>
        <v>45.1536653097684</v>
      </c>
      <c r="I160" s="30">
        <f>I159+(OFFSET($B$20,0,D160)*G159-OFFSET($B$17,0,D160)*I159)*$C160/60</f>
        <v>39.6845623382435</v>
      </c>
      <c r="J160" s="34">
        <f>$A160/60</f>
        <v>11.25</v>
      </c>
      <c r="K160" s="12">
        <f>G160/$B$15*1000</f>
        <v>3.00168109751689</v>
      </c>
      <c r="L160" s="30">
        <v>3.5</v>
      </c>
      <c r="M160" s="12">
        <v>3.45262451250328</v>
      </c>
      <c r="N160" s="12">
        <v>3.24700372657482</v>
      </c>
      <c r="O160" s="30">
        <v>3.00168109751689</v>
      </c>
    </row>
    <row r="161" ht="20.05" customHeight="1">
      <c r="A161" s="31">
        <f>$A160+C160</f>
        <v>680</v>
      </c>
      <c r="B161" s="32"/>
      <c r="C161" s="33">
        <v>5</v>
      </c>
      <c r="D161" t="b" s="30">
        <v>0</v>
      </c>
      <c r="E161" s="13"/>
      <c r="F161" s="30">
        <v>706.1471705996991</v>
      </c>
      <c r="G161" s="30">
        <f>$E161+($F161/60+H161*$B$16+I161*OFFSET($B$17,0,D161)-G160*(OFFSET($B$18,0,D161)+$B$19+OFFSET($B$20,0,D161)))*$C161/60+G160</f>
        <v>19.643160787167</v>
      </c>
      <c r="H161" s="30">
        <f>H160+($B$19*G160-$B$16*H160)*$C161/60</f>
        <v>45.3635175913186</v>
      </c>
      <c r="I161" s="30">
        <f>I160+(OFFSET($B$20,0,D161)*G160-OFFSET($B$17,0,D161)*I160)*$C161/60</f>
        <v>39.9657797696995</v>
      </c>
      <c r="J161" s="34">
        <f>$A161/60</f>
        <v>11.3333333333333</v>
      </c>
      <c r="K161" s="12">
        <f>G161/$B$15*1000</f>
        <v>3.00108541893942</v>
      </c>
      <c r="L161" s="30">
        <v>3.5</v>
      </c>
      <c r="M161" s="12">
        <v>3.45300430040338</v>
      </c>
      <c r="N161" s="12">
        <v>3.256483512617</v>
      </c>
      <c r="O161" s="30">
        <v>3.00108541893942</v>
      </c>
    </row>
    <row r="162" ht="20.05" customHeight="1">
      <c r="A162" s="31">
        <f>$A161+C161</f>
        <v>685</v>
      </c>
      <c r="B162" s="32"/>
      <c r="C162" s="33">
        <v>5</v>
      </c>
      <c r="D162" t="b" s="30">
        <v>0</v>
      </c>
      <c r="E162" s="13"/>
      <c r="F162" s="30">
        <v>705.029081669294</v>
      </c>
      <c r="G162" s="30">
        <f>$E162+($F162/60+H162*$B$16+I162*OFFSET($B$17,0,D162)-G161*(OFFSET($B$18,0,D162)+$B$19+OFFSET($B$20,0,D162)))*$C162/60+G161</f>
        <v>19.6392774739271</v>
      </c>
      <c r="H162" s="30">
        <f>H161+($B$19*G161-$B$16*H161)*$C162/60</f>
        <v>45.5720441554188</v>
      </c>
      <c r="I162" s="30">
        <f>I161+(OFFSET($B$20,0,D162)*G161-OFFSET($B$17,0,D162)*I161)*$C162/60</f>
        <v>40.2468447887813</v>
      </c>
      <c r="J162" s="34">
        <f>$A162/60</f>
        <v>11.4166666666667</v>
      </c>
      <c r="K162" s="12">
        <f>G162/$B$15*1000</f>
        <v>3.0004921256875</v>
      </c>
      <c r="L162" s="30">
        <v>3.5</v>
      </c>
      <c r="M162" s="12">
        <v>3.45337057275379</v>
      </c>
      <c r="N162" s="12">
        <v>3.26542293027999</v>
      </c>
      <c r="O162" s="30">
        <v>3.0004921256875</v>
      </c>
    </row>
    <row r="163" ht="20.05" customHeight="1">
      <c r="A163" s="31">
        <f>$A162+C162</f>
        <v>690</v>
      </c>
      <c r="B163" s="32"/>
      <c r="C163" s="33">
        <v>5</v>
      </c>
      <c r="D163" t="b" s="30">
        <v>0</v>
      </c>
      <c r="E163" s="13"/>
      <c r="F163" s="30">
        <v>703.917227576223</v>
      </c>
      <c r="G163" s="30">
        <f>$E163+($F163/60+H163*$B$16+I163*OFFSET($B$17,0,D163)-G162*(OFFSET($B$18,0,D163)+$B$19+OFFSET($B$20,0,D163)))*$C163/60+G162</f>
        <v>19.6354096455963</v>
      </c>
      <c r="H163" s="30">
        <f>H162+($B$19*G162-$B$16*H162)*$C163/60</f>
        <v>45.7792531591829</v>
      </c>
      <c r="I163" s="30">
        <f>I162+(OFFSET($B$20,0,D163)*G162-OFFSET($B$17,0,D163)*I162)*$C163/60</f>
        <v>40.5277576804314</v>
      </c>
      <c r="J163" s="34">
        <f>$A163/60</f>
        <v>11.5</v>
      </c>
      <c r="K163" s="12">
        <f>G163/$B$15*1000</f>
        <v>2.9999011982226</v>
      </c>
      <c r="L163" s="30">
        <v>3.5</v>
      </c>
      <c r="M163" s="12">
        <v>3.45372409891104</v>
      </c>
      <c r="N163" s="12">
        <v>3.27385385463603</v>
      </c>
      <c r="O163" s="30">
        <v>2.9999011982226</v>
      </c>
    </row>
    <row r="164" ht="20.05" customHeight="1">
      <c r="A164" s="31">
        <f>$A163+C163</f>
        <v>695</v>
      </c>
      <c r="B164" s="32"/>
      <c r="C164" s="33">
        <v>5</v>
      </c>
      <c r="D164" t="b" s="30">
        <v>0</v>
      </c>
      <c r="E164" s="13"/>
      <c r="F164" s="30">
        <v>702.811571857482</v>
      </c>
      <c r="G164" s="30">
        <f>$E164+($F164/60+H164*$B$16+I164*OFFSET($B$17,0,D164)-G163*(OFFSET($B$18,0,D164)+$B$19+OFFSET($B$20,0,D164)))*$C164/60+G163</f>
        <v>19.6315571795382</v>
      </c>
      <c r="H164" s="30">
        <f>H163+($B$19*G163-$B$16*H163)*$C164/60</f>
        <v>45.9851527087653</v>
      </c>
      <c r="I164" s="30">
        <f>I163+(OFFSET($B$20,0,D164)*G163-OFFSET($B$17,0,D164)*I163)*$C164/60</f>
        <v>40.8085187275804</v>
      </c>
      <c r="J164" s="34">
        <f>$A164/60</f>
        <v>11.5833333333333</v>
      </c>
      <c r="K164" s="12">
        <f>G164/$B$15*1000</f>
        <v>2.99931261780832</v>
      </c>
      <c r="L164" s="30">
        <v>3.5</v>
      </c>
      <c r="M164" s="12">
        <v>3.45406560285201</v>
      </c>
      <c r="N164" s="12">
        <v>3.28180627684284</v>
      </c>
      <c r="O164" s="30">
        <v>2.99931261780832</v>
      </c>
    </row>
    <row r="165" ht="20.05" customHeight="1">
      <c r="A165" s="31">
        <f>$A164+C164</f>
        <v>700</v>
      </c>
      <c r="B165" s="32"/>
      <c r="C165" s="33">
        <v>5</v>
      </c>
      <c r="D165" t="b" s="30">
        <v>0</v>
      </c>
      <c r="E165" s="13"/>
      <c r="F165" s="30">
        <v>701.712078264002</v>
      </c>
      <c r="G165" s="30">
        <f>$E165+($F165/60+H165*$B$16+I165*OFFSET($B$17,0,D165)-G164*(OFFSET($B$18,0,D165)+$B$19+OFFSET($B$20,0,D165)))*$C165/60+G164</f>
        <v>19.6277199580292</v>
      </c>
      <c r="H165" s="30">
        <f>H164+($B$19*G164-$B$16*H164)*$C165/60</f>
        <v>46.1897508597866</v>
      </c>
      <c r="I165" s="30">
        <f>I164+(OFFSET($B$20,0,D165)*G164-OFFSET($B$17,0,D165)*I164)*$C165/60</f>
        <v>41.0891282112261</v>
      </c>
      <c r="J165" s="34">
        <f>$A165/60</f>
        <v>11.6666666666667</v>
      </c>
      <c r="K165" s="12">
        <f>G165/$B$15*1000</f>
        <v>2.99872636645882</v>
      </c>
      <c r="L165" s="30">
        <v>3.5</v>
      </c>
      <c r="M165" s="12">
        <v>3.45439576585601</v>
      </c>
      <c r="N165" s="12">
        <v>3.28930841550079</v>
      </c>
      <c r="O165" s="30">
        <v>2.99872636645882</v>
      </c>
    </row>
    <row r="166" ht="20.05" customHeight="1">
      <c r="A166" s="31">
        <f>$A165+C165</f>
        <v>705</v>
      </c>
      <c r="B166" s="32"/>
      <c r="C166" s="33">
        <v>5</v>
      </c>
      <c r="D166" t="b" s="30">
        <v>0</v>
      </c>
      <c r="E166" s="13"/>
      <c r="F166" s="30">
        <v>700.618710759387</v>
      </c>
      <c r="G166" s="30">
        <f>$E166+($F166/60+H166*$B$16+I166*OFFSET($B$17,0,D166)-G165*(OFFSET($B$18,0,D166)+$B$19+OFFSET($B$20,0,D166)))*$C166/60+G165</f>
        <v>19.6238978679425</v>
      </c>
      <c r="H166" s="30">
        <f>H165+($B$19*G165-$B$16*H165)*$C166/60</f>
        <v>46.3930556177491</v>
      </c>
      <c r="I166" s="30">
        <f>I165+(OFFSET($B$20,0,D166)*G165-OFFSET($B$17,0,D166)*I165)*$C166/60</f>
        <v>41.369586410508</v>
      </c>
      <c r="J166" s="34">
        <f>$A166/60</f>
        <v>11.75</v>
      </c>
      <c r="K166" s="12">
        <f>G166/$B$15*1000</f>
        <v>2.99814242689057</v>
      </c>
      <c r="L166" s="30">
        <v>3.5</v>
      </c>
      <c r="M166" s="12">
        <v>3.45471522902834</v>
      </c>
      <c r="N166" s="12">
        <v>3.29638682142791</v>
      </c>
      <c r="O166" s="30">
        <v>2.99814242689057</v>
      </c>
    </row>
    <row r="167" ht="20.05" customHeight="1">
      <c r="A167" s="31">
        <f>$A166+C166</f>
        <v>710</v>
      </c>
      <c r="B167" s="32"/>
      <c r="C167" s="33">
        <v>5</v>
      </c>
      <c r="D167" t="b" s="30">
        <v>0</v>
      </c>
      <c r="E167" s="13"/>
      <c r="F167" s="30">
        <v>699.5314335186659</v>
      </c>
      <c r="G167" s="30">
        <f>$E167+($F167/60+H167*$B$16+I167*OFFSET($B$17,0,D167)-G166*(OFFSET($B$18,0,D167)+$B$19+OFFSET($B$20,0,D167)))*$C167/60+G166</f>
        <v>19.6200908004538</v>
      </c>
      <c r="H167" s="30">
        <f>H166+($B$19*G166-$B$16*H166)*$C167/60</f>
        <v>46.5950749384418</v>
      </c>
      <c r="I167" s="30">
        <f>I166+(OFFSET($B$20,0,D167)*G166-OFFSET($B$17,0,D167)*I166)*$C167/60</f>
        <v>41.6498936027767</v>
      </c>
      <c r="J167" s="34">
        <f>$A167/60</f>
        <v>11.8333333333333</v>
      </c>
      <c r="K167" s="12">
        <f>G167/$B$15*1000</f>
        <v>2.99756078247738</v>
      </c>
      <c r="L167" s="30">
        <v>3.5</v>
      </c>
      <c r="M167" s="12">
        <v>3.45502459567457</v>
      </c>
      <c r="N167" s="12">
        <v>3.30306647624144</v>
      </c>
      <c r="O167" s="30">
        <v>2.99756078247738</v>
      </c>
    </row>
    <row r="168" ht="20.05" customHeight="1">
      <c r="A168" s="31">
        <f>$A167+C167</f>
        <v>715</v>
      </c>
      <c r="B168" s="32"/>
      <c r="C168" s="33">
        <v>5</v>
      </c>
      <c r="D168" t="b" s="30">
        <v>0</v>
      </c>
      <c r="E168" s="13"/>
      <c r="F168" s="30">
        <v>698.450210927055</v>
      </c>
      <c r="G168" s="30">
        <f>$E168+($F168/60+H168*$B$16+I168*OFFSET($B$17,0,D168)-G167*(OFFSET($B$18,0,D168)+$B$19+OFFSET($B$20,0,D168)))*$C168/60+G167</f>
        <v>19.6162986507666</v>
      </c>
      <c r="H168" s="30">
        <f>H167+($B$19*G167-$B$16*H167)*$C168/60</f>
        <v>46.7958167283363</v>
      </c>
      <c r="I168" s="30">
        <f>I167+(OFFSET($B$20,0,D168)*G167-OFFSET($B$17,0,D168)*I167)*$C168/60</f>
        <v>41.930050063659</v>
      </c>
      <c r="J168" s="34">
        <f>$A168/60</f>
        <v>11.9166666666667</v>
      </c>
      <c r="K168" s="12">
        <f>G168/$B$15*1000</f>
        <v>2.99698141720842</v>
      </c>
      <c r="L168" s="30">
        <v>3.5</v>
      </c>
      <c r="M168" s="12">
        <v>3.45532443353467</v>
      </c>
      <c r="N168" s="12">
        <v>3.30937088511251</v>
      </c>
      <c r="O168" s="30">
        <v>2.99698141720842</v>
      </c>
    </row>
    <row r="169" ht="20.05" customHeight="1">
      <c r="A169" s="31">
        <f>$A168+C168</f>
        <v>720</v>
      </c>
      <c r="B169" s="32"/>
      <c r="C169" s="33">
        <v>5</v>
      </c>
      <c r="D169" t="b" s="30">
        <v>0</v>
      </c>
      <c r="E169" s="13"/>
      <c r="F169" s="30">
        <v>697.375007578724</v>
      </c>
      <c r="G169" s="30">
        <f>$E169+($F169/60+H169*$B$16+I169*OFFSET($B$17,0,D169)-G168*(OFFSET($B$18,0,D169)+$B$19+OFFSET($B$20,0,D169)))*$C169/60+G168</f>
        <v>19.6125213178552</v>
      </c>
      <c r="H169" s="30">
        <f>H168+($B$19*G168-$B$16*H168)*$C169/60</f>
        <v>46.9952888449735</v>
      </c>
      <c r="I169" s="30">
        <f>I168+(OFFSET($B$20,0,D169)*G168-OFFSET($B$17,0,D169)*I168)*$C169/60</f>
        <v>42.2100560671189</v>
      </c>
      <c r="J169" s="34">
        <f>$A169/60</f>
        <v>12</v>
      </c>
      <c r="K169" s="12">
        <f>G169/$B$15*1000</f>
        <v>2.99640431564897</v>
      </c>
      <c r="L169" s="30">
        <v>3.5</v>
      </c>
      <c r="M169" s="12">
        <v>3.45561527688491</v>
      </c>
      <c r="N169" s="12">
        <v>3.31532216403782</v>
      </c>
      <c r="O169" s="30">
        <v>2.99640431564897</v>
      </c>
    </row>
    <row r="170" ht="20.05" customHeight="1">
      <c r="A170" s="31">
        <f>$A169+C169</f>
        <v>725</v>
      </c>
      <c r="B170" s="32"/>
      <c r="C170" s="33">
        <v>5</v>
      </c>
      <c r="D170" t="b" s="30">
        <v>0</v>
      </c>
      <c r="E170" s="13"/>
      <c r="F170" s="30">
        <v>696.305788275565</v>
      </c>
      <c r="G170" s="30">
        <f>$E170+($F170/60+H170*$B$16+I170*OFFSET($B$17,0,D170)-G169*(OFFSET($B$18,0,D170)+$B$19+OFFSET($B$20,0,D170)))*$C170/60+G169</f>
        <v>19.6087587042253</v>
      </c>
      <c r="H170" s="30">
        <f>H169+($B$19*G169-$B$16*H169)*$C170/60</f>
        <v>47.1934990973417</v>
      </c>
      <c r="I170" s="30">
        <f>I169+(OFFSET($B$20,0,D170)*G169-OFFSET($B$17,0,D170)*I169)*$C170/60</f>
        <v>42.4899118855146</v>
      </c>
      <c r="J170" s="34">
        <f>$A170/60</f>
        <v>12.0833333333333</v>
      </c>
      <c r="K170" s="12">
        <f>G170/$B$15*1000</f>
        <v>2.99582946290382</v>
      </c>
      <c r="L170" s="30">
        <v>3.5</v>
      </c>
      <c r="M170" s="12">
        <v>3.45589762851556</v>
      </c>
      <c r="N170" s="12">
        <v>3.32094112195298</v>
      </c>
      <c r="O170" s="30">
        <v>2.99582946290382</v>
      </c>
    </row>
    <row r="171" ht="20.05" customHeight="1">
      <c r="A171" s="31">
        <f>$A170+C170</f>
        <v>730</v>
      </c>
      <c r="B171" s="32"/>
      <c r="C171" s="33">
        <v>5</v>
      </c>
      <c r="D171" t="b" s="30">
        <v>0</v>
      </c>
      <c r="E171" s="13"/>
      <c r="F171" s="30">
        <v>695.242518025980</v>
      </c>
      <c r="G171" s="30">
        <f>$E171+($F171/60+H171*$B$16+I171*OFFSET($B$17,0,D171)-G170*(OFFSET($B$18,0,D171)+$B$19+OFFSET($B$20,0,D171)))*$C171/60+G170</f>
        <v>19.6050107156903</v>
      </c>
      <c r="H171" s="30">
        <f>H170+($B$19*G170-$B$16*H170)*$C171/60</f>
        <v>47.3904552462472</v>
      </c>
      <c r="I171" s="30">
        <f>I170+(OFFSET($B$20,0,D171)*G170-OFFSET($B$17,0,D171)*I170)*$C171/60</f>
        <v>42.7696177896519</v>
      </c>
      <c r="J171" s="34">
        <f>$A171/60</f>
        <v>12.1666666666667</v>
      </c>
      <c r="K171" s="12">
        <f>G171/$B$15*1000</f>
        <v>2.99525684458315</v>
      </c>
      <c r="L171" s="30">
        <v>3.5</v>
      </c>
      <c r="M171" s="12">
        <v>3.45617196159177</v>
      </c>
      <c r="N171" s="12">
        <v>3.32624733799193</v>
      </c>
      <c r="O171" s="30">
        <v>2.99525684458315</v>
      </c>
    </row>
    <row r="172" ht="20.05" customHeight="1">
      <c r="A172" s="31">
        <f>$A171+C171</f>
        <v>735</v>
      </c>
      <c r="B172" s="32"/>
      <c r="C172" s="33">
        <v>5</v>
      </c>
      <c r="D172" t="b" s="30">
        <v>0</v>
      </c>
      <c r="E172" s="13"/>
      <c r="F172" s="30">
        <v>694.1851620436649</v>
      </c>
      <c r="G172" s="30">
        <f>$E172+($F172/60+H172*$B$16+I172*OFFSET($B$17,0,D172)-G171*(OFFSET($B$18,0,D172)+$B$19+OFFSET($B$20,0,D172)))*$C172/60+G171</f>
        <v>19.6012772611624</v>
      </c>
      <c r="H172" s="30">
        <f>H171+($B$19*G171-$B$16*H171)*$C172/60</f>
        <v>47.5861650046766</v>
      </c>
      <c r="I172" s="30">
        <f>I171+(OFFSET($B$20,0,D172)*G171-OFFSET($B$17,0,D172)*I171)*$C172/60</f>
        <v>43.0491740488345</v>
      </c>
      <c r="J172" s="34">
        <f>$A172/60</f>
        <v>12.25</v>
      </c>
      <c r="K172" s="12">
        <f>G172/$B$15*1000</f>
        <v>2.99468644677053</v>
      </c>
      <c r="L172" s="30">
        <v>3.5</v>
      </c>
      <c r="M172" s="12">
        <v>3.45643872140438</v>
      </c>
      <c r="N172" s="12">
        <v>3.33125923417968</v>
      </c>
      <c r="O172" s="30">
        <v>2.99468644677053</v>
      </c>
    </row>
    <row r="173" ht="20.05" customHeight="1">
      <c r="A173" s="31">
        <f>$A172+C172</f>
        <v>740</v>
      </c>
      <c r="B173" s="32"/>
      <c r="C173" s="33">
        <v>5</v>
      </c>
      <c r="D173" t="b" s="30">
        <v>0</v>
      </c>
      <c r="E173" s="13"/>
      <c r="F173" s="30">
        <v>693.133685746409</v>
      </c>
      <c r="G173" s="30">
        <f>$E173+($F173/60+H173*$B$16+I173*OFFSET($B$17,0,D173)-G172*(OFFSET($B$18,0,D173)+$B$19+OFFSET($B$20,0,D173)))*$C173/60+G172</f>
        <v>19.5975582524577</v>
      </c>
      <c r="H173" s="30">
        <f>H172+($B$19*G172-$B$16*H172)*$C173/60</f>
        <v>47.7806360381528</v>
      </c>
      <c r="I173" s="30">
        <f>I172+(OFFSET($B$20,0,D173)*G172-OFFSET($B$17,0,D173)*I172)*$C173/60</f>
        <v>43.3285809309109</v>
      </c>
      <c r="J173" s="34">
        <f>$A173/60</f>
        <v>12.3333333333333</v>
      </c>
      <c r="K173" s="12">
        <f>G173/$B$15*1000</f>
        <v>2.99411825599321</v>
      </c>
      <c r="L173" s="30">
        <v>3.5</v>
      </c>
      <c r="M173" s="12">
        <v>3.45669832701724</v>
      </c>
      <c r="N173" s="12">
        <v>3.33599414382816</v>
      </c>
      <c r="O173" s="30">
        <v>2.99411825599321</v>
      </c>
    </row>
    <row r="174" ht="20.05" customHeight="1">
      <c r="A174" s="31">
        <f>$A173+C173</f>
        <v>745</v>
      </c>
      <c r="B174" s="32"/>
      <c r="C174" s="33">
        <v>5</v>
      </c>
      <c r="D174" t="b" s="30">
        <v>0</v>
      </c>
      <c r="E174" s="13"/>
      <c r="F174" s="30">
        <v>692.088054754891</v>
      </c>
      <c r="G174" s="30">
        <f>$E174+($F174/60+H174*$B$16+I174*OFFSET($B$17,0,D174)-G173*(OFFSET($B$18,0,D174)+$B$19+OFFSET($B$20,0,D174)))*$C174/60+G173</f>
        <v>19.5938536041142</v>
      </c>
      <c r="H174" s="30">
        <f>H173+($B$19*G173-$B$16*H173)*$C174/60</f>
        <v>47.9738759650832</v>
      </c>
      <c r="I174" s="30">
        <f>I173+(OFFSET($B$20,0,D174)*G173-OFFSET($B$17,0,D174)*I173)*$C174/60</f>
        <v>43.6078387023183</v>
      </c>
      <c r="J174" s="34">
        <f>$A174/60</f>
        <v>12.4166666666667</v>
      </c>
      <c r="K174" s="12">
        <f>G174/$B$15*1000</f>
        <v>2.9935522591943</v>
      </c>
      <c r="L174" s="30">
        <v>3.5</v>
      </c>
      <c r="M174" s="12">
        <v>3.45695117281716</v>
      </c>
      <c r="N174" s="12">
        <v>3.34046837588923</v>
      </c>
      <c r="O174" s="30">
        <v>2.9935522591943</v>
      </c>
    </row>
    <row r="175" ht="20.05" customHeight="1">
      <c r="A175" s="31">
        <f>$A174+C174</f>
        <v>750</v>
      </c>
      <c r="B175" s="32"/>
      <c r="C175" s="33">
        <v>5</v>
      </c>
      <c r="D175" t="b" s="30">
        <v>0</v>
      </c>
      <c r="E175" s="13"/>
      <c r="F175" s="30">
        <v>691.0482348914931</v>
      </c>
      <c r="G175" s="30">
        <f>$E175+($F175/60+H175*$B$16+I175*OFFSET($B$17,0,D175)-G174*(OFFSET($B$18,0,D175)+$B$19+OFFSET($B$20,0,D175)))*$C175/60+G174</f>
        <v>19.5901632332217</v>
      </c>
      <c r="H175" s="30">
        <f>H174+($B$19*G174-$B$16*H174)*$C175/60</f>
        <v>48.1658923571023</v>
      </c>
      <c r="I175" s="30">
        <f>I174+(OFFSET($B$20,0,D175)*G174-OFFSET($B$17,0,D175)*I174)*$C175/60</f>
        <v>43.8869476281239</v>
      </c>
      <c r="J175" s="34">
        <f>$A175/60</f>
        <v>12.5</v>
      </c>
      <c r="K175" s="12">
        <f>G175/$B$15*1000</f>
        <v>2.99298844370677</v>
      </c>
      <c r="L175" s="30">
        <v>3.5</v>
      </c>
      <c r="M175" s="12">
        <v>3.45719762997233</v>
      </c>
      <c r="N175" s="12">
        <v>3.34469727550375</v>
      </c>
      <c r="O175" s="30">
        <v>2.99298844370677</v>
      </c>
    </row>
    <row r="176" ht="20.05" customHeight="1">
      <c r="A176" s="31">
        <f>$A175+C175</f>
        <v>755</v>
      </c>
      <c r="B176" s="32"/>
      <c r="C176" s="33">
        <v>5</v>
      </c>
      <c r="D176" t="b" s="30">
        <v>0</v>
      </c>
      <c r="E176" s="13"/>
      <c r="F176" s="30">
        <v>690.014192179117</v>
      </c>
      <c r="G176" s="30">
        <f>$E176+($F176/60+H176*$B$16+I176*OFFSET($B$17,0,D176)-G175*(OFFSET($B$18,0,D176)+$B$19+OFFSET($B$20,0,D176)))*$C176/60+G175</f>
        <v>19.5864870592634</v>
      </c>
      <c r="H176" s="30">
        <f>H175+($B$19*G175-$B$16*H175)*$C176/60</f>
        <v>48.3566927394079</v>
      </c>
      <c r="I176" s="30">
        <f>I175+(OFFSET($B$20,0,D176)*G175-OFFSET($B$17,0,D176)*I175)*$C176/60</f>
        <v>44.1659079720636</v>
      </c>
      <c r="J176" s="34">
        <f>$A176/60</f>
        <v>12.5833333333333</v>
      </c>
      <c r="K176" s="12">
        <f>G176/$B$15*1000</f>
        <v>2.99242679722923</v>
      </c>
      <c r="L176" s="30">
        <v>3.5</v>
      </c>
      <c r="M176" s="12">
        <v>3.45743804780438</v>
      </c>
      <c r="N176" s="12">
        <v>3.34869528097165</v>
      </c>
      <c r="O176" s="30">
        <v>2.99242679722923</v>
      </c>
    </row>
    <row r="177" ht="20.05" customHeight="1">
      <c r="A177" s="31">
        <f>$A176+C176</f>
        <v>760</v>
      </c>
      <c r="B177" s="32"/>
      <c r="C177" s="33">
        <v>5</v>
      </c>
      <c r="D177" t="b" s="30">
        <v>0</v>
      </c>
      <c r="E177" s="13"/>
      <c r="F177" s="30">
        <v>688.985892840005</v>
      </c>
      <c r="G177" s="30">
        <f>$E177+($F177/60+H177*$B$16+I177*OFFSET($B$17,0,D177)-G176*(OFFSET($B$18,0,D177)+$B$19+OFFSET($B$20,0,D177)))*$C177/60+G176</f>
        <v>19.5828250039676</v>
      </c>
      <c r="H177" s="30">
        <f>H176+($B$19*G176-$B$16*H176)*$C177/60</f>
        <v>48.5462845910911</v>
      </c>
      <c r="I177" s="30">
        <f>I176+(OFFSET($B$20,0,D177)*G176-OFFSET($B$17,0,D177)*I176)*$C177/60</f>
        <v>44.4447199965784</v>
      </c>
      <c r="J177" s="34">
        <f>$A177/60</f>
        <v>12.6666666666667</v>
      </c>
      <c r="K177" s="12">
        <f>G177/$B$15*1000</f>
        <v>2.99186730780334</v>
      </c>
      <c r="L177" s="30">
        <v>3.5</v>
      </c>
      <c r="M177" s="12">
        <v>3.45767275507946</v>
      </c>
      <c r="N177" s="12">
        <v>3.35247597735446</v>
      </c>
      <c r="O177" s="30">
        <v>2.99186730780334</v>
      </c>
    </row>
    <row r="178" ht="20.05" customHeight="1">
      <c r="A178" s="31">
        <f>$A177+C177</f>
        <v>765</v>
      </c>
      <c r="B178" s="32"/>
      <c r="C178" s="33">
        <v>5</v>
      </c>
      <c r="D178" t="b" s="30">
        <v>0</v>
      </c>
      <c r="E178" s="13"/>
      <c r="F178" s="30">
        <v>687.9633032945731</v>
      </c>
      <c r="G178" s="30">
        <f>$E178+($F178/60+H178*$B$16+I178*OFFSET($B$17,0,D178)-G177*(OFFSET($B$18,0,D178)+$B$19+OFFSET($B$20,0,D178)))*$C178/60+G177</f>
        <v>19.5791769911694</v>
      </c>
      <c r="H178" s="30">
        <f>H177+($B$19*G177-$B$16*H177)*$C178/60</f>
        <v>48.7346753454615</v>
      </c>
      <c r="I178" s="30">
        <f>I177+(OFFSET($B$20,0,D178)*G177-OFFSET($B$17,0,D178)*I177)*$C178/60</f>
        <v>44.7233839628485</v>
      </c>
      <c r="J178" s="34">
        <f>$A178/60</f>
        <v>12.75</v>
      </c>
      <c r="K178" s="12">
        <f>G178/$B$15*1000</f>
        <v>2.9913099637926</v>
      </c>
      <c r="L178" s="30">
        <v>3.5</v>
      </c>
      <c r="M178" s="12">
        <v>3.45790206122299</v>
      </c>
      <c r="N178" s="12">
        <v>3.35605214690948</v>
      </c>
      <c r="O178" s="30">
        <v>2.9913099637926</v>
      </c>
    </row>
    <row r="179" ht="20.05" customHeight="1">
      <c r="A179" s="31">
        <f>$A178+C178</f>
        <v>770</v>
      </c>
      <c r="B179" s="32"/>
      <c r="C179" s="33">
        <v>5</v>
      </c>
      <c r="D179" t="b" s="30">
        <v>0</v>
      </c>
      <c r="E179" s="13"/>
      <c r="F179" s="30">
        <v>686.946390160245</v>
      </c>
      <c r="G179" s="30">
        <f>$E179+($F179/60+H179*$B$16+I179*OFFSET($B$17,0,D179)-G178*(OFFSET($B$18,0,D179)+$B$19+OFFSET($B$20,0,D179)))*$C179/60+G178</f>
        <v>19.5755429466815</v>
      </c>
      <c r="H179" s="30">
        <f>H178+($B$19*G178-$B$16*H178)*$C179/60</f>
        <v>48.9218723903666</v>
      </c>
      <c r="I179" s="30">
        <f>I178+(OFFSET($B$20,0,D179)*G178-OFFSET($B$17,0,D179)*I178)*$C179/60</f>
        <v>45.0019001308251</v>
      </c>
      <c r="J179" s="34">
        <f>$A179/60</f>
        <v>12.8333333333333</v>
      </c>
      <c r="K179" s="12">
        <f>G179/$B$15*1000</f>
        <v>2.99075475386266</v>
      </c>
      <c r="L179" s="30">
        <v>3.5</v>
      </c>
      <c r="M179" s="12">
        <v>3.45812625746252</v>
      </c>
      <c r="N179" s="12">
        <v>3.35943581654268</v>
      </c>
      <c r="O179" s="30">
        <v>2.99075475386266</v>
      </c>
    </row>
    <row r="180" ht="20.05" customHeight="1">
      <c r="A180" s="31">
        <f>$A179+C179</f>
        <v>775</v>
      </c>
      <c r="B180" s="32"/>
      <c r="C180" s="33">
        <v>5</v>
      </c>
      <c r="D180" t="b" s="30">
        <v>0</v>
      </c>
      <c r="E180" s="13"/>
      <c r="F180" s="30">
        <v>685.935120250298</v>
      </c>
      <c r="G180" s="30">
        <f>$E180+($F180/60+H180*$B$16+I180*OFFSET($B$17,0,D180)-G179*(OFFSET($B$18,0,D180)+$B$19+OFFSET($B$20,0,D180)))*$C180/60+G179</f>
        <v>19.5719227981737</v>
      </c>
      <c r="H180" s="30">
        <f>H179+($B$19*G179-$B$16*H179)*$C180/60</f>
        <v>49.1078830685063</v>
      </c>
      <c r="I180" s="30">
        <f>I179+(OFFSET($B$20,0,D180)*G179-OFFSET($B$17,0,D180)*I179)*$C180/60</f>
        <v>45.2802687592606</v>
      </c>
      <c r="J180" s="34">
        <f>$A180/60</f>
        <v>12.9166666666667</v>
      </c>
      <c r="K180" s="12">
        <f>G180/$B$15*1000</f>
        <v>2.9902016669629</v>
      </c>
      <c r="L180" s="30">
        <v>3.5</v>
      </c>
      <c r="M180" s="12">
        <v>3.45834561790317</v>
      </c>
      <c r="N180" s="12">
        <v>3.36263830245685</v>
      </c>
      <c r="O180" s="30">
        <v>2.9902016669629</v>
      </c>
    </row>
    <row r="181" ht="20.05" customHeight="1">
      <c r="A181" s="31">
        <f>$A180+C180</f>
        <v>780</v>
      </c>
      <c r="B181" s="32"/>
      <c r="C181" s="33">
        <v>5</v>
      </c>
      <c r="D181" t="b" s="30">
        <v>0</v>
      </c>
      <c r="E181" s="13"/>
      <c r="F181" s="30">
        <v>684.929460572714</v>
      </c>
      <c r="G181" s="30">
        <f>$E181+($F181/60+H181*$B$16+I181*OFFSET($B$17,0,D181)-G180*(OFFSET($B$18,0,D181)+$B$19+OFFSET($B$20,0,D181)))*$C181/60+G180</f>
        <v>19.5683164750604</v>
      </c>
      <c r="H181" s="30">
        <f>H180+($B$19*G180-$B$16*H180)*$C181/60</f>
        <v>49.292714677743</v>
      </c>
      <c r="I181" s="30">
        <f>I180+(OFFSET($B$20,0,D181)*G180-OFFSET($B$17,0,D181)*I180)*$C181/60</f>
        <v>45.5584901057368</v>
      </c>
      <c r="J181" s="34">
        <f>$A181/60</f>
        <v>13</v>
      </c>
      <c r="K181" s="12">
        <f>G181/$B$15*1000</f>
        <v>2.98965069230925</v>
      </c>
      <c r="L181" s="30">
        <v>3.5</v>
      </c>
      <c r="M181" s="12">
        <v>3.45856040053938</v>
      </c>
      <c r="N181" s="12">
        <v>3.36567025216035</v>
      </c>
      <c r="O181" s="30">
        <v>2.98965069230925</v>
      </c>
    </row>
    <row r="182" ht="20.05" customHeight="1">
      <c r="A182" s="31">
        <f>$A181+C181</f>
        <v>785</v>
      </c>
      <c r="B182" s="32"/>
      <c r="C182" s="33">
        <v>5</v>
      </c>
      <c r="D182" t="b" s="30">
        <v>0</v>
      </c>
      <c r="E182" s="13"/>
      <c r="F182" s="30">
        <v>683.929378329035</v>
      </c>
      <c r="G182" s="30">
        <f>$E182+($F182/60+H182*$B$16+I182*OFFSET($B$17,0,D182)-G181*(OFFSET($B$18,0,D182)+$B$19+OFFSET($B$20,0,D182)))*$C182/60+G181</f>
        <v>19.5647239083952</v>
      </c>
      <c r="H182" s="30">
        <f>H181+($B$19*G181-$B$16*H181)*$C182/60</f>
        <v>49.4763744714067</v>
      </c>
      <c r="I182" s="30">
        <f>I181+(OFFSET($B$20,0,D182)*G181-OFFSET($B$17,0,D182)*I181)*$C182/60</f>
        <v>45.8365644266916</v>
      </c>
      <c r="J182" s="34">
        <f>$A182/60</f>
        <v>13.0833333333333</v>
      </c>
      <c r="K182" s="12">
        <f>G182/$B$15*1000</f>
        <v>2.98910181936806</v>
      </c>
      <c r="L182" s="30">
        <v>3.5</v>
      </c>
      <c r="M182" s="12">
        <v>3.45877084820696</v>
      </c>
      <c r="N182" s="12">
        <v>3.36854168399298</v>
      </c>
      <c r="O182" s="30">
        <v>2.98910181936806</v>
      </c>
    </row>
    <row r="183" ht="20.05" customHeight="1">
      <c r="A183" s="31">
        <f>$A182+C182</f>
        <v>790</v>
      </c>
      <c r="B183" s="32"/>
      <c r="C183" s="33">
        <v>5</v>
      </c>
      <c r="D183" t="b" s="30">
        <v>0</v>
      </c>
      <c r="E183" s="13"/>
      <c r="F183" s="30">
        <v>682.934840913228</v>
      </c>
      <c r="G183" s="30">
        <f>$E183+($F183/60+H183*$B$16+I183*OFFSET($B$17,0,D183)-G182*(OFFSET($B$18,0,D183)+$B$19+OFFSET($B$20,0,D183)))*$C183/60+G182</f>
        <v>19.5611450307731</v>
      </c>
      <c r="H183" s="30">
        <f>H182+($B$19*G182-$B$16*H182)*$C183/60</f>
        <v>49.6588696585958</v>
      </c>
      <c r="I183" s="30">
        <f>I182+(OFFSET($B$20,0,D183)*G182-OFFSET($B$17,0,D183)*I182)*$C183/60</f>
        <v>46.1144919774437</v>
      </c>
      <c r="J183" s="34">
        <f>$A183/60</f>
        <v>13.1666666666667</v>
      </c>
      <c r="K183" s="12">
        <f>G183/$B$15*1000</f>
        <v>2.98855503784119</v>
      </c>
      <c r="L183" s="30">
        <v>3.5</v>
      </c>
      <c r="M183" s="12">
        <v>3.45897718947877</v>
      </c>
      <c r="N183" s="12">
        <v>3.37126202431535</v>
      </c>
      <c r="O183" s="30">
        <v>2.98855503784119</v>
      </c>
    </row>
    <row r="184" ht="20.05" customHeight="1">
      <c r="A184" s="31">
        <f>$A183+C183</f>
        <v>795</v>
      </c>
      <c r="B184" s="32"/>
      <c r="C184" s="33">
        <v>5</v>
      </c>
      <c r="D184" t="b" s="30">
        <v>0</v>
      </c>
      <c r="E184" s="13"/>
      <c r="F184" s="30">
        <v>681.945815910559</v>
      </c>
      <c r="G184" s="30">
        <f>$E184+($F184/60+H184*$B$16+I184*OFFSET($B$17,0,D184)-G183*(OFFSET($B$18,0,D184)+$B$19+OFFSET($B$20,0,D184)))*$C184/60+G183</f>
        <v>19.5575797762385</v>
      </c>
      <c r="H184" s="30">
        <f>H183+($B$19*G183-$B$16*H183)*$C184/60</f>
        <v>49.8402074044743</v>
      </c>
      <c r="I184" s="30">
        <f>I183+(OFFSET($B$20,0,D184)*G183-OFFSET($B$17,0,D184)*I183)*$C184/60</f>
        <v>46.3922730122162</v>
      </c>
      <c r="J184" s="34">
        <f>$A184/60</f>
        <v>13.25</v>
      </c>
      <c r="K184" s="12">
        <f>G184/$B$15*1000</f>
        <v>2.98801033765192</v>
      </c>
      <c r="L184" s="30">
        <v>3.5</v>
      </c>
      <c r="M184" s="12">
        <v>3.45917963950753</v>
      </c>
      <c r="N184" s="12">
        <v>3.37384014249999</v>
      </c>
      <c r="O184" s="30">
        <v>2.98801033765192</v>
      </c>
    </row>
    <row r="185" ht="20.05" customHeight="1">
      <c r="A185" s="31">
        <f>$A184+C184</f>
        <v>800</v>
      </c>
      <c r="B185" s="32"/>
      <c r="C185" s="33">
        <v>5</v>
      </c>
      <c r="D185" t="b" s="30">
        <v>0</v>
      </c>
      <c r="E185" s="13"/>
      <c r="F185" s="30">
        <v>680.962271096464</v>
      </c>
      <c r="G185" s="30">
        <f>$E185+($F185/60+H185*$B$16+I185*OFFSET($B$17,0,D185)-G184*(OFFSET($B$18,0,D185)+$B$19+OFFSET($B$20,0,D185)))*$C185/60+G184</f>
        <v>19.5540280801998</v>
      </c>
      <c r="H185" s="30">
        <f>H184+($B$19*G184-$B$16*H184)*$C185/60</f>
        <v>50.0203948305644</v>
      </c>
      <c r="I185" s="30">
        <f>I184+(OFFSET($B$20,0,D185)*G184-OFFSET($B$17,0,D185)*I184)*$C185/60</f>
        <v>46.6699077841587</v>
      </c>
      <c r="J185" s="34">
        <f>$A185/60</f>
        <v>13.3333333333333</v>
      </c>
      <c r="K185" s="12">
        <f>G185/$B$15*1000</f>
        <v>2.98746770893194</v>
      </c>
      <c r="L185" s="30">
        <v>3.5</v>
      </c>
      <c r="M185" s="12">
        <v>3.45937840081874</v>
      </c>
      <c r="N185" s="12">
        <v>3.37628438385422</v>
      </c>
      <c r="O185" s="30">
        <v>2.98746770893194</v>
      </c>
    </row>
    <row r="186" ht="20.05" customHeight="1">
      <c r="A186" s="31">
        <f>$A185+C185</f>
        <v>805</v>
      </c>
      <c r="B186" s="32"/>
      <c r="C186" s="33">
        <v>5</v>
      </c>
      <c r="D186" t="b" s="30">
        <v>0</v>
      </c>
      <c r="E186" s="13"/>
      <c r="F186" s="30">
        <v>679.984174435438</v>
      </c>
      <c r="G186" s="30">
        <f>$E186+($F186/60+H186*$B$16+I186*OFFSET($B$17,0,D186)-G185*(OFFSET($B$18,0,D186)+$B$19+OFFSET($B$20,0,D186)))*$C186/60+G185</f>
        <v>19.5504898793493</v>
      </c>
      <c r="H186" s="30">
        <f>H185+($B$19*G185-$B$16*H185)*$C186/60</f>
        <v>50.1994390150354</v>
      </c>
      <c r="I186" s="30">
        <f>I185+(OFFSET($B$20,0,D186)*G185-OFFSET($B$17,0,D186)*I185)*$C186/60</f>
        <v>46.947396545368</v>
      </c>
      <c r="J186" s="34">
        <f>$A186/60</f>
        <v>13.4166666666667</v>
      </c>
      <c r="K186" s="12">
        <f>G186/$B$15*1000</f>
        <v>2.9869271420091</v>
      </c>
      <c r="L186" s="30">
        <v>3.5</v>
      </c>
      <c r="M186" s="12">
        <v>3.45957366405686</v>
      </c>
      <c r="N186" s="12">
        <v>3.37860260059687</v>
      </c>
      <c r="O186" s="30">
        <v>2.9869271420091</v>
      </c>
    </row>
    <row r="187" ht="20.05" customHeight="1">
      <c r="A187" s="31">
        <f>$A186+C186</f>
        <v>810</v>
      </c>
      <c r="B187" s="32"/>
      <c r="C187" s="33">
        <v>5</v>
      </c>
      <c r="D187" t="b" s="30">
        <v>0</v>
      </c>
      <c r="E187" s="13"/>
      <c r="F187" s="30">
        <v>679.011494079925</v>
      </c>
      <c r="G187" s="30">
        <f>$E187+($F187/60+H187*$B$16+I187*OFFSET($B$17,0,D187)-G186*(OFFSET($B$18,0,D187)+$B$19+OFFSET($B$20,0,D187)))*$C187/60+G186</f>
        <v>19.5469651115886</v>
      </c>
      <c r="H187" s="30">
        <f>H186+($B$19*G186-$B$16*H186)*$C187/60</f>
        <v>50.3773469929897</v>
      </c>
      <c r="I187" s="30">
        <f>I186+(OFFSET($B$20,0,D187)*G186-OFFSET($B$17,0,D187)*I186)*$C187/60</f>
        <v>47.2247395469078</v>
      </c>
      <c r="J187" s="34">
        <f>$A187/60</f>
        <v>13.5</v>
      </c>
      <c r="K187" s="12">
        <f>G187/$B$15*1000</f>
        <v>2.98638862739598</v>
      </c>
      <c r="L187" s="30">
        <v>3.5</v>
      </c>
      <c r="M187" s="12">
        <v>3.45976560868722</v>
      </c>
      <c r="N187" s="12">
        <v>3.38080218100403</v>
      </c>
      <c r="O187" s="30">
        <v>2.98638862739598</v>
      </c>
    </row>
    <row r="188" ht="20.05" customHeight="1">
      <c r="A188" s="31">
        <f>$A187+C187</f>
        <v>815</v>
      </c>
      <c r="B188" s="32"/>
      <c r="C188" s="33">
        <v>5</v>
      </c>
      <c r="D188" t="b" s="30">
        <v>0</v>
      </c>
      <c r="E188" s="13"/>
      <c r="F188" s="30">
        <v>678.0441983692129</v>
      </c>
      <c r="G188" s="30">
        <f>$E188+($F188/60+H188*$B$16+I188*OFFSET($B$17,0,D188)-G187*(OFFSET($B$18,0,D188)+$B$19+OFFSET($B$20,0,D188)))*$C188/60+G187</f>
        <v>19.5434537159589</v>
      </c>
      <c r="H188" s="30">
        <f>H187+($B$19*G187-$B$16*H187)*$C188/60</f>
        <v>50.5541257567441</v>
      </c>
      <c r="I188" s="30">
        <f>I187+(OFFSET($B$20,0,D188)*G187-OFFSET($B$17,0,D188)*I187)*$C188/60</f>
        <v>47.5019370388272</v>
      </c>
      <c r="J188" s="34">
        <f>$A188/60</f>
        <v>13.5833333333333</v>
      </c>
      <c r="K188" s="12">
        <f>G188/$B$15*1000</f>
        <v>2.98585215577928</v>
      </c>
      <c r="L188" s="30">
        <v>3.5</v>
      </c>
      <c r="M188" s="12">
        <v>3.45995440365657</v>
      </c>
      <c r="N188" s="12">
        <v>3.38289007683199</v>
      </c>
      <c r="O188" s="30">
        <v>2.98585215577928</v>
      </c>
    </row>
    <row r="189" ht="20.05" customHeight="1">
      <c r="A189" s="31">
        <f>$A188+C188</f>
        <v>820</v>
      </c>
      <c r="B189" s="32"/>
      <c r="C189" s="33">
        <v>5</v>
      </c>
      <c r="D189" t="b" s="30">
        <v>0</v>
      </c>
      <c r="E189" s="13"/>
      <c r="F189" s="30">
        <v>677.082255828341</v>
      </c>
      <c r="G189" s="30">
        <f>$E189+($F189/60+H189*$B$16+I189*OFFSET($B$17,0,D189)-G188*(OFFSET($B$18,0,D189)+$B$19+OFFSET($B$20,0,D189)))*$C189/60+G188</f>
        <v>19.5399556325759</v>
      </c>
      <c r="H189" s="30">
        <f>H188+($B$19*G188-$B$16*H188)*$C189/60</f>
        <v>50.7297822561089</v>
      </c>
      <c r="I189" s="30">
        <f>I188+(OFFSET($B$20,0,D189)*G188-OFFSET($B$17,0,D189)*I188)*$C189/60</f>
        <v>47.7789892701781</v>
      </c>
      <c r="J189" s="34">
        <f>$A189/60</f>
        <v>13.6666666666667</v>
      </c>
      <c r="K189" s="12">
        <f>G189/$B$15*1000</f>
        <v>2.98531771800989</v>
      </c>
      <c r="L189" s="30">
        <v>3.5</v>
      </c>
      <c r="M189" s="12">
        <v>3.46014020801453</v>
      </c>
      <c r="N189" s="12">
        <v>3.38487282911919</v>
      </c>
      <c r="O189" s="30">
        <v>2.98531771800989</v>
      </c>
    </row>
    <row r="190" ht="20.05" customHeight="1">
      <c r="A190" s="31">
        <f>$A189+C189</f>
        <v>825</v>
      </c>
      <c r="B190" s="32"/>
      <c r="C190" s="33">
        <v>5</v>
      </c>
      <c r="D190" t="b" s="30">
        <v>0</v>
      </c>
      <c r="E190" s="13"/>
      <c r="F190" s="30">
        <v>676.125635167002</v>
      </c>
      <c r="G190" s="30">
        <f>$E190+($F190/60+H190*$B$16+I190*OFFSET($B$17,0,D190)-G189*(OFFSET($B$18,0,D190)+$B$19+OFFSET($B$20,0,D190)))*$C190/60+G189</f>
        <v>19.5364708025689</v>
      </c>
      <c r="H190" s="30">
        <f>H189+($B$19*G189-$B$16*H189)*$C190/60</f>
        <v>50.9043233986631</v>
      </c>
      <c r="I190" s="30">
        <f>I189+(OFFSET($B$20,0,D190)*G189-OFFSET($B$17,0,D190)*I189)*$C190/60</f>
        <v>48.0558964890315</v>
      </c>
      <c r="J190" s="34">
        <f>$A190/60</f>
        <v>13.75</v>
      </c>
      <c r="K190" s="12">
        <f>G190/$B$15*1000</f>
        <v>2.98478530509352</v>
      </c>
      <c r="L190" s="30">
        <v>3.5</v>
      </c>
      <c r="M190" s="12">
        <v>3.4603231714983</v>
      </c>
      <c r="N190" s="12">
        <v>3.38675659246306</v>
      </c>
      <c r="O190" s="30">
        <v>2.98478530509352</v>
      </c>
    </row>
    <row r="191" ht="20.05" customHeight="1">
      <c r="A191" s="31">
        <f>$A190+C190</f>
        <v>830</v>
      </c>
      <c r="B191" s="32"/>
      <c r="C191" s="33">
        <v>5</v>
      </c>
      <c r="D191" t="b" s="30">
        <v>0</v>
      </c>
      <c r="E191" s="13"/>
      <c r="F191" s="30">
        <v>675.174305278470</v>
      </c>
      <c r="G191" s="30">
        <f>$E191+($F191/60+H191*$B$16+I191*OFFSET($B$17,0,D191)-G190*(OFFSET($B$18,0,D191)+$B$19+OFFSET($B$20,0,D191)))*$C191/60+G190</f>
        <v>19.5329991680242</v>
      </c>
      <c r="H191" s="30">
        <f>H190+($B$19*G190-$B$16*H190)*$C191/60</f>
        <v>51.0777560500267</v>
      </c>
      <c r="I191" s="30">
        <f>I190+(OFFSET($B$20,0,D191)*G190-OFFSET($B$17,0,D191)*I190)*$C191/60</f>
        <v>48.3326589424931</v>
      </c>
      <c r="J191" s="34">
        <f>$A191/60</f>
        <v>13.8333333333333</v>
      </c>
      <c r="K191" s="12">
        <f>G191/$B$15*1000</f>
        <v>2.9842549081821</v>
      </c>
      <c r="L191" s="30">
        <v>3.5</v>
      </c>
      <c r="M191" s="12">
        <v>3.46050343508281</v>
      </c>
      <c r="N191" s="12">
        <v>3.38854715786183</v>
      </c>
      <c r="O191" s="30">
        <v>2.9842549081821</v>
      </c>
    </row>
    <row r="192" ht="20.05" customHeight="1">
      <c r="A192" s="31">
        <f>$A191+C191</f>
        <v>835</v>
      </c>
      <c r="B192" s="32"/>
      <c r="C192" s="33">
        <v>5</v>
      </c>
      <c r="D192" t="b" s="30">
        <v>0</v>
      </c>
      <c r="E192" s="13"/>
      <c r="F192" s="30">
        <v>674.228235238512</v>
      </c>
      <c r="G192" s="30">
        <f>$E192+($F192/60+H192*$B$16+I192*OFFSET($B$17,0,D192)-G191*(OFFSET($B$18,0,D192)+$B$19+OFFSET($B$20,0,D192)))*$C192/60+G191</f>
        <v>19.5295406719316</v>
      </c>
      <c r="H192" s="30">
        <f>H191+($B$19*G191-$B$16*H191)*$C192/60</f>
        <v>51.2500870341303</v>
      </c>
      <c r="I192" s="30">
        <f>I191+(OFFSET($B$20,0,D192)*G191-OFFSET($B$17,0,D192)*I191)*$C192/60</f>
        <v>48.6092768767181</v>
      </c>
      <c r="J192" s="34">
        <f>$A192/60</f>
        <v>13.9166666666667</v>
      </c>
      <c r="K192" s="12">
        <f>G192/$B$15*1000</f>
        <v>2.98372651856561</v>
      </c>
      <c r="L192" s="30">
        <v>3.5</v>
      </c>
      <c r="M192" s="12">
        <v>3.46068113149841</v>
      </c>
      <c r="N192" s="12">
        <v>3.39024997420618</v>
      </c>
      <c r="O192" s="30">
        <v>2.98372651856561</v>
      </c>
    </row>
    <row r="193" ht="20.05" customHeight="1">
      <c r="A193" s="31">
        <f>$A192+C192</f>
        <v>840</v>
      </c>
      <c r="B193" s="32"/>
      <c r="C193" s="33">
        <v>5</v>
      </c>
      <c r="D193" t="b" s="30">
        <v>0</v>
      </c>
      <c r="E193" s="13"/>
      <c r="F193" s="30">
        <v>673.287394304324</v>
      </c>
      <c r="G193" s="30">
        <f>$E193+($F193/60+H193*$B$16+I193*OFFSET($B$17,0,D193)-G192*(OFFSET($B$18,0,D193)+$B$19+OFFSET($B$20,0,D193)))*$C193/60+G192</f>
        <v>19.5260952581352</v>
      </c>
      <c r="H193" s="30">
        <f>H192+($B$19*G192-$B$16*H192)*$C193/60</f>
        <v>51.4213231334813</v>
      </c>
      <c r="I193" s="30">
        <f>I192+(OFFSET($B$20,0,D193)*G192-OFFSET($B$17,0,D193)*I192)*$C193/60</f>
        <v>48.885750536925</v>
      </c>
      <c r="J193" s="34">
        <f>$A193/60</f>
        <v>14</v>
      </c>
      <c r="K193" s="12">
        <f>G193/$B$15*1000</f>
        <v>2.98320012766454</v>
      </c>
      <c r="L193" s="30">
        <v>3.5</v>
      </c>
      <c r="M193" s="12">
        <v>3.46085638571792</v>
      </c>
      <c r="N193" s="12">
        <v>3.39187016850054</v>
      </c>
      <c r="O193" s="30">
        <v>2.98320012766454</v>
      </c>
    </row>
    <row r="194" ht="20.05" customHeight="1">
      <c r="A194" s="31">
        <f>$A193+C193</f>
        <v>845</v>
      </c>
      <c r="B194" s="32"/>
      <c r="C194" s="33">
        <v>5</v>
      </c>
      <c r="D194" t="b" s="30">
        <v>0</v>
      </c>
      <c r="E194" s="13"/>
      <c r="F194" s="30">
        <v>672.351751913465</v>
      </c>
      <c r="G194" s="30">
        <f>$E194+($F194/60+H194*$B$16+I194*OFFSET($B$17,0,D194)-G193*(OFFSET($B$18,0,D194)+$B$19+OFFSET($B$20,0,D194)))*$C194/60+G193</f>
        <v>19.5226628712871</v>
      </c>
      <c r="H194" s="30">
        <f>H193+($B$19*G193-$B$16*H193)*$C194/60</f>
        <v>51.5914710894277</v>
      </c>
      <c r="I194" s="30">
        <f>I193+(OFFSET($B$20,0,D194)*G193-OFFSET($B$17,0,D194)*I193)*$C194/60</f>
        <v>49.1620801674084</v>
      </c>
      <c r="J194" s="34">
        <f>$A194/60</f>
        <v>14.0833333333333</v>
      </c>
      <c r="K194" s="12">
        <f>G194/$B$15*1000</f>
        <v>2.98267572702283</v>
      </c>
      <c r="L194" s="30">
        <v>3.5</v>
      </c>
      <c r="M194" s="12">
        <v>3.46102931541481</v>
      </c>
      <c r="N194" s="12">
        <v>3.39341256488906</v>
      </c>
      <c r="O194" s="30">
        <v>2.98267572702283</v>
      </c>
    </row>
    <row r="195" ht="20.05" customHeight="1">
      <c r="A195" s="31">
        <f>$A194+C194</f>
        <v>850</v>
      </c>
      <c r="B195" s="32"/>
      <c r="C195" s="33">
        <v>5</v>
      </c>
      <c r="D195" t="b" s="30">
        <v>0</v>
      </c>
      <c r="E195" s="13"/>
      <c r="F195" s="30">
        <v>671.421277682796</v>
      </c>
      <c r="G195" s="30">
        <f>$E195+($F195/60+H195*$B$16+I195*OFFSET($B$17,0,D195)-G194*(OFFSET($B$18,0,D195)+$B$19+OFFSET($B$20,0,D195)))*$C195/60+G194</f>
        <v>19.5192434568039</v>
      </c>
      <c r="H195" s="30">
        <f>H194+($B$19*G194-$B$16*H194)*$C195/60</f>
        <v>51.7605376024194</v>
      </c>
      <c r="I195" s="30">
        <f>I194+(OFFSET($B$20,0,D195)*G194-OFFSET($B$17,0,D195)*I194)*$C195/60</f>
        <v>49.438266011552</v>
      </c>
      <c r="J195" s="34">
        <f>$A195/60</f>
        <v>14.1666666666667</v>
      </c>
      <c r="K195" s="12">
        <f>G195/$B$15*1000</f>
        <v>2.98215330830122</v>
      </c>
      <c r="L195" s="30">
        <v>3.5</v>
      </c>
      <c r="M195" s="12">
        <v>3.46120003139446</v>
      </c>
      <c r="N195" s="12">
        <v>3.39488170255704</v>
      </c>
      <c r="O195" s="30">
        <v>2.98215330830122</v>
      </c>
    </row>
    <row r="196" ht="20.05" customHeight="1">
      <c r="A196" s="31">
        <f>$A195+C195</f>
        <v>855</v>
      </c>
      <c r="B196" s="32"/>
      <c r="C196" s="33">
        <v>5</v>
      </c>
      <c r="D196" t="b" s="30">
        <v>0</v>
      </c>
      <c r="E196" s="13"/>
      <c r="F196" s="30">
        <v>670.495941407433</v>
      </c>
      <c r="G196" s="30">
        <f>$E196+($F196/60+H196*$B$16+I196*OFFSET($B$17,0,D196)-G195*(OFFSET($B$18,0,D196)+$B$19+OFFSET($B$20,0,D196)))*$C196/60+G195</f>
        <v>19.5158369608264</v>
      </c>
      <c r="H196" s="30">
        <f>H195+($B$19*G195-$B$16*H195)*$C196/60</f>
        <v>51.9285293322663</v>
      </c>
      <c r="I196" s="30">
        <f>I195+(OFFSET($B$20,0,D196)*G195-OFFSET($B$17,0,D196)*I195)*$C196/60</f>
        <v>49.7143083118398</v>
      </c>
      <c r="J196" s="34">
        <f>$A196/60</f>
        <v>14.25</v>
      </c>
      <c r="K196" s="12">
        <f>G196/$B$15*1000</f>
        <v>2.98163286327109</v>
      </c>
      <c r="L196" s="30">
        <v>3.5</v>
      </c>
      <c r="M196" s="12">
        <v>3.46136863799981</v>
      </c>
      <c r="N196" s="12">
        <v>3.39628185257411</v>
      </c>
      <c r="O196" s="30">
        <v>2.98163286327109</v>
      </c>
    </row>
    <row r="197" ht="20.05" customHeight="1">
      <c r="A197" s="31">
        <f>$A196+C196</f>
        <v>860</v>
      </c>
      <c r="B197" s="32"/>
      <c r="C197" s="33">
        <v>5</v>
      </c>
      <c r="D197" t="b" s="30">
        <v>0</v>
      </c>
      <c r="E197" s="13"/>
      <c r="F197" s="30">
        <v>669.575713059692</v>
      </c>
      <c r="G197" s="30">
        <f>$E197+($F197/60+H197*$B$16+I197*OFFSET($B$17,0,D197)-G196*(OFFSET($B$18,0,D197)+$B$19+OFFSET($B$20,0,D197)))*$C197/60+G196</f>
        <v>19.5124433301819</v>
      </c>
      <c r="H197" s="30">
        <f>H196+($B$19*G196-$B$16*H196)*$C197/60</f>
        <v>52.0954528983945</v>
      </c>
      <c r="I197" s="30">
        <f>I196+(OFFSET($B$20,0,D197)*G196-OFFSET($B$17,0,D197)*I196)*$C197/60</f>
        <v>49.9902073098677</v>
      </c>
      <c r="J197" s="34">
        <f>$A197/60</f>
        <v>14.3333333333333</v>
      </c>
      <c r="K197" s="12">
        <f>G197/$B$15*1000</f>
        <v>2.9811143838087</v>
      </c>
      <c r="L197" s="30">
        <v>3.5</v>
      </c>
      <c r="M197" s="12">
        <v>3.46153523349306</v>
      </c>
      <c r="N197" s="12">
        <v>3.39761703374193</v>
      </c>
      <c r="O197" s="30">
        <v>2.9811143838087</v>
      </c>
    </row>
    <row r="198" ht="20.05" customHeight="1">
      <c r="A198" s="31">
        <f>$A197+C197</f>
        <v>865</v>
      </c>
      <c r="B198" s="32"/>
      <c r="C198" s="33">
        <v>5</v>
      </c>
      <c r="D198" t="b" s="30">
        <v>0</v>
      </c>
      <c r="E198" s="13"/>
      <c r="F198" s="30">
        <v>668.660562788059</v>
      </c>
      <c r="G198" s="30">
        <f>$E198+($F198/60+H198*$B$16+I198*OFFSET($B$17,0,D198)-G197*(OFFSET($B$18,0,D198)+$B$19+OFFSET($B$20,0,D198)))*$C198/60+G197</f>
        <v>19.5090625123488</v>
      </c>
      <c r="H198" s="30">
        <f>H197+($B$19*G197-$B$16*H197)*$C198/60</f>
        <v>52.2613148801</v>
      </c>
      <c r="I198" s="30">
        <f>I197+(OFFSET($B$20,0,D198)*G197-OFFSET($B$17,0,D198)*I197)*$C198/60</f>
        <v>50.2659632463537</v>
      </c>
      <c r="J198" s="34">
        <f>$A198/60</f>
        <v>14.4166666666667</v>
      </c>
      <c r="K198" s="12">
        <f>G198/$B$15*1000</f>
        <v>2.98059786188981</v>
      </c>
      <c r="L198" s="30">
        <v>3.5</v>
      </c>
      <c r="M198" s="12">
        <v>3.46169991041483</v>
      </c>
      <c r="N198" s="12">
        <v>3.39889102750505</v>
      </c>
      <c r="O198" s="30">
        <v>2.98059786188981</v>
      </c>
    </row>
    <row r="199" ht="20.05" customHeight="1">
      <c r="A199" s="31">
        <f>$A198+C198</f>
        <v>870</v>
      </c>
      <c r="B199" s="32"/>
      <c r="C199" s="33">
        <v>5</v>
      </c>
      <c r="D199" t="b" s="30">
        <v>0</v>
      </c>
      <c r="E199" s="13"/>
      <c r="F199" s="30">
        <v>667.750460916153</v>
      </c>
      <c r="G199" s="30">
        <f>$E199+($F199/60+H199*$B$16+I199*OFFSET($B$17,0,D199)-G198*(OFFSET($B$18,0,D199)+$B$19+OFFSET($B$20,0,D199)))*$C199/60+G198</f>
        <v>19.5056944554237</v>
      </c>
      <c r="H199" s="30">
        <f>H198+($B$19*G198-$B$16*H198)*$C199/60</f>
        <v>52.4261218167996</v>
      </c>
      <c r="I199" s="30">
        <f>I198+(OFFSET($B$20,0,D199)*G198-OFFSET($B$17,0,D199)*I198)*$C199/60</f>
        <v>50.5415763611483</v>
      </c>
      <c r="J199" s="34">
        <f>$A199/60</f>
        <v>14.5</v>
      </c>
      <c r="K199" s="12">
        <f>G199/$B$15*1000</f>
        <v>2.98008328958459</v>
      </c>
      <c r="L199" s="30">
        <v>3.5</v>
      </c>
      <c r="M199" s="12">
        <v>3.46186275592209</v>
      </c>
      <c r="N199" s="12">
        <v>3.40010739198043</v>
      </c>
      <c r="O199" s="30">
        <v>2.98008328958459</v>
      </c>
    </row>
    <row r="200" ht="20.05" customHeight="1">
      <c r="A200" s="31">
        <f>$A199+C199</f>
        <v>875</v>
      </c>
      <c r="B200" s="32"/>
      <c r="C200" s="33">
        <v>5</v>
      </c>
      <c r="D200" t="b" s="30">
        <v>0</v>
      </c>
      <c r="E200" s="13"/>
      <c r="F200" s="30">
        <v>666.845377941692</v>
      </c>
      <c r="G200" s="30">
        <f>$E200+($F200/60+H200*$B$16+I200*OFFSET($B$17,0,D200)-G199*(OFFSET($B$18,0,D200)+$B$19+OFFSET($B$20,0,D200)))*$C200/60+G199</f>
        <v>19.5023391080906</v>
      </c>
      <c r="H200" s="30">
        <f>H199+($B$19*G199-$B$16*H199)*$C200/60</f>
        <v>52.5898802082803</v>
      </c>
      <c r="I200" s="30">
        <f>I199+(OFFSET($B$20,0,D200)*G199-OFFSET($B$17,0,D200)*I199)*$C200/60</f>
        <v>50.8170468932439</v>
      </c>
      <c r="J200" s="34">
        <f>$A200/60</f>
        <v>14.5833333333333</v>
      </c>
      <c r="K200" s="12">
        <f>G200/$B$15*1000</f>
        <v>2.97957065905297</v>
      </c>
      <c r="L200" s="30">
        <v>3.5</v>
      </c>
      <c r="M200" s="12">
        <v>3.46202385210606</v>
      </c>
      <c r="N200" s="12">
        <v>3.40126947515765</v>
      </c>
      <c r="O200" s="30">
        <v>2.97957065905297</v>
      </c>
    </row>
    <row r="201" ht="20.05" customHeight="1">
      <c r="A201" s="31">
        <f>$A200+C200</f>
        <v>880</v>
      </c>
      <c r="B201" s="32"/>
      <c r="C201" s="33">
        <v>5</v>
      </c>
      <c r="D201" t="b" s="30">
        <v>0</v>
      </c>
      <c r="E201" s="13"/>
      <c r="F201" s="30">
        <v>665.945284535482</v>
      </c>
      <c r="G201" s="30">
        <f>$E201+($F201/60+H201*$B$16+I201*OFFSET($B$17,0,D201)-G200*(OFFSET($B$18,0,D201)+$B$19+OFFSET($B$20,0,D201)))*$C201/60+G200</f>
        <v>19.498996419592</v>
      </c>
      <c r="H201" s="30">
        <f>H200+($B$19*G200-$B$16*H200)*$C201/60</f>
        <v>52.7525965149456</v>
      </c>
      <c r="I201" s="30">
        <f>I200+(OFFSET($B$20,0,D201)*G200-OFFSET($B$17,0,D201)*I200)*$C201/60</f>
        <v>51.0923750807838</v>
      </c>
      <c r="J201" s="34">
        <f>$A201/60</f>
        <v>14.6666666666667</v>
      </c>
      <c r="K201" s="12">
        <f>G201/$B$15*1000</f>
        <v>2.97905996254023</v>
      </c>
      <c r="L201" s="30">
        <v>3.5</v>
      </c>
      <c r="M201" s="12">
        <v>3.46218327629143</v>
      </c>
      <c r="N201" s="12">
        <v>3.4023804273189</v>
      </c>
      <c r="O201" s="30">
        <v>2.97905996254023</v>
      </c>
    </row>
    <row r="202" ht="20.05" customHeight="1">
      <c r="A202" s="31">
        <f>$A201+C201</f>
        <v>885</v>
      </c>
      <c r="B202" s="32"/>
      <c r="C202" s="33">
        <v>5</v>
      </c>
      <c r="D202" t="b" s="30">
        <v>0</v>
      </c>
      <c r="E202" s="13"/>
      <c r="F202" s="30">
        <v>665.050151540391</v>
      </c>
      <c r="G202" s="30">
        <f>$E202+($F202/60+H202*$B$16+I202*OFFSET($B$17,0,D202)-G201*(OFFSET($B$18,0,D202)+$B$19+OFFSET($B$20,0,D202)))*$C202/60+G201</f>
        <v>19.4956663397021</v>
      </c>
      <c r="H202" s="30">
        <f>H201+($B$19*G201-$B$16*H201)*$C202/60</f>
        <v>52.9142771580605</v>
      </c>
      <c r="I202" s="30">
        <f>I201+(OFFSET($B$20,0,D202)*G201-OFFSET($B$17,0,D202)*I201)*$C202/60</f>
        <v>51.3675611610709</v>
      </c>
      <c r="J202" s="34">
        <f>$A202/60</f>
        <v>14.75</v>
      </c>
      <c r="K202" s="12">
        <f>G202/$B$15*1000</f>
        <v>2.97855119237286</v>
      </c>
      <c r="L202" s="30">
        <v>3.5</v>
      </c>
      <c r="M202" s="12">
        <v>3.46234110131775</v>
      </c>
      <c r="N202" s="12">
        <v>3.40344321272479</v>
      </c>
      <c r="O202" s="30">
        <v>2.97855119237286</v>
      </c>
    </row>
    <row r="203" ht="20.05" customHeight="1">
      <c r="A203" s="31">
        <f>$A202+C202</f>
        <v>890</v>
      </c>
      <c r="B203" s="32"/>
      <c r="C203" s="33">
        <v>5</v>
      </c>
      <c r="D203" t="b" s="30">
        <v>0</v>
      </c>
      <c r="E203" s="13"/>
      <c r="F203" s="30">
        <v>664.159949970349</v>
      </c>
      <c r="G203" s="30">
        <f>$E203+($F203/60+H203*$B$16+I203*OFFSET($B$17,0,D203)-G202*(OFFSET($B$18,0,D203)+$B$19+OFFSET($B$20,0,D203)))*$C203/60+G202</f>
        <v>19.4923488187015</v>
      </c>
      <c r="H203" s="30">
        <f>H202+($B$19*G202-$B$16*H202)*$C203/60</f>
        <v>53.0749285199938</v>
      </c>
      <c r="I203" s="30">
        <f>I202+(OFFSET($B$20,0,D203)*G202-OFFSET($B$17,0,D203)*I202)*$C203/60</f>
        <v>51.6426053705761</v>
      </c>
      <c r="J203" s="34">
        <f>$A203/60</f>
        <v>14.8333333333333</v>
      </c>
      <c r="K203" s="12">
        <f>G203/$B$15*1000</f>
        <v>2.97804434095471</v>
      </c>
      <c r="L203" s="30">
        <v>3.5</v>
      </c>
      <c r="M203" s="12">
        <v>3.46249739580434</v>
      </c>
      <c r="N203" s="12">
        <v>3.40446062060947</v>
      </c>
      <c r="O203" s="30">
        <v>2.97804434095471</v>
      </c>
    </row>
    <row r="204" ht="20.05" customHeight="1">
      <c r="A204" s="31">
        <f>$A203+C203</f>
        <v>895</v>
      </c>
      <c r="B204" s="32"/>
      <c r="C204" s="33">
        <v>5</v>
      </c>
      <c r="D204" t="b" s="30">
        <v>0</v>
      </c>
      <c r="E204" s="13"/>
      <c r="F204" s="30">
        <v>663.274651009335</v>
      </c>
      <c r="G204" s="30">
        <f>$E204+($F204/60+H204*$B$16+I204*OFFSET($B$17,0,D204)-G203*(OFFSET($B$18,0,D204)+$B$19+OFFSET($B$20,0,D204)))*$C204/60+G203</f>
        <v>19.4890438073538</v>
      </c>
      <c r="H204" s="30">
        <f>H203+($B$19*G203-$B$16*H203)*$C204/60</f>
        <v>53.2345569444586</v>
      </c>
      <c r="I204" s="30">
        <f>I203+(OFFSET($B$20,0,D204)*G203-OFFSET($B$17,0,D204)*I203)*$C204/60</f>
        <v>51.9175079449461</v>
      </c>
      <c r="J204" s="34">
        <f>$A204/60</f>
        <v>14.9166666666667</v>
      </c>
      <c r="K204" s="12">
        <f>G204/$B$15*1000</f>
        <v>2.97753940076344</v>
      </c>
      <c r="L204" s="30">
        <v>3.5</v>
      </c>
      <c r="M204" s="12">
        <v>3.46265222439941</v>
      </c>
      <c r="N204" s="12">
        <v>3.40543527552573</v>
      </c>
      <c r="O204" s="30">
        <v>2.97753940076344</v>
      </c>
    </row>
    <row r="205" ht="20.05" customHeight="1">
      <c r="A205" s="31">
        <f>$A204+C204</f>
        <v>900</v>
      </c>
      <c r="B205" s="32"/>
      <c r="C205" s="33">
        <v>5</v>
      </c>
      <c r="D205" t="b" s="30">
        <v>0</v>
      </c>
      <c r="E205" s="13"/>
      <c r="F205" s="30">
        <v>662.394226010387</v>
      </c>
      <c r="G205" s="30">
        <f>$E205+($F205/60+H205*$B$16+I205*OFFSET($B$17,0,D205)-G204*(OFFSET($B$18,0,D205)+$B$19+OFFSET($B$20,0,D205)))*$C205/60+G204</f>
        <v>19.4857512568835</v>
      </c>
      <c r="H205" s="30">
        <f>H204+($B$19*G204-$B$16*H204)*$C205/60</f>
        <v>53.393168736751</v>
      </c>
      <c r="I205" s="30">
        <f>I204+(OFFSET($B$20,0,D205)*G204-OFFSET($B$17,0,D205)*I204)*$C205/60</f>
        <v>52.1922691190108</v>
      </c>
      <c r="J205" s="34">
        <f>$A205/60</f>
        <v>15</v>
      </c>
      <c r="K205" s="12">
        <f>G205/$B$15*1000</f>
        <v>2.97703636434712</v>
      </c>
      <c r="L205" s="30">
        <v>3.5</v>
      </c>
      <c r="M205" s="12">
        <v>3.46280564801452</v>
      </c>
      <c r="N205" s="12">
        <v>3.40636964707874</v>
      </c>
      <c r="O205" s="30">
        <v>2.97703636434712</v>
      </c>
    </row>
    <row r="206" ht="20.05" customHeight="1">
      <c r="A206" s="31">
        <f>$A205+C205</f>
        <v>905</v>
      </c>
      <c r="B206" s="32"/>
      <c r="C206" s="33">
        <v>5</v>
      </c>
      <c r="D206" t="b" s="30">
        <v>1</v>
      </c>
      <c r="E206" s="13"/>
      <c r="F206" s="30">
        <v>661.518646494602</v>
      </c>
      <c r="G206" s="30">
        <f>$E206+($F206/60+H206*$B$16+I206*OFFSET($B$17,0,D206)-G205*(OFFSET($B$18,0,D206)+$B$19+OFFSET($B$20,0,D206)))*$C206/60+G205</f>
        <v>19.6370954055305</v>
      </c>
      <c r="H206" s="30">
        <f>H205+($B$19*G205-$B$16*H205)*$C206/60</f>
        <v>53.5507701639865</v>
      </c>
      <c r="I206" s="30">
        <f>I205+(OFFSET($B$20,0,D206)*G205-OFFSET($B$17,0,D206)*I205)*$C206/60</f>
        <v>52.3652999149269</v>
      </c>
      <c r="J206" s="34">
        <f>$A206/60</f>
        <v>15.0833333333333</v>
      </c>
      <c r="K206" s="12">
        <f>G206/$B$15*1000</f>
        <v>3.00015874890974</v>
      </c>
      <c r="L206" s="30">
        <v>3.5</v>
      </c>
      <c r="M206" s="12">
        <v>3.46295772404523</v>
      </c>
      <c r="N206" s="12">
        <v>3.40726605908433</v>
      </c>
      <c r="O206" s="30">
        <v>3.00015874890974</v>
      </c>
    </row>
    <row r="207" ht="20.05" customHeight="1">
      <c r="A207" s="31">
        <f>$A206+C206</f>
        <v>910</v>
      </c>
      <c r="B207" s="32"/>
      <c r="C207" s="33">
        <v>5</v>
      </c>
      <c r="D207" t="b" s="30">
        <v>1</v>
      </c>
      <c r="E207" s="13"/>
      <c r="F207" s="30">
        <v>660.6478841501601</v>
      </c>
      <c r="G207" s="30">
        <f>$E207+($F207/60+H207*$B$16+I207*OFFSET($B$17,0,D207)-G206*(OFFSET($B$18,0,D207)+$B$19+OFFSET($B$20,0,D207)))*$C207/60+G206</f>
        <v>19.7796805967819</v>
      </c>
      <c r="H207" s="30">
        <f>H206+($B$19*G206-$B$16*H206)*$C207/60</f>
        <v>53.7111044150312</v>
      </c>
      <c r="I207" s="30">
        <f>I206+(OFFSET($B$20,0,D207)*G206-OFFSET($B$17,0,D207)*I206)*$C207/60</f>
        <v>52.5397637561143</v>
      </c>
      <c r="J207" s="34">
        <f>$A207/60</f>
        <v>15.1666666666667</v>
      </c>
      <c r="K207" s="12">
        <f>G207/$B$15*1000</f>
        <v>3.0219429384838</v>
      </c>
      <c r="L207" s="30">
        <v>3.5</v>
      </c>
      <c r="M207" s="12">
        <v>3.46310850657859</v>
      </c>
      <c r="N207" s="12">
        <v>3.40812669818593</v>
      </c>
      <c r="O207" s="30">
        <v>3.0219429384838</v>
      </c>
    </row>
    <row r="208" ht="20.05" customHeight="1">
      <c r="A208" s="31">
        <f>$A207+C207</f>
        <v>915</v>
      </c>
      <c r="B208" s="32"/>
      <c r="C208" s="33">
        <v>5</v>
      </c>
      <c r="D208" t="b" s="30">
        <v>1</v>
      </c>
      <c r="E208" s="13"/>
      <c r="F208" s="30">
        <v>659.781910831332</v>
      </c>
      <c r="G208" s="30">
        <f>$E208+($F208/60+H208*$B$16+I208*OFFSET($B$17,0,D208)-G207*(OFFSET($B$18,0,D208)+$B$19+OFFSET($B$20,0,D208)))*$C208/60+G207</f>
        <v>19.9140239533086</v>
      </c>
      <c r="H208" s="30">
        <f>H207+($B$19*G207-$B$16*H207)*$C208/60</f>
        <v>53.8739437662191</v>
      </c>
      <c r="I208" s="30">
        <f>I207+(OFFSET($B$20,0,D208)*G207-OFFSET($B$17,0,D208)*I207)*$C208/60</f>
        <v>52.715573314598</v>
      </c>
      <c r="J208" s="34">
        <f>$A208/60</f>
        <v>15.25</v>
      </c>
      <c r="K208" s="12">
        <f>G208/$B$15*1000</f>
        <v>3.04246793915818</v>
      </c>
      <c r="L208" s="30">
        <v>3.5</v>
      </c>
      <c r="M208" s="12">
        <v>3.46325804658847</v>
      </c>
      <c r="N208" s="12">
        <v>3.40895362196225</v>
      </c>
      <c r="O208" s="30">
        <v>3.04246793915818</v>
      </c>
    </row>
    <row r="209" ht="20.05" customHeight="1">
      <c r="A209" s="31">
        <f>$A208+C208</f>
        <v>920</v>
      </c>
      <c r="B209" s="32"/>
      <c r="C209" s="33">
        <v>5</v>
      </c>
      <c r="D209" t="b" s="30">
        <v>1</v>
      </c>
      <c r="E209" s="13"/>
      <c r="F209" s="30">
        <v>658.920698557513</v>
      </c>
      <c r="G209" s="30">
        <f>$E209+($F209/60+H209*$B$16+I209*OFFSET($B$17,0,D209)-G208*(OFFSET($B$18,0,D209)+$B$19+OFFSET($B$20,0,D209)))*$C209/60+G208</f>
        <v>20.0406120327595</v>
      </c>
      <c r="H209" s="30">
        <f>H208+($B$19*G208-$B$16*H208)*$C209/60</f>
        <v>54.0390743280688</v>
      </c>
      <c r="I209" s="30">
        <f>I208+(OFFSET($B$20,0,D209)*G208-OFFSET($B$17,0,D209)*I208)*$C209/60</f>
        <v>52.8926464192292</v>
      </c>
      <c r="J209" s="34">
        <f>$A209/60</f>
        <v>15.3333333333333</v>
      </c>
      <c r="K209" s="12">
        <f>G209/$B$15*1000</f>
        <v>3.06180808729258</v>
      </c>
      <c r="L209" s="30">
        <v>3.5</v>
      </c>
      <c r="M209" s="12">
        <v>3.46340639211928</v>
      </c>
      <c r="N209" s="12">
        <v>3.40974876655565</v>
      </c>
      <c r="O209" s="30">
        <v>3.06180808729258</v>
      </c>
    </row>
    <row r="210" ht="20.05" customHeight="1">
      <c r="A210" s="31">
        <f>$A209+C209</f>
        <v>925</v>
      </c>
      <c r="B210" s="32"/>
      <c r="C210" s="33">
        <v>5</v>
      </c>
      <c r="D210" t="b" s="30">
        <v>1</v>
      </c>
      <c r="E210" s="13"/>
      <c r="F210" s="30">
        <v>658.064219512253</v>
      </c>
      <c r="G210" s="30">
        <f>$E210+($F210/60+H210*$B$16+I210*OFFSET($B$17,0,D210)-G209*(OFFSET($B$18,0,D210)+$B$19+OFFSET($B$20,0,D210)))*$C210/60+G209</f>
        <v>20.1599026344491</v>
      </c>
      <c r="H210" s="30">
        <f>H209+($B$19*G209-$B$16*H209)*$C210/60</f>
        <v>54.2062952254037</v>
      </c>
      <c r="I210" s="30">
        <f>I209+(OFFSET($B$20,0,D210)*G209-OFFSET($B$17,0,D210)*I209)*$C210/60</f>
        <v>53.0709057508882</v>
      </c>
      <c r="J210" s="34">
        <f>$A210/60</f>
        <v>15.4166666666667</v>
      </c>
      <c r="K210" s="12">
        <f>G210/$B$15*1000</f>
        <v>3.0800333255435</v>
      </c>
      <c r="L210" s="30">
        <v>3.5</v>
      </c>
      <c r="M210" s="12">
        <v>3.46355358845885</v>
      </c>
      <c r="N210" s="12">
        <v>3.41051395384958</v>
      </c>
      <c r="O210" s="30">
        <v>3.0800333255435</v>
      </c>
    </row>
    <row r="211" ht="20.05" customHeight="1">
      <c r="A211" s="31">
        <f>$A210+C210</f>
        <v>930</v>
      </c>
      <c r="B211" s="32"/>
      <c r="C211" s="33">
        <v>5</v>
      </c>
      <c r="D211" t="b" s="30">
        <v>1</v>
      </c>
      <c r="E211" s="13"/>
      <c r="F211" s="30">
        <v>657.212446042289</v>
      </c>
      <c r="G211" s="30">
        <f>$E211+($F211/60+H211*$B$16+I211*OFFSET($B$17,0,D211)-G210*(OFFSET($B$18,0,D211)+$B$19+OFFSET($B$20,0,D211)))*$C211/60+G210</f>
        <v>20.2723264992519</v>
      </c>
      <c r="H211" s="30">
        <f>H210+($B$19*G210-$B$16*H210)*$C211/60</f>
        <v>54.3754178259483</v>
      </c>
      <c r="I211" s="30">
        <f>I210+(OFFSET($B$20,0,D211)*G210-OFFSET($B$17,0,D211)*I210)*$C211/60</f>
        <v>53.2502785557035</v>
      </c>
      <c r="J211" s="34">
        <f>$A211/60</f>
        <v>15.5</v>
      </c>
      <c r="K211" s="12">
        <f>G211/$B$15*1000</f>
        <v>3.0972094625744</v>
      </c>
      <c r="L211" s="30">
        <v>3.5</v>
      </c>
      <c r="M211" s="12">
        <v>3.46369967830113</v>
      </c>
      <c r="N211" s="12">
        <v>3.41125089822181</v>
      </c>
      <c r="O211" s="30">
        <v>3.0972094625744</v>
      </c>
    </row>
    <row r="212" ht="20.05" customHeight="1">
      <c r="A212" s="31">
        <f>$A211+C211</f>
        <v>935</v>
      </c>
      <c r="B212" s="32"/>
      <c r="C212" s="33">
        <v>5</v>
      </c>
      <c r="D212" t="b" s="30">
        <v>1</v>
      </c>
      <c r="E212" s="13"/>
      <c r="F212" s="30">
        <v>656.365350656590</v>
      </c>
      <c r="G212" s="30">
        <f>$E212+($F212/60+H212*$B$16+I212*OFFSET($B$17,0,D212)-G211*(OFFSET($B$18,0,D212)+$B$19+OFFSET($B$20,0,D212)))*$C212/60+G211</f>
        <v>20.3782889090166</v>
      </c>
      <c r="H212" s="30">
        <f>H211+($B$19*G211-$B$16*H211)*$C212/60</f>
        <v>54.546265014534</v>
      </c>
      <c r="I212" s="30">
        <f>I211+(OFFSET($B$20,0,D212)*G211-OFFSET($B$17,0,D212)*I211)*$C212/60</f>
        <v>53.4306963752227</v>
      </c>
      <c r="J212" s="34">
        <f>$A212/60</f>
        <v>15.5833333333333</v>
      </c>
      <c r="K212" s="12">
        <f>G212/$B$15*1000</f>
        <v>3.11339841741452</v>
      </c>
      <c r="L212" s="30">
        <v>3.5</v>
      </c>
      <c r="M212" s="12">
        <v>3.46384470189923</v>
      </c>
      <c r="N212" s="12">
        <v>3.4119612128985</v>
      </c>
      <c r="O212" s="30">
        <v>3.11339841741452</v>
      </c>
    </row>
    <row r="213" ht="20.05" customHeight="1">
      <c r="A213" s="31">
        <f>$A212+C212</f>
        <v>940</v>
      </c>
      <c r="B213" s="32"/>
      <c r="C213" s="33">
        <v>5</v>
      </c>
      <c r="D213" t="b" s="30">
        <v>1</v>
      </c>
      <c r="E213" s="13"/>
      <c r="F213" s="30">
        <v>655.522906025406</v>
      </c>
      <c r="G213" s="30">
        <f>$E213+($F213/60+H213*$B$16+I213*OFFSET($B$17,0,D213)-G212*(OFFSET($B$18,0,D213)+$B$19+OFFSET($B$20,0,D213)))*$C213/60+G212</f>
        <v>20.4781711914389</v>
      </c>
      <c r="H213" s="30">
        <f>H212+($B$19*G212-$B$16*H212)*$C213/60</f>
        <v>54.7186705102189</v>
      </c>
      <c r="I213" s="30">
        <f>I212+(OFFSET($B$20,0,D213)*G212-OFFSET($B$17,0,D213)*I212)*$C213/60</f>
        <v>53.6120947925325</v>
      </c>
      <c r="J213" s="34">
        <f>$A213/60</f>
        <v>15.6666666666667</v>
      </c>
      <c r="K213" s="12">
        <f>G213/$B$15*1000</f>
        <v>3.12865844937352</v>
      </c>
      <c r="L213" s="30">
        <v>3.5</v>
      </c>
      <c r="M213" s="12">
        <v>3.4639886972094</v>
      </c>
      <c r="N213" s="12">
        <v>3.41264641593262</v>
      </c>
      <c r="O213" s="30">
        <v>3.12865844937352</v>
      </c>
    </row>
    <row r="214" ht="20.05" customHeight="1">
      <c r="A214" s="31">
        <f>$A213+C213</f>
        <v>945</v>
      </c>
      <c r="B214" s="32"/>
      <c r="C214" s="33">
        <v>5</v>
      </c>
      <c r="D214" t="b" s="30">
        <v>1</v>
      </c>
      <c r="E214" s="13"/>
      <c r="F214" s="30">
        <v>654.685084979322</v>
      </c>
      <c r="G214" s="30">
        <f>$E214+($F214/60+H214*$B$16+I214*OFFSET($B$17,0,D214)-G213*(OFFSET($B$18,0,D214)+$B$19+OFFSET($B$20,0,D214)))*$C214/60+G213</f>
        <v>20.5723321359816</v>
      </c>
      <c r="H214" s="30">
        <f>H213+($B$19*G213-$B$16*H213)*$C214/60</f>
        <v>54.8924782237847</v>
      </c>
      <c r="I214" s="30">
        <f>I213+(OFFSET($B$20,0,D214)*G213-OFFSET($B$17,0,D214)*I213)*$C214/60</f>
        <v>53.7944131933857</v>
      </c>
      <c r="J214" s="34">
        <f>$A214/60</f>
        <v>15.75</v>
      </c>
      <c r="K214" s="12">
        <f>G214/$B$15*1000</f>
        <v>3.14304437436606</v>
      </c>
      <c r="L214" s="30">
        <v>3.5</v>
      </c>
      <c r="M214" s="12">
        <v>3.46413170002655</v>
      </c>
      <c r="N214" s="12">
        <v>3.41330793582902</v>
      </c>
      <c r="O214" s="30">
        <v>3.14304437436606</v>
      </c>
    </row>
    <row r="215" ht="20.05" customHeight="1">
      <c r="A215" s="31">
        <f>$A214+C214</f>
        <v>950</v>
      </c>
      <c r="B215" s="32"/>
      <c r="C215" s="33">
        <v>5</v>
      </c>
      <c r="D215" t="b" s="30">
        <v>1</v>
      </c>
      <c r="E215" s="13"/>
      <c r="F215" s="30">
        <v>653.8518605083131</v>
      </c>
      <c r="G215" s="30">
        <f>$E215+($F215/60+H215*$B$16+I215*OFFSET($B$17,0,D215)-G214*(OFFSET($B$18,0,D215)+$B$19+OFFSET($B$20,0,D215)))*$C215/60+G214</f>
        <v>20.6611093260999</v>
      </c>
      <c r="H215" s="30">
        <f>H214+($B$19*G214-$B$16*H214)*$C215/60</f>
        <v>55.0675416532239</v>
      </c>
      <c r="I215" s="30">
        <f>I214+(OFFSET($B$20,0,D215)*G214-OFFSET($B$17,0,D215)*I214)*$C215/60</f>
        <v>53.9775945414479</v>
      </c>
      <c r="J215" s="34">
        <f>$A215/60</f>
        <v>15.8333333333333</v>
      </c>
      <c r="K215" s="12">
        <f>G215/$B$15*1000</f>
        <v>3.15660776844938</v>
      </c>
      <c r="L215" s="30">
        <v>3.5</v>
      </c>
      <c r="M215" s="12">
        <v>3.46427374411176</v>
      </c>
      <c r="N215" s="12">
        <v>3.41394711683702</v>
      </c>
      <c r="O215" s="30">
        <v>3.15660776844938</v>
      </c>
    </row>
    <row r="216" ht="20.05" customHeight="1">
      <c r="A216" s="31">
        <f>$A215+C215</f>
        <v>955</v>
      </c>
      <c r="B216" s="32"/>
      <c r="C216" s="33">
        <v>5</v>
      </c>
      <c r="D216" t="b" s="30">
        <v>1</v>
      </c>
      <c r="E216" s="13"/>
      <c r="F216" s="30">
        <v>653.023205760814</v>
      </c>
      <c r="G216" s="30">
        <f>$E216+($F216/60+H216*$B$16+I216*OFFSET($B$17,0,D216)-G215*(OFFSET($B$18,0,D216)+$B$19+OFFSET($B$20,0,D216)))*$C216/60+G215</f>
        <v>20.7448203927192</v>
      </c>
      <c r="H216" s="30">
        <f>H215+($B$19*G215-$B$16*H215)*$C216/60</f>
        <v>55.2437233149721</v>
      </c>
      <c r="I216" s="30">
        <f>I215+(OFFSET($B$20,0,D216)*G215-OFFSET($B$17,0,D216)*I215)*$C216/60</f>
        <v>54.1615851668291</v>
      </c>
      <c r="J216" s="34">
        <f>$A216/60</f>
        <v>15.9166666666667</v>
      </c>
      <c r="K216" s="12">
        <f>G216/$B$15*1000</f>
        <v>3.16939715932986</v>
      </c>
      <c r="L216" s="30">
        <v>3.5</v>
      </c>
      <c r="M216" s="12">
        <v>3.46441486131218</v>
      </c>
      <c r="N216" s="12">
        <v>3.41456522393014</v>
      </c>
      <c r="O216" s="30">
        <v>3.16939715932986</v>
      </c>
    </row>
    <row r="217" ht="20.05" customHeight="1">
      <c r="A217" s="31">
        <f>$A216+C216</f>
        <v>960</v>
      </c>
      <c r="B217" s="32"/>
      <c r="C217" s="33">
        <v>5</v>
      </c>
      <c r="D217" t="b" s="30">
        <v>1</v>
      </c>
      <c r="E217" s="13"/>
      <c r="F217" s="30">
        <v>652.1990940427841</v>
      </c>
      <c r="G217" s="30">
        <f>$E217+($F217/60+H217*$B$16+I217*OFFSET($B$17,0,D217)-G216*(OFFSET($B$18,0,D217)+$B$19+OFFSET($B$20,0,D217)))*$C217/60+G216</f>
        <v>20.8237641936197</v>
      </c>
      <c r="H217" s="30">
        <f>H216+($B$19*G216-$B$16*H216)*$C217/60</f>
        <v>55.4208942087717</v>
      </c>
      <c r="I217" s="30">
        <f>I216+(OFFSET($B$20,0,D217)*G216-OFFSET($B$17,0,D217)*I216)*$C217/60</f>
        <v>54.3463345671151</v>
      </c>
      <c r="J217" s="34">
        <f>$A217/60</f>
        <v>16</v>
      </c>
      <c r="K217" s="12">
        <f>G217/$B$15*1000</f>
        <v>3.18145820654956</v>
      </c>
      <c r="L217" s="30">
        <v>3.5</v>
      </c>
      <c r="M217" s="12">
        <v>3.46455508167391</v>
      </c>
      <c r="N217" s="12">
        <v>3.41516344749146</v>
      </c>
      <c r="O217" s="30">
        <v>3.18145820654956</v>
      </c>
    </row>
    <row r="218" ht="20.05" customHeight="1">
      <c r="A218" s="31">
        <f>$A217+C217</f>
        <v>965</v>
      </c>
      <c r="B218" s="32"/>
      <c r="C218" s="33">
        <v>5</v>
      </c>
      <c r="D218" t="b" s="30">
        <v>1</v>
      </c>
      <c r="E218" s="13"/>
      <c r="F218" s="30">
        <v>651.379498816788</v>
      </c>
      <c r="G218" s="30">
        <f>$E218+($F218/60+H218*$B$16+I218*OFFSET($B$17,0,D218)-G217*(OFFSET($B$18,0,D218)+$B$19+OFFSET($B$20,0,D218)))*$C218/60+G217</f>
        <v>20.898221923108</v>
      </c>
      <c r="H218" s="30">
        <f>H217+($B$19*G217-$B$16*H217)*$C218/60</f>
        <v>55.5989333141793</v>
      </c>
      <c r="I218" s="30">
        <f>I217+(OFFSET($B$20,0,D218)*G217-OFFSET($B$17,0,D218)*I217)*$C218/60</f>
        <v>54.531795220160</v>
      </c>
      <c r="J218" s="34">
        <f>$A218/60</f>
        <v>16.0833333333333</v>
      </c>
      <c r="K218" s="12">
        <f>G218/$B$15*1000</f>
        <v>3.19283387102208</v>
      </c>
      <c r="L218" s="30">
        <v>3.5</v>
      </c>
      <c r="M218" s="12">
        <v>3.46469443354823</v>
      </c>
      <c r="N218" s="12">
        <v>3.41574290772208</v>
      </c>
      <c r="O218" s="30">
        <v>3.19283387102208</v>
      </c>
    </row>
    <row r="219" ht="20.05" customHeight="1">
      <c r="A219" s="31">
        <f>$A218+C218</f>
        <v>970</v>
      </c>
      <c r="B219" s="32"/>
      <c r="C219" s="33">
        <v>5</v>
      </c>
      <c r="D219" t="b" s="30">
        <v>1</v>
      </c>
      <c r="E219" s="13"/>
      <c r="F219" s="30">
        <v>650.564393701075</v>
      </c>
      <c r="G219" s="30">
        <f>$E219+($F219/60+H219*$B$16+I219*OFFSET($B$17,0,D219)-G218*(OFFSET($B$18,0,D219)+$B$19+OFFSET($B$20,0,D219)))*$C219/60+G218</f>
        <v>20.9684581560962</v>
      </c>
      <c r="H219" s="30">
        <f>H218+($B$19*G218-$B$16*H218)*$C219/60</f>
        <v>55.7777271168468</v>
      </c>
      <c r="I219" s="30">
        <f>I218+(OFFSET($B$20,0,D219)*G218-OFFSET($B$17,0,D219)*I218)*$C219/60</f>
        <v>54.7179224079444</v>
      </c>
      <c r="J219" s="34">
        <f>$A219/60</f>
        <v>16.1666666666667</v>
      </c>
      <c r="K219" s="12">
        <f>G219/$B$15*1000</f>
        <v>3.20356457454714</v>
      </c>
      <c r="L219" s="30">
        <v>3.5</v>
      </c>
      <c r="M219" s="12">
        <v>3.46483294369148</v>
      </c>
      <c r="N219" s="12">
        <v>3.41630465878897</v>
      </c>
      <c r="O219" s="30">
        <v>3.20356457454714</v>
      </c>
    </row>
    <row r="220" ht="20.05" customHeight="1">
      <c r="A220" s="31">
        <f>$A219+C219</f>
        <v>975</v>
      </c>
      <c r="B220" s="32"/>
      <c r="C220" s="33">
        <v>5</v>
      </c>
      <c r="D220" t="b" s="30">
        <v>1</v>
      </c>
      <c r="E220" s="13"/>
      <c r="F220" s="30">
        <v>649.753752468663</v>
      </c>
      <c r="G220" s="30">
        <f>$E220+($F220/60+H220*$B$16+I220*OFFSET($B$17,0,D220)-G219*(OFFSET($B$18,0,D220)+$B$19+OFFSET($B$20,0,D220)))*$C220/60+G219</f>
        <v>21.0347218304654</v>
      </c>
      <c r="H220" s="30">
        <f>H219+($B$19*G219-$B$16*H219)*$C220/60</f>
        <v>55.9571691628151</v>
      </c>
      <c r="I220" s="30">
        <f>I219+(OFFSET($B$20,0,D220)*G219-OFFSET($B$17,0,D220)*I219)*$C220/60</f>
        <v>54.9046740508451</v>
      </c>
      <c r="J220" s="34">
        <f>$A220/60</f>
        <v>16.25</v>
      </c>
      <c r="K220" s="12">
        <f>G220/$B$15*1000</f>
        <v>3.2136883498962</v>
      </c>
      <c r="L220" s="30">
        <v>3.5</v>
      </c>
      <c r="M220" s="12">
        <v>3.46497063735904</v>
      </c>
      <c r="N220" s="12">
        <v>3.41684969272763</v>
      </c>
      <c r="O220" s="30">
        <v>3.2136883498962</v>
      </c>
    </row>
    <row r="221" ht="20.05" customHeight="1">
      <c r="A221" s="31">
        <f>$A220+C220</f>
        <v>980</v>
      </c>
      <c r="B221" s="32"/>
      <c r="C221" s="33">
        <v>5</v>
      </c>
      <c r="D221" t="b" s="30">
        <v>1</v>
      </c>
      <c r="E221" s="13"/>
      <c r="F221" s="30">
        <v>648.947549046434</v>
      </c>
      <c r="G221" s="30">
        <f>$E221+($F221/60+H221*$B$16+I221*OFFSET($B$17,0,D221)-G220*(OFFSET($B$18,0,D221)+$B$19+OFFSET($B$20,0,D221)))*$C221/60+G220</f>
        <v>21.0972471713621</v>
      </c>
      <c r="H221" s="30">
        <f>H220+($B$19*G220-$B$16*H220)*$C221/60</f>
        <v>56.1371596391657</v>
      </c>
      <c r="I221" s="30">
        <f>I220+(OFFSET($B$20,0,D221)*G220-OFFSET($B$17,0,D221)*I220)*$C221/60</f>
        <v>55.0920105517011</v>
      </c>
      <c r="J221" s="34">
        <f>$A221/60</f>
        <v>16.3333333333333</v>
      </c>
      <c r="K221" s="12">
        <f>G221/$B$15*1000</f>
        <v>3.22324098202666</v>
      </c>
      <c r="L221" s="30">
        <v>3.5</v>
      </c>
      <c r="M221" s="12">
        <v>3.46510753839388</v>
      </c>
      <c r="N221" s="12">
        <v>3.4173789431141</v>
      </c>
      <c r="O221" s="30">
        <v>3.22324098202666</v>
      </c>
    </row>
    <row r="222" ht="20.05" customHeight="1">
      <c r="A222" s="31">
        <f>$A221+C221</f>
        <v>985</v>
      </c>
      <c r="B222" s="32"/>
      <c r="C222" s="33">
        <v>5</v>
      </c>
      <c r="D222" t="b" s="30">
        <v>1</v>
      </c>
      <c r="E222" s="13"/>
      <c r="F222" s="30">
        <v>648.1457575142269</v>
      </c>
      <c r="G222" s="30">
        <f>$E222+($F222/60+H222*$B$16+I222*OFFSET($B$17,0,D222)-G221*(OFFSET($B$18,0,D222)+$B$19+OFFSET($B$20,0,D222)))*$C222/60+G221</f>
        <v>21.1562545608598</v>
      </c>
      <c r="H222" s="30">
        <f>H221+($B$19*G221-$B$16*H221)*$C222/60</f>
        <v>56.3176049794711</v>
      </c>
      <c r="I222" s="30">
        <f>I221+(OFFSET($B$20,0,D222)*G221-OFFSET($B$17,0,D222)*I221)*$C222/60</f>
        <v>55.2798946490968</v>
      </c>
      <c r="J222" s="34">
        <f>$A222/60</f>
        <v>16.4166666666667</v>
      </c>
      <c r="K222" s="12">
        <f>G222/$B$15*1000</f>
        <v>3.23225614094889</v>
      </c>
      <c r="L222" s="30">
        <v>3.5</v>
      </c>
      <c r="M222" s="12">
        <v>3.46524366930969</v>
      </c>
      <c r="N222" s="12">
        <v>3.41789328851989</v>
      </c>
      <c r="O222" s="30">
        <v>3.23225614094889</v>
      </c>
    </row>
    <row r="223" ht="20.05" customHeight="1">
      <c r="A223" s="31">
        <f>$A222+C222</f>
        <v>990</v>
      </c>
      <c r="B223" s="32"/>
      <c r="C223" s="33">
        <v>5</v>
      </c>
      <c r="D223" t="b" s="30">
        <v>1</v>
      </c>
      <c r="E223" s="13"/>
      <c r="F223" s="30">
        <v>647.348352103945</v>
      </c>
      <c r="G223" s="30">
        <f>$E223+($F223/60+H223*$B$16+I223*OFFSET($B$17,0,D223)-G222*(OFFSET($B$18,0,D223)+$B$19+OFFSET($B$20,0,D223)))*$C223/60+G222</f>
        <v>21.2119513562143</v>
      </c>
      <c r="H223" s="30">
        <f>H222+($B$19*G222-$B$16*H222)*$C223/60</f>
        <v>56.4984174925791</v>
      </c>
      <c r="I223" s="30">
        <f>I222+(OFFSET($B$20,0,D223)*G222-OFFSET($B$17,0,D223)*I222)*$C223/60</f>
        <v>55.4682912793176</v>
      </c>
      <c r="J223" s="34">
        <f>$A223/60</f>
        <v>16.5</v>
      </c>
      <c r="K223" s="12">
        <f>G223/$B$15*1000</f>
        <v>3.24076550673941</v>
      </c>
      <c r="L223" s="30">
        <v>3.5</v>
      </c>
      <c r="M223" s="12">
        <v>3.46537905136924</v>
      </c>
      <c r="N223" s="12">
        <v>3.41839355576269</v>
      </c>
      <c r="O223" s="30">
        <v>3.24076550673941</v>
      </c>
    </row>
    <row r="224" ht="20.05" customHeight="1">
      <c r="A224" s="31">
        <f>$A223+C223</f>
        <v>995</v>
      </c>
      <c r="B224" s="32"/>
      <c r="C224" s="33">
        <v>5</v>
      </c>
      <c r="D224" t="b" s="30">
        <v>1</v>
      </c>
      <c r="E224" s="13"/>
      <c r="F224" s="30">
        <v>646.555307198659</v>
      </c>
      <c r="G224" s="30">
        <f>$E224+($F224/60+H224*$B$16+I224*OFFSET($B$17,0,D224)-G223*(OFFSET($B$18,0,D224)+$B$19+OFFSET($B$20,0,D224)))*$C224/60+G223</f>
        <v>21.2645326597528</v>
      </c>
      <c r="H224" s="30">
        <f>H223+($B$19*G223-$B$16*H223)*$C224/60</f>
        <v>56.6795150133504</v>
      </c>
      <c r="I224" s="30">
        <f>I223+(OFFSET($B$20,0,D224)*G223-OFFSET($B$17,0,D224)*I223)*$C224/60</f>
        <v>55.6571674464649</v>
      </c>
      <c r="J224" s="34">
        <f>$A224/60</f>
        <v>16.5833333333333</v>
      </c>
      <c r="K224" s="12">
        <f>G224/$B$15*1000</f>
        <v>3.24879888716469</v>
      </c>
      <c r="L224" s="30">
        <v>3.5</v>
      </c>
      <c r="M224" s="12">
        <v>3.46551370465807</v>
      </c>
      <c r="N224" s="12">
        <v>3.418880522965</v>
      </c>
      <c r="O224" s="30">
        <v>3.24879888716469</v>
      </c>
    </row>
    <row r="225" ht="20.05" customHeight="1">
      <c r="A225" s="31">
        <f>$A224+C224</f>
        <v>1000</v>
      </c>
      <c r="B225" s="32"/>
      <c r="C225" s="33">
        <v>5</v>
      </c>
      <c r="D225" t="b" s="30">
        <v>1</v>
      </c>
      <c r="E225" s="13"/>
      <c r="F225" s="30">
        <v>645.766597331724</v>
      </c>
      <c r="G225" s="30">
        <f>$E225+($F225/60+H225*$B$16+I225*OFFSET($B$17,0,D225)-G224*(OFFSET($B$18,0,D225)+$B$19+OFFSET($B$20,0,D225)))*$C225/60+G224</f>
        <v>21.3141820432546</v>
      </c>
      <c r="H225" s="30">
        <f>H224+($B$19*G224-$B$16*H224)*$C225/60</f>
        <v>56.8608205740532</v>
      </c>
      <c r="I225" s="30">
        <f>I224+(OFFSET($B$20,0,D225)*G224-OFFSET($B$17,0,D225)*I224)*$C225/60</f>
        <v>55.846492100249</v>
      </c>
      <c r="J225" s="34">
        <f>$A225/60</f>
        <v>16.6666666666667</v>
      </c>
      <c r="K225" s="12">
        <f>G225/$B$15*1000</f>
        <v>3.25638432835213</v>
      </c>
      <c r="L225" s="30">
        <v>3.5</v>
      </c>
      <c r="M225" s="12">
        <v>3.46564764815376</v>
      </c>
      <c r="N225" s="12">
        <v>3.41935492243182</v>
      </c>
      <c r="O225" s="30">
        <v>3.25638432835213</v>
      </c>
    </row>
    <row r="226" ht="20.05" customHeight="1">
      <c r="A226" s="31">
        <f>$A225+C225</f>
        <v>1005</v>
      </c>
      <c r="B226" s="32"/>
      <c r="C226" s="33">
        <v>5</v>
      </c>
      <c r="D226" t="b" s="30">
        <v>1</v>
      </c>
      <c r="E226" s="13"/>
      <c r="F226" s="30">
        <v>644.9821971858941</v>
      </c>
      <c r="G226" s="30">
        <f>$E226+($F226/60+H226*$B$16+I226*OFFSET($B$17,0,D226)-G225*(OFFSET($B$18,0,D226)+$B$19+OFFSET($B$20,0,D226)))*$C226/60+G225</f>
        <v>21.3610722295141</v>
      </c>
      <c r="H226" s="30">
        <f>H225+($B$19*G225-$B$16*H225)*$C226/60</f>
        <v>57.0422620951926</v>
      </c>
      <c r="I226" s="30">
        <f>I225+(OFFSET($B$20,0,D226)*G225-OFFSET($B$17,0,D226)*I225)*$C226/60</f>
        <v>56.0362360210053</v>
      </c>
      <c r="J226" s="34">
        <f>$A226/60</f>
        <v>16.75</v>
      </c>
      <c r="K226" s="12">
        <f>G226/$B$15*1000</f>
        <v>3.26354821891941</v>
      </c>
      <c r="L226" s="30">
        <v>3.5</v>
      </c>
      <c r="M226" s="12">
        <v>3.46578089979121</v>
      </c>
      <c r="N226" s="12">
        <v>3.41981744335843</v>
      </c>
      <c r="O226" s="30">
        <v>3.26354821891941</v>
      </c>
    </row>
    <row r="227" ht="20.05" customHeight="1">
      <c r="A227" s="31">
        <f>$A226+C226</f>
        <v>1010</v>
      </c>
      <c r="B227" s="32"/>
      <c r="C227" s="33">
        <v>5</v>
      </c>
      <c r="D227" t="b" s="30">
        <v>1</v>
      </c>
      <c r="E227" s="13"/>
      <c r="F227" s="30">
        <v>644.202081592446</v>
      </c>
      <c r="G227" s="30">
        <f>$E227+($F227/60+H227*$B$16+I227*OFFSET($B$17,0,D227)-G226*(OFFSET($B$18,0,D227)+$B$19+OFFSET($B$20,0,D227)))*$C227/60+G226</f>
        <v>21.4053657336161</v>
      </c>
      <c r="H227" s="30">
        <f>H226+($B$19*G226-$B$16*H226)*$C227/60</f>
        <v>57.2237720946262</v>
      </c>
      <c r="I227" s="30">
        <f>I226+(OFFSET($B$20,0,D227)*G226-OFFSET($B$17,0,D227)*I226)*$C227/60</f>
        <v>56.2263717115069</v>
      </c>
      <c r="J227" s="34">
        <f>$A227/60</f>
        <v>16.8333333333333</v>
      </c>
      <c r="K227" s="12">
        <f>G227/$B$15*1000</f>
        <v>3.2703153879486</v>
      </c>
      <c r="L227" s="30">
        <v>3.5</v>
      </c>
      <c r="M227" s="12">
        <v>3.465913476524</v>
      </c>
      <c r="N227" s="12">
        <v>3.42026873437799</v>
      </c>
      <c r="O227" s="30">
        <v>3.2703153879486</v>
      </c>
    </row>
    <row r="228" ht="20.05" customHeight="1">
      <c r="A228" s="31">
        <f>$A227+C227</f>
        <v>1015</v>
      </c>
      <c r="B228" s="32"/>
      <c r="C228" s="33">
        <v>5</v>
      </c>
      <c r="D228" t="b" s="30">
        <v>1</v>
      </c>
      <c r="E228" s="13"/>
      <c r="F228" s="30">
        <v>643.426225530312</v>
      </c>
      <c r="G228" s="30">
        <f>$E228+($F228/60+H228*$B$16+I228*OFFSET($B$17,0,D228)-G227*(OFFSET($B$18,0,D228)+$B$19+OFFSET($B$20,0,D228)))*$C228/60+G227</f>
        <v>21.4472154663063</v>
      </c>
      <c r="H228" s="30">
        <f>H227+($B$19*G227-$B$16*H227)*$C228/60</f>
        <v>57.4052874138856</v>
      </c>
      <c r="I228" s="30">
        <f>I227+(OFFSET($B$20,0,D228)*G227-OFFSET($B$17,0,D228)*I227)*$C228/60</f>
        <v>56.4168732951725</v>
      </c>
      <c r="J228" s="34">
        <f>$A228/60</f>
        <v>16.9166666666667</v>
      </c>
      <c r="K228" s="12">
        <f>G228/$B$15*1000</f>
        <v>3.27670919716922</v>
      </c>
      <c r="L228" s="30">
        <v>3.5</v>
      </c>
      <c r="M228" s="12">
        <v>3.46604539438216</v>
      </c>
      <c r="N228" s="12">
        <v>3.42070940595855</v>
      </c>
      <c r="O228" s="30">
        <v>3.27670919716922</v>
      </c>
    </row>
    <row r="229" ht="20.05" customHeight="1">
      <c r="A229" s="31">
        <f>$A228+C228</f>
        <v>1020</v>
      </c>
      <c r="B229" s="32"/>
      <c r="C229" s="33">
        <v>5</v>
      </c>
      <c r="D229" t="b" s="30">
        <v>1</v>
      </c>
      <c r="E229" s="13"/>
      <c r="F229" s="30">
        <v>642.654604125206</v>
      </c>
      <c r="G229" s="30">
        <f>$E229+($F229/60+H229*$B$16+I229*OFFSET($B$17,0,D229)-G228*(OFFSET($B$18,0,D229)+$B$19+OFFSET($B$20,0,D229)))*$C229/60+G228</f>
        <v>21.4867653016959</v>
      </c>
      <c r="H229" s="30">
        <f>H228+($B$19*G228-$B$16*H228)*$C229/60</f>
        <v>57.5867489606856</v>
      </c>
      <c r="I229" s="30">
        <f>I228+(OFFSET($B$20,0,D229)*G228-OFFSET($B$17,0,D229)*I228)*$C229/60</f>
        <v>56.6077164202908</v>
      </c>
      <c r="J229" s="34">
        <f>$A229/60</f>
        <v>17</v>
      </c>
      <c r="K229" s="12">
        <f>G229/$B$15*1000</f>
        <v>3.28275162769225</v>
      </c>
      <c r="L229" s="30">
        <v>3.5</v>
      </c>
      <c r="M229" s="12">
        <v>3.46617666852644</v>
      </c>
      <c r="N229" s="12">
        <v>3.42114003265844</v>
      </c>
      <c r="O229" s="30">
        <v>3.28275162769225</v>
      </c>
    </row>
    <row r="230" ht="20.05" customHeight="1">
      <c r="A230" s="31">
        <f>$A229+C229</f>
        <v>1025</v>
      </c>
      <c r="B230" s="32"/>
      <c r="C230" s="33">
        <v>5</v>
      </c>
      <c r="D230" t="b" s="30">
        <v>1</v>
      </c>
      <c r="E230" s="13"/>
      <c r="F230" s="30">
        <v>641.887192648770</v>
      </c>
      <c r="G230" s="30">
        <f>$E230+($F230/60+H230*$B$16+I230*OFFSET($B$17,0,D230)-G229*(OFFSET($B$18,0,D230)+$B$19+OFFSET($B$20,0,D230)))*$C230/60+G229</f>
        <v>21.5241506114096</v>
      </c>
      <c r="H230" s="30">
        <f>H229+($B$19*G229-$B$16*H229)*$C230/60</f>
        <v>57.7681014666652</v>
      </c>
      <c r="I230" s="30">
        <f>I229+(OFFSET($B$20,0,D230)*G229-OFFSET($B$17,0,D230)*I229)*$C230/60</f>
        <v>56.7988781699064</v>
      </c>
      <c r="J230" s="34">
        <f>$A230/60</f>
        <v>17.0833333333333</v>
      </c>
      <c r="K230" s="12">
        <f>G230/$B$15*1000</f>
        <v>3.28846336161735</v>
      </c>
      <c r="L230" s="30">
        <v>3.5</v>
      </c>
      <c r="M230" s="12">
        <v>3.46630731329949</v>
      </c>
      <c r="N230" s="12">
        <v>3.42156115524831</v>
      </c>
      <c r="O230" s="30">
        <v>3.28846336161735</v>
      </c>
    </row>
    <row r="231" ht="20.05" customHeight="1">
      <c r="A231" s="31">
        <f>$A230+C230</f>
        <v>1030</v>
      </c>
      <c r="B231" s="32"/>
      <c r="C231" s="33">
        <v>5</v>
      </c>
      <c r="D231" t="b" s="30">
        <v>1</v>
      </c>
      <c r="E231" s="13"/>
      <c r="F231" s="30">
        <v>641.123966517712</v>
      </c>
      <c r="G231" s="30">
        <f>$E231+($F231/60+H231*$B$16+I231*OFFSET($B$17,0,D231)-G230*(OFFSET($B$18,0,D231)+$B$19+OFFSET($B$20,0,D231)))*$C231/60+G230</f>
        <v>21.5594987671603</v>
      </c>
      <c r="H231" s="30">
        <f>H230+($B$19*G230-$B$16*H230)*$C231/60</f>
        <v>57.9492932594593</v>
      </c>
      <c r="I231" s="30">
        <f>I230+(OFFSET($B$20,0,D231)*G230-OFFSET($B$17,0,D231)*I230)*$C231/60</f>
        <v>56.9903369770321</v>
      </c>
      <c r="J231" s="34">
        <f>$A231/60</f>
        <v>17.1666666666667</v>
      </c>
      <c r="K231" s="12">
        <f>G231/$B$15*1000</f>
        <v>3.29386385881631</v>
      </c>
      <c r="L231" s="30">
        <v>3.5</v>
      </c>
      <c r="M231" s="12">
        <v>3.46643734227396</v>
      </c>
      <c r="N231" s="12">
        <v>3.42197328270773</v>
      </c>
      <c r="O231" s="30">
        <v>3.29386385881631</v>
      </c>
    </row>
    <row r="232" ht="20.05" customHeight="1">
      <c r="A232" s="31">
        <f>$A231+C231</f>
        <v>1035</v>
      </c>
      <c r="B232" s="32"/>
      <c r="C232" s="33">
        <v>5</v>
      </c>
      <c r="D232" t="b" s="30">
        <v>1</v>
      </c>
      <c r="E232" s="13"/>
      <c r="F232" s="30">
        <v>640.364901292956</v>
      </c>
      <c r="G232" s="30">
        <f>$E232+($F232/60+H232*$B$16+I232*OFFSET($B$17,0,D232)-G231*(OFFSET($B$18,0,D232)+$B$19+OFFSET($B$20,0,D232)))*$C232/60+G231</f>
        <v>21.5929296136167</v>
      </c>
      <c r="H232" s="30">
        <f>H231+($B$19*G231-$B$16*H231)*$C232/60</f>
        <v>58.1302760482541</v>
      </c>
      <c r="I232" s="30">
        <f>I231+(OFFSET($B$20,0,D232)*G231-OFFSET($B$17,0,D232)*I231)*$C232/60</f>
        <v>57.1820725448728</v>
      </c>
      <c r="J232" s="34">
        <f>$A232/60</f>
        <v>17.25</v>
      </c>
      <c r="K232" s="12">
        <f>G232/$B$15*1000</f>
        <v>3.29897142917783</v>
      </c>
      <c r="L232" s="30">
        <v>3.5</v>
      </c>
      <c r="M232" s="12">
        <v>3.46656676829772</v>
      </c>
      <c r="N232" s="12">
        <v>3.42237689410382</v>
      </c>
      <c r="O232" s="30">
        <v>3.29897142917783</v>
      </c>
    </row>
    <row r="233" ht="20.05" customHeight="1">
      <c r="A233" s="31">
        <f>$A232+C232</f>
        <v>1040</v>
      </c>
      <c r="B233" s="32"/>
      <c r="C233" s="33">
        <v>5</v>
      </c>
      <c r="D233" t="b" s="30">
        <v>1</v>
      </c>
      <c r="E233" s="13"/>
      <c r="F233" s="30">
        <v>639.609972678799</v>
      </c>
      <c r="G233" s="30">
        <f>$E233+($F233/60+H233*$B$16+I233*OFFSET($B$17,0,D233)-G232*(OFFSET($B$18,0,D233)+$B$19+OFFSET($B$20,0,D233)))*$C233/60+G232</f>
        <v>21.6245559133195</v>
      </c>
      <c r="H233" s="30">
        <f>H232+($B$19*G232-$B$16*H232)*$C233/60</f>
        <v>58.3110047220295</v>
      </c>
      <c r="I233" s="30">
        <f>I232+(OFFSET($B$20,0,D233)*G232-OFFSET($B$17,0,D233)*I232)*$C233/60</f>
        <v>57.3740657717651</v>
      </c>
      <c r="J233" s="34">
        <f>$A233/60</f>
        <v>17.3333333333333</v>
      </c>
      <c r="K233" s="12">
        <f>G233/$B$15*1000</f>
        <v>3.3038033005819</v>
      </c>
      <c r="L233" s="30">
        <v>3.5</v>
      </c>
      <c r="M233" s="12">
        <v>3.46669560353653</v>
      </c>
      <c r="N233" s="12">
        <v>3.42277244035876</v>
      </c>
      <c r="O233" s="30">
        <v>3.3038033005819</v>
      </c>
    </row>
    <row r="234" ht="20.05" customHeight="1">
      <c r="A234" s="31">
        <f>$A233+C233</f>
        <v>1045</v>
      </c>
      <c r="B234" s="32"/>
      <c r="C234" s="33">
        <v>5</v>
      </c>
      <c r="D234" t="b" s="30">
        <v>1</v>
      </c>
      <c r="E234" s="13"/>
      <c r="F234" s="30">
        <v>638.8591565220649</v>
      </c>
      <c r="G234" s="30">
        <f>$E234+($F234/60+H234*$B$16+I234*OFFSET($B$17,0,D234)-G233*(OFFSET($B$18,0,D234)+$B$19+OFFSET($B$20,0,D234)))*$C234/60+G233</f>
        <v>21.6544837652988</v>
      </c>
      <c r="H234" s="30">
        <f>H233+($B$19*G233-$B$16*H233)*$C234/60</f>
        <v>58.4914371597381</v>
      </c>
      <c r="I234" s="30">
        <f>I233+(OFFSET($B$20,0,D234)*G233-OFFSET($B$17,0,D234)*I233)*$C234/60</f>
        <v>57.5662986805537</v>
      </c>
      <c r="J234" s="34">
        <f>$A234/60</f>
        <v>17.4166666666667</v>
      </c>
      <c r="K234" s="12">
        <f>G234/$B$15*1000</f>
        <v>3.30837568285624</v>
      </c>
      <c r="L234" s="30">
        <v>3.5</v>
      </c>
      <c r="M234" s="12">
        <v>3.46682385951398</v>
      </c>
      <c r="N234" s="12">
        <v>3.4231603459129</v>
      </c>
      <c r="O234" s="30">
        <v>3.30837568285624</v>
      </c>
    </row>
    <row r="235" ht="20.05" customHeight="1">
      <c r="A235" s="31">
        <f>$A234+C234</f>
        <v>1050</v>
      </c>
      <c r="B235" s="32"/>
      <c r="C235" s="33">
        <v>5</v>
      </c>
      <c r="D235" t="b" s="30">
        <v>1</v>
      </c>
      <c r="E235" s="13"/>
      <c r="F235" s="30">
        <v>638.112428811270</v>
      </c>
      <c r="G235" s="30">
        <f>$E235+($F235/60+H235*$B$16+I235*OFFSET($B$17,0,D235)-G234*(OFFSET($B$18,0,D235)+$B$19+OFFSET($B$20,0,D235)))*$C235/60+G234</f>
        <v>21.6828129989474</v>
      </c>
      <c r="H235" s="30">
        <f>H234+($B$19*G234-$B$16*H234)*$C235/60</f>
        <v>58.6715340517151</v>
      </c>
      <c r="I235" s="30">
        <f>I234+(OFFSET($B$20,0,D235)*G234-OFFSET($B$17,0,D235)*I234)*$C235/60</f>
        <v>57.7587543521418</v>
      </c>
      <c r="J235" s="34">
        <f>$A235/60</f>
        <v>17.5</v>
      </c>
      <c r="K235" s="12">
        <f>G235/$B$15*1000</f>
        <v>3.31270382795233</v>
      </c>
      <c r="L235" s="30">
        <v>3.5</v>
      </c>
      <c r="M235" s="12">
        <v>3.46695154714933</v>
      </c>
      <c r="N235" s="12">
        <v>3.42354101028953</v>
      </c>
      <c r="O235" s="30">
        <v>3.31270382795233</v>
      </c>
    </row>
    <row r="236" ht="20.05" customHeight="1">
      <c r="A236" s="31">
        <f>$A235+C235</f>
        <v>1055</v>
      </c>
      <c r="B236" s="32"/>
      <c r="C236" s="33">
        <v>5</v>
      </c>
      <c r="D236" t="b" s="30">
        <v>1</v>
      </c>
      <c r="E236" s="13"/>
      <c r="F236" s="30">
        <v>637.369765675794</v>
      </c>
      <c r="G236" s="30">
        <f>$E236+($F236/60+H236*$B$16+I236*OFFSET($B$17,0,D236)-G235*(OFFSET($B$18,0,D236)+$B$19+OFFSET($B$20,0,D236)))*$C236/60+G235</f>
        <v>21.7096375446119</v>
      </c>
      <c r="H236" s="30">
        <f>H235+($B$19*G235-$B$16*H235)*$C236/60</f>
        <v>58.8512587316557</v>
      </c>
      <c r="I236" s="30">
        <f>I235+(OFFSET($B$20,0,D236)*G235-OFFSET($B$17,0,D236)*I235)*$C236/60</f>
        <v>57.951416862970</v>
      </c>
      <c r="J236" s="34">
        <f>$A236/60</f>
        <v>17.5833333333333</v>
      </c>
      <c r="K236" s="12">
        <f>G236/$B$15*1000</f>
        <v>3.31680208656435</v>
      </c>
      <c r="L236" s="30">
        <v>3.5</v>
      </c>
      <c r="M236" s="12">
        <v>3.46707867679288</v>
      </c>
      <c r="N236" s="12">
        <v>3.42391480956713</v>
      </c>
      <c r="O236" s="30">
        <v>3.31680208656435</v>
      </c>
    </row>
    <row r="237" ht="20.05" customHeight="1">
      <c r="A237" s="31">
        <f>$A236+C236</f>
        <v>1060</v>
      </c>
      <c r="B237" s="32"/>
      <c r="C237" s="33">
        <v>5</v>
      </c>
      <c r="D237" t="b" s="30">
        <v>1</v>
      </c>
      <c r="E237" s="13"/>
      <c r="F237" s="30">
        <v>636.631143385049</v>
      </c>
      <c r="G237" s="30">
        <f>$E237+($F237/60+H237*$B$16+I237*OFFSET($B$17,0,D237)-G236*(OFFSET($B$18,0,D237)+$B$19+OFFSET($B$20,0,D237)))*$C237/60+G236</f>
        <v>21.7350457822786</v>
      </c>
      <c r="H237" s="30">
        <f>H236+($B$19*G236-$B$16*H236)*$C237/60</f>
        <v>59.0305770185345</v>
      </c>
      <c r="I237" s="30">
        <f>I236+(OFFSET($B$20,0,D237)*G236-OFFSET($B$17,0,D237)*I236)*$C237/60</f>
        <v>58.1442712261901</v>
      </c>
      <c r="J237" s="34">
        <f>$A237/60</f>
        <v>17.6666666666667</v>
      </c>
      <c r="K237" s="12">
        <f>G237/$B$15*1000</f>
        <v>3.32068396140154</v>
      </c>
      <c r="L237" s="30">
        <v>3.5</v>
      </c>
      <c r="M237" s="12">
        <v>3.4672052582594</v>
      </c>
      <c r="N237" s="12">
        <v>3.42428209776468</v>
      </c>
      <c r="O237" s="30">
        <v>3.32068396140154</v>
      </c>
    </row>
    <row r="238" ht="20.05" customHeight="1">
      <c r="A238" s="31">
        <f>$A237+C237</f>
        <v>1065</v>
      </c>
      <c r="B238" s="32"/>
      <c r="C238" s="33">
        <v>5</v>
      </c>
      <c r="D238" t="b" s="30">
        <v>1</v>
      </c>
      <c r="E238" s="13"/>
      <c r="F238" s="30">
        <v>635.896538347661</v>
      </c>
      <c r="G238" s="30">
        <f>$E238+($F238/60+H238*$B$16+I238*OFFSET($B$17,0,D238)-G237*(OFFSET($B$18,0,D238)+$B$19+OFFSET($B$20,0,D238)))*$C238/60+G237</f>
        <v>21.7591208696482</v>
      </c>
      <c r="H238" s="30">
        <f>H237+($B$19*G237-$B$16*H237)*$C238/60</f>
        <v>59.2094570678801</v>
      </c>
      <c r="I238" s="30">
        <f>I237+(OFFSET($B$20,0,D238)*G237-OFFSET($B$17,0,D238)*I237)*$C238/60</f>
        <v>58.3373033363164</v>
      </c>
      <c r="J238" s="34">
        <f>$A238/60</f>
        <v>17.75</v>
      </c>
      <c r="K238" s="12">
        <f>G238/$B$15*1000</f>
        <v>3.32436215731142</v>
      </c>
      <c r="L238" s="30">
        <v>3.5</v>
      </c>
      <c r="M238" s="12">
        <v>3.46733130085952</v>
      </c>
      <c r="N238" s="12">
        <v>3.424643208145</v>
      </c>
      <c r="O238" s="30">
        <v>3.32436215731142</v>
      </c>
    </row>
    <row r="239" ht="20.05" customHeight="1">
      <c r="A239" s="31">
        <f>$A238+C238</f>
        <v>1070</v>
      </c>
      <c r="B239" s="32"/>
      <c r="C239" s="33">
        <v>5</v>
      </c>
      <c r="D239" t="b" s="30">
        <v>1</v>
      </c>
      <c r="E239" s="13"/>
      <c r="F239" s="30">
        <v>635.165927110653</v>
      </c>
      <c r="G239" s="30">
        <f>$E239+($F239/60+H239*$B$16+I239*OFFSET($B$17,0,D239)-G238*(OFFSET($B$18,0,D239)+$B$19+OFFSET($B$20,0,D239)))*$C239/60+G238</f>
        <v>21.7819410508186</v>
      </c>
      <c r="H239" s="30">
        <f>H238+($B$19*G238-$B$16*H238)*$C239/60</f>
        <v>59.3878692318513</v>
      </c>
      <c r="I239" s="30">
        <f>I238+(OFFSET($B$20,0,D239)*G238-OFFSET($B$17,0,D239)*I238)*$C239/60</f>
        <v>58.5304999171485</v>
      </c>
      <c r="J239" s="34">
        <f>$A239/60</f>
        <v>17.8333333333333</v>
      </c>
      <c r="K239" s="12">
        <f>G239/$B$15*1000</f>
        <v>3.32784862844049</v>
      </c>
      <c r="L239" s="30">
        <v>3.5</v>
      </c>
      <c r="M239" s="12">
        <v>3.46745681342931</v>
      </c>
      <c r="N239" s="12">
        <v>3.42499845444107</v>
      </c>
      <c r="O239" s="30">
        <v>3.32784862844049</v>
      </c>
    </row>
    <row r="240" ht="20.05" customHeight="1">
      <c r="A240" s="31">
        <f>$A239+C239</f>
        <v>1075</v>
      </c>
      <c r="B240" s="32"/>
      <c r="C240" s="33">
        <v>5</v>
      </c>
      <c r="D240" t="b" s="30">
        <v>1</v>
      </c>
      <c r="E240" s="13"/>
      <c r="F240" s="30">
        <v>634.439286358629</v>
      </c>
      <c r="G240" s="30">
        <f>$E240+($F240/60+H240*$B$16+I240*OFFSET($B$17,0,D240)-G239*(OFFSET($B$18,0,D240)+$B$19+OFFSET($B$20,0,D240)))*$C240/60+G239</f>
        <v>21.8035799467211</v>
      </c>
      <c r="H240" s="30">
        <f>H239+($B$19*G239-$B$16*H239)*$C240/60</f>
        <v>59.5657859275941</v>
      </c>
      <c r="I240" s="30">
        <f>I239+(OFFSET($B$20,0,D240)*G239-OFFSET($B$17,0,D240)*I239)*$C240/60</f>
        <v>58.723848472772</v>
      </c>
      <c r="J240" s="34">
        <f>$A240/60</f>
        <v>17.9166666666667</v>
      </c>
      <c r="K240" s="12">
        <f>G240/$B$15*1000</f>
        <v>3.33115462260704</v>
      </c>
      <c r="L240" s="30">
        <v>3.5</v>
      </c>
      <c r="M240" s="12">
        <v>3.467581804358</v>
      </c>
      <c r="N240" s="12">
        <v>3.42534813200993</v>
      </c>
      <c r="O240" s="30">
        <v>3.33115462260704</v>
      </c>
    </row>
    <row r="241" ht="20.05" customHeight="1">
      <c r="A241" s="31">
        <f>$A240+C240</f>
        <v>1080</v>
      </c>
      <c r="B241" s="32"/>
      <c r="C241" s="33">
        <v>5</v>
      </c>
      <c r="D241" t="b" s="30">
        <v>1</v>
      </c>
      <c r="E241" s="13"/>
      <c r="F241" s="30">
        <v>633.716592912971</v>
      </c>
      <c r="G241" s="30">
        <f>$E241+($F241/60+H241*$B$16+I241*OFFSET($B$17,0,D241)-G240*(OFFSET($B$18,0,D241)+$B$19+OFFSET($B$20,0,D241)))*$C241/60+G240</f>
        <v>21.8241068283893</v>
      </c>
      <c r="H241" s="30">
        <f>H240+($B$19*G240-$B$16*H240)*$C241/60</f>
        <v>59.7431815133913</v>
      </c>
      <c r="I241" s="30">
        <f>I240+(OFFSET($B$20,0,D241)*G240-OFFSET($B$17,0,D241)*I240)*$C241/60</f>
        <v>58.9173372414562</v>
      </c>
      <c r="J241" s="34">
        <f>$A241/60</f>
        <v>18</v>
      </c>
      <c r="K241" s="12">
        <f>G241/$B$15*1000</f>
        <v>3.33429072305127</v>
      </c>
      <c r="L241" s="30">
        <v>3.5</v>
      </c>
      <c r="M241" s="12">
        <v>3.46770628161426</v>
      </c>
      <c r="N241" s="12">
        <v>3.4256925189183</v>
      </c>
      <c r="O241" s="30">
        <v>3.33429072305127</v>
      </c>
    </row>
    <row r="242" ht="20.05" customHeight="1">
      <c r="A242" s="31">
        <f>$A241+C241</f>
        <v>1085</v>
      </c>
      <c r="B242" s="32"/>
      <c r="C242" s="33">
        <v>5</v>
      </c>
      <c r="D242" t="b" s="30">
        <v>1</v>
      </c>
      <c r="E242" s="13"/>
      <c r="F242" s="30">
        <v>632.997823731036</v>
      </c>
      <c r="G242" s="30">
        <f>$E242+($F242/60+H242*$B$16+I242*OFFSET($B$17,0,D242)-G241*(OFFSET($B$18,0,D242)+$B$19+OFFSET($B$20,0,D242)))*$C242/60+G241</f>
        <v>21.8435868740747</v>
      </c>
      <c r="H242" s="30">
        <f>H241+($B$19*G241-$B$16*H241)*$C242/60</f>
        <v>59.9200321721429</v>
      </c>
      <c r="I242" s="30">
        <f>I241+(OFFSET($B$20,0,D242)*G241-OFFSET($B$17,0,D242)*I241)*$C242/60</f>
        <v>59.1109551522761</v>
      </c>
      <c r="J242" s="34">
        <f>$A242/60</f>
        <v>18.0833333333333</v>
      </c>
      <c r="K242" s="12">
        <f>G242/$B$15*1000</f>
        <v>3.33726688771744</v>
      </c>
      <c r="L242" s="30">
        <v>3.5</v>
      </c>
      <c r="M242" s="12">
        <v>3.46783025277069</v>
      </c>
      <c r="N242" s="12">
        <v>3.42603187696407</v>
      </c>
      <c r="O242" s="30">
        <v>3.33726688771744</v>
      </c>
    </row>
    <row r="243" ht="20.05" customHeight="1">
      <c r="A243" s="31">
        <f>$A242+C242</f>
        <v>1090</v>
      </c>
      <c r="B243" s="32"/>
      <c r="C243" s="33">
        <v>5</v>
      </c>
      <c r="D243" t="b" s="30">
        <v>1</v>
      </c>
      <c r="E243" s="13"/>
      <c r="F243" s="30">
        <v>632.282955905355</v>
      </c>
      <c r="G243" s="30">
        <f>$E243+($F243/60+H243*$B$16+I243*OFFSET($B$17,0,D243)-G242*(OFFSET($B$18,0,D243)+$B$19+OFFSET($B$20,0,D243)))*$C243/60+G242</f>
        <v>21.8620814111648</v>
      </c>
      <c r="H243" s="30">
        <f>H242+($B$19*G242-$B$16*H242)*$C243/60</f>
        <v>60.0963158017439</v>
      </c>
      <c r="I243" s="30">
        <f>I242+(OFFSET($B$20,0,D243)*G242-OFFSET($B$17,0,D243)*I242)*$C243/60</f>
        <v>59.3046917842988</v>
      </c>
      <c r="J243" s="34">
        <f>$A243/60</f>
        <v>18.1666666666667</v>
      </c>
      <c r="K243" s="12">
        <f>G243/$B$15*1000</f>
        <v>3.34009248621417</v>
      </c>
      <c r="L243" s="30">
        <v>3.5</v>
      </c>
      <c r="M243" s="12">
        <v>3.46795372502713</v>
      </c>
      <c r="N243" s="12">
        <v>3.42636645263736</v>
      </c>
      <c r="O243" s="30">
        <v>3.34009248621417</v>
      </c>
    </row>
    <row r="244" ht="20.05" customHeight="1">
      <c r="A244" s="31">
        <f>$A243+C243</f>
        <v>1095</v>
      </c>
      <c r="B244" s="32"/>
      <c r="C244" s="33">
        <v>5</v>
      </c>
      <c r="D244" t="b" s="30">
        <v>1</v>
      </c>
      <c r="E244" s="13"/>
      <c r="F244" s="30">
        <v>631.571966662842</v>
      </c>
      <c r="G244" s="30">
        <f>$E244+($F244/60+H244*$B$16+I244*OFFSET($B$17,0,D244)-G243*(OFFSET($B$18,0,D244)+$B$19+OFFSET($B$20,0,D244)))*$C244/60+G243</f>
        <v>21.879648143801</v>
      </c>
      <c r="H244" s="30">
        <f>H243+($B$19*G243-$B$16*H243)*$C244/60</f>
        <v>60.2720119119527</v>
      </c>
      <c r="I244" s="30">
        <f>I243+(OFFSET($B$20,0,D244)*G243-OFFSET($B$17,0,D244)*I243)*$C244/60</f>
        <v>59.4985373281821</v>
      </c>
      <c r="J244" s="34">
        <f>$A244/60</f>
        <v>18.25</v>
      </c>
      <c r="K244" s="12">
        <f>G244/$B$15*1000</f>
        <v>3.3427763345899</v>
      </c>
      <c r="L244" s="30">
        <v>3.5</v>
      </c>
      <c r="M244" s="12">
        <v>3.46807670523231</v>
      </c>
      <c r="N244" s="12">
        <v>3.42669647802484</v>
      </c>
      <c r="O244" s="30">
        <v>3.3427763345899</v>
      </c>
    </row>
    <row r="245" ht="20.05" customHeight="1">
      <c r="A245" s="31">
        <f>$A244+C244</f>
        <v>1100</v>
      </c>
      <c r="B245" s="32"/>
      <c r="C245" s="33">
        <v>5</v>
      </c>
      <c r="D245" t="b" s="30">
        <v>1</v>
      </c>
      <c r="E245" s="13"/>
      <c r="F245" s="30">
        <v>630.864833364005</v>
      </c>
      <c r="G245" s="30">
        <f>$E245+($F245/60+H245*$B$16+I245*OFFSET($B$17,0,D245)-G244*(OFFSET($B$18,0,D245)+$B$19+OFFSET($B$20,0,D245)))*$C245/60+G244</f>
        <v>21.8963413670423</v>
      </c>
      <c r="H245" s="30">
        <f>H244+($B$19*G244-$B$16*H244)*$C245/60</f>
        <v>60.4471015273655</v>
      </c>
      <c r="I245" s="30">
        <f>I244+(OFFSET($B$20,0,D245)*G244-OFFSET($B$17,0,D245)*I244)*$C245/60</f>
        <v>59.6924825500433</v>
      </c>
      <c r="J245" s="34">
        <f>$A245/60</f>
        <v>18.3333333333333</v>
      </c>
      <c r="K245" s="12">
        <f>G245/$B$15*1000</f>
        <v>3.34532672805291</v>
      </c>
      <c r="L245" s="30">
        <v>3.5</v>
      </c>
      <c r="M245" s="12">
        <v>3.46819919990444</v>
      </c>
      <c r="N245" s="12">
        <v>3.4270221716606</v>
      </c>
      <c r="O245" s="30">
        <v>3.34532672805291</v>
      </c>
    </row>
    <row r="246" ht="20.05" customHeight="1">
      <c r="A246" s="31">
        <f>$A245+C245</f>
        <v>1105</v>
      </c>
      <c r="B246" s="32"/>
      <c r="C246" s="33">
        <v>5</v>
      </c>
      <c r="D246" t="b" s="30">
        <v>1</v>
      </c>
      <c r="E246" s="13"/>
      <c r="F246" s="30">
        <v>630.161533502162</v>
      </c>
      <c r="G246" s="30">
        <f>$E246+($F246/60+H246*$B$16+I246*OFFSET($B$17,0,D246)-G245*(OFFSET($B$18,0,D246)+$B$19+OFFSET($B$20,0,D246)))*$C246/60+G245</f>
        <v>21.9122121683699</v>
      </c>
      <c r="H246" s="30">
        <f>H245+($B$19*G245-$B$16*H245)*$C246/60</f>
        <v>60.6215670961358</v>
      </c>
      <c r="I246" s="30">
        <f>I245+(OFFSET($B$20,0,D246)*G245-OFFSET($B$17,0,D246)*I245)*$C246/60</f>
        <v>59.886518757463</v>
      </c>
      <c r="J246" s="34">
        <f>$A246/60</f>
        <v>18.4166666666667</v>
      </c>
      <c r="K246" s="12">
        <f>G246/$B$15*1000</f>
        <v>3.34775147175721</v>
      </c>
      <c r="L246" s="30">
        <v>3.5</v>
      </c>
      <c r="M246" s="12">
        <v>3.46832121525046</v>
      </c>
      <c r="N246" s="12">
        <v>3.42734373932664</v>
      </c>
      <c r="O246" s="30">
        <v>3.34775147175721</v>
      </c>
    </row>
    <row r="247" ht="20.05" customHeight="1">
      <c r="A247" s="31">
        <f>$A246+C246</f>
        <v>1110</v>
      </c>
      <c r="B247" s="32"/>
      <c r="C247" s="33">
        <v>5</v>
      </c>
      <c r="D247" t="b" s="30">
        <v>1</v>
      </c>
      <c r="E247" s="13"/>
      <c r="F247" s="30">
        <v>629.462044702663</v>
      </c>
      <c r="G247" s="30">
        <f>$E247+($F247/60+H247*$B$16+I247*OFFSET($B$17,0,D247)-G246*(OFFSET($B$18,0,D247)+$B$19+OFFSET($B$20,0,D247)))*$C247/60+G246</f>
        <v>21.9273086172806</v>
      </c>
      <c r="H247" s="30">
        <f>H246+($B$19*G246-$B$16*H246)*$C247/60</f>
        <v>60.7953924041</v>
      </c>
      <c r="I247" s="30">
        <f>I246+(OFFSET($B$20,0,D247)*G246-OFFSET($B$17,0,D247)*I246)*$C247/60</f>
        <v>60.0806377674991</v>
      </c>
      <c r="J247" s="34">
        <f>$A247/60</f>
        <v>18.5</v>
      </c>
      <c r="K247" s="12">
        <f>G247/$B$15*1000</f>
        <v>3.35005790976862</v>
      </c>
      <c r="L247" s="30">
        <v>3.5</v>
      </c>
      <c r="M247" s="12">
        <v>3.46844275718425</v>
      </c>
      <c r="N247" s="12">
        <v>3.42766137480614</v>
      </c>
      <c r="O247" s="30">
        <v>3.35005790976862</v>
      </c>
    </row>
    <row r="248" ht="20.05" customHeight="1">
      <c r="A248" s="31">
        <f>$A247+C247</f>
        <v>1115</v>
      </c>
      <c r="B248" s="32"/>
      <c r="C248" s="33">
        <v>5</v>
      </c>
      <c r="D248" t="b" s="30">
        <v>1</v>
      </c>
      <c r="E248" s="13"/>
      <c r="F248" s="30">
        <v>628.766344722112</v>
      </c>
      <c r="G248" s="30">
        <f>$E248+($F248/60+H248*$B$16+I248*OFFSET($B$17,0,D248)-G247*(OFFSET($B$18,0,D248)+$B$19+OFFSET($B$20,0,D248)))*$C248/60+G247</f>
        <v>21.9416759436738</v>
      </c>
      <c r="H248" s="30">
        <f>H247+($B$19*G247-$B$16*H247)*$C248/60</f>
        <v>60.9685624939884</v>
      </c>
      <c r="I248" s="30">
        <f>I247+(OFFSET($B$20,0,D248)*G247-OFFSET($B$17,0,D248)*I247)*$C248/60</f>
        <v>60.2748318765909</v>
      </c>
      <c r="J248" s="34">
        <f>$A248/60</f>
        <v>18.5833333333333</v>
      </c>
      <c r="K248" s="12">
        <f>G248/$B$15*1000</f>
        <v>3.35225295231879</v>
      </c>
      <c r="L248" s="30">
        <v>3.5</v>
      </c>
      <c r="M248" s="12">
        <v>3.46856383134365</v>
      </c>
      <c r="N248" s="12">
        <v>3.42797526059217</v>
      </c>
      <c r="O248" s="30">
        <v>3.35225295231879</v>
      </c>
    </row>
    <row r="249" ht="20.05" customHeight="1">
      <c r="A249" s="31">
        <f>$A248+C248</f>
        <v>1120</v>
      </c>
      <c r="B249" s="32"/>
      <c r="C249" s="33">
        <v>5</v>
      </c>
      <c r="D249" t="b" s="30">
        <v>1</v>
      </c>
      <c r="E249" s="13"/>
      <c r="F249" s="30">
        <v>628.074411447599</v>
      </c>
      <c r="G249" s="30">
        <f>$E249+($F249/60+H249*$B$16+I249*OFFSET($B$17,0,D249)-G248*(OFFSET($B$18,0,D249)+$B$19+OFFSET($B$20,0,D249)))*$C249/60+G248</f>
        <v>21.9553567056936</v>
      </c>
      <c r="H249" s="30">
        <f>H248+($B$19*G248-$B$16*H248)*$C249/60</f>
        <v>61.1410635894222</v>
      </c>
      <c r="I249" s="30">
        <f>I248+(OFFSET($B$20,0,D249)*G248-OFFSET($B$17,0,D249)*I248)*$C249/60</f>
        <v>60.4690938322423</v>
      </c>
      <c r="J249" s="34">
        <f>$A249/60</f>
        <v>18.6666666666667</v>
      </c>
      <c r="K249" s="12">
        <f>G249/$B$15*1000</f>
        <v>3.35434310144817</v>
      </c>
      <c r="L249" s="30">
        <v>3.5</v>
      </c>
      <c r="M249" s="12">
        <v>3.46868444310658</v>
      </c>
      <c r="N249" s="12">
        <v>3.42828556855446</v>
      </c>
      <c r="O249" s="30">
        <v>3.35434310144817</v>
      </c>
    </row>
    <row r="250" ht="20.05" customHeight="1">
      <c r="A250" s="31">
        <f>$A249+C249</f>
        <v>1125</v>
      </c>
      <c r="B250" s="32"/>
      <c r="C250" s="33">
        <v>5</v>
      </c>
      <c r="D250" t="b" s="30">
        <v>1</v>
      </c>
      <c r="E250" s="13"/>
      <c r="F250" s="30">
        <v>627.386222895936</v>
      </c>
      <c r="G250" s="30">
        <f>$E250+($F250/60+H250*$B$16+I250*OFFSET($B$17,0,D250)-G249*(OFFSET($B$18,0,D250)+$B$19+OFFSET($B$20,0,D250)))*$C250/60+G249</f>
        <v>21.9683909476502</v>
      </c>
      <c r="H250" s="30">
        <f>H249+($B$19*G249-$B$16*H249)*$C250/60</f>
        <v>61.3128830234125</v>
      </c>
      <c r="I250" s="30">
        <f>I249+(OFFSET($B$20,0,D250)*G249-OFFSET($B$17,0,D250)*I249)*$C250/60</f>
        <v>60.6634168063786</v>
      </c>
      <c r="J250" s="34">
        <f>$A250/60</f>
        <v>18.75</v>
      </c>
      <c r="K250" s="12">
        <f>G250/$B$15*1000</f>
        <v>3.35633447513323</v>
      </c>
      <c r="L250" s="30">
        <v>3.5</v>
      </c>
      <c r="M250" s="12">
        <v>3.46880459760615</v>
      </c>
      <c r="N250" s="12">
        <v>3.42859246056687</v>
      </c>
      <c r="O250" s="30">
        <v>3.35633447513323</v>
      </c>
    </row>
    <row r="251" ht="20.05" customHeight="1">
      <c r="A251" s="31">
        <f>$A250+C250</f>
        <v>1130</v>
      </c>
      <c r="B251" s="32"/>
      <c r="C251" s="33">
        <v>5</v>
      </c>
      <c r="D251" t="b" s="30">
        <v>1</v>
      </c>
      <c r="E251" s="13"/>
      <c r="F251" s="30">
        <v>626.701757212891</v>
      </c>
      <c r="G251" s="30">
        <f>$E251+($F251/60+H251*$B$16+I251*OFFSET($B$17,0,D251)-G250*(OFFSET($B$18,0,D251)+$B$19+OFFSET($B$20,0,D251)))*$C251/60+G250</f>
        <v>21.9808163486065</v>
      </c>
      <c r="H251" s="30">
        <f>H250+($B$19*G250-$B$16*H250)*$C251/60</f>
        <v>61.4840091710958</v>
      </c>
      <c r="I251" s="30">
        <f>I250+(OFFSET($B$20,0,D251)*G250-OFFSET($B$17,0,D251)*I250)*$C251/60</f>
        <v>60.8577943702783</v>
      </c>
      <c r="J251" s="34">
        <f>$A251/60</f>
        <v>18.8333333333333</v>
      </c>
      <c r="K251" s="12">
        <f>G251/$B$15*1000</f>
        <v>3.35823282998754</v>
      </c>
      <c r="L251" s="30">
        <v>3.5</v>
      </c>
      <c r="M251" s="12">
        <v>3.46892429974487</v>
      </c>
      <c r="N251" s="12">
        <v>3.42889608909767</v>
      </c>
      <c r="O251" s="30">
        <v>3.35823282998754</v>
      </c>
    </row>
    <row r="252" ht="20.05" customHeight="1">
      <c r="A252" s="31">
        <f>$A251+C251</f>
        <v>1135</v>
      </c>
      <c r="B252" s="32"/>
      <c r="C252" s="33">
        <v>5</v>
      </c>
      <c r="D252" t="b" s="30">
        <v>1</v>
      </c>
      <c r="E252" s="13"/>
      <c r="F252" s="30">
        <v>626.020992672435</v>
      </c>
      <c r="G252" s="30">
        <f>$E252+($F252/60+H252*$B$16+I252*OFFSET($B$17,0,D252)-G251*(OFFSET($B$18,0,D252)+$B$19+OFFSET($B$20,0,D252)))*$C252/60+G251</f>
        <v>21.9926683621817</v>
      </c>
      <c r="H252" s="30">
        <f>H251+($B$19*G251-$B$16*H251)*$C252/60</f>
        <v>61.6544313864549</v>
      </c>
      <c r="I252" s="30">
        <f>I251+(OFFSET($B$20,0,D252)*G251-OFFSET($B$17,0,D252)*I251)*$C252/60</f>
        <v>61.0522204709865</v>
      </c>
      <c r="J252" s="34">
        <f>$A252/60</f>
        <v>18.9166666666667</v>
      </c>
      <c r="K252" s="12">
        <f>G252/$B$15*1000</f>
        <v>3.36004358262104</v>
      </c>
      <c r="L252" s="30">
        <v>3.5</v>
      </c>
      <c r="M252" s="12">
        <v>3.4690435542081</v>
      </c>
      <c r="N252" s="12">
        <v>3.42919659776499</v>
      </c>
      <c r="O252" s="30">
        <v>3.36004358262104</v>
      </c>
    </row>
    <row r="253" ht="20.05" customHeight="1">
      <c r="A253" s="31">
        <f>$A252+C252</f>
        <v>1140</v>
      </c>
      <c r="B253" s="32"/>
      <c r="C253" s="33">
        <v>5</v>
      </c>
      <c r="D253" t="b" s="30">
        <v>1</v>
      </c>
      <c r="E253" s="13"/>
      <c r="F253" s="30">
        <v>625.343907675990</v>
      </c>
      <c r="G253" s="30">
        <f>$E253+($F253/60+H253*$B$16+I253*OFFSET($B$17,0,D253)-G252*(OFFSET($B$18,0,D253)+$B$19+OFFSET($B$20,0,D253)))*$C253/60+G252</f>
        <v>22.0039803480912</v>
      </c>
      <c r="H253" s="30">
        <f>H252+($B$19*G252-$B$16*H252)*$C253/60</f>
        <v>61.8241399427903</v>
      </c>
      <c r="I253" s="30">
        <f>I252+(OFFSET($B$20,0,D253)*G252-OFFSET($B$17,0,D253)*I252)*$C253/60</f>
        <v>61.2466894091225</v>
      </c>
      <c r="J253" s="34">
        <f>$A253/60</f>
        <v>19</v>
      </c>
      <c r="K253" s="12">
        <f>G253/$B$15*1000</f>
        <v>3.36177182973667</v>
      </c>
      <c r="L253" s="30">
        <v>3.5</v>
      </c>
      <c r="M253" s="12">
        <v>3.46916236547655</v>
      </c>
      <c r="N253" s="12">
        <v>3.42949412185938</v>
      </c>
      <c r="O253" s="30">
        <v>3.36177182973667</v>
      </c>
    </row>
    <row r="254" ht="20.05" customHeight="1">
      <c r="A254" s="31">
        <f>$A253+C253</f>
        <v>1145</v>
      </c>
      <c r="B254" s="32"/>
      <c r="C254" s="33">
        <v>5</v>
      </c>
      <c r="D254" t="b" s="30">
        <v>1</v>
      </c>
      <c r="E254" s="13"/>
      <c r="F254" s="30">
        <v>624.670480751678</v>
      </c>
      <c r="G254" s="30">
        <f>$E254+($F254/60+H254*$B$16+I254*OFFSET($B$17,0,D254)-G253*(OFFSET($B$18,0,D254)+$B$19+OFFSET($B$20,0,D254)))*$C254/60+G253</f>
        <v>22.0147836959112</v>
      </c>
      <c r="H254" s="30">
        <f>H253+($B$19*G253-$B$16*H253)*$C254/60</f>
        <v>61.9931259767198</v>
      </c>
      <c r="I254" s="30">
        <f>I253+(OFFSET($B$20,0,D254)*G253-OFFSET($B$17,0,D254)*I253)*$C254/60</f>
        <v>61.441195817999</v>
      </c>
      <c r="J254" s="34">
        <f>$A254/60</f>
        <v>19.0833333333333</v>
      </c>
      <c r="K254" s="12">
        <f>G254/$B$15*1000</f>
        <v>3.36342236703918</v>
      </c>
      <c r="L254" s="30">
        <v>3.5</v>
      </c>
      <c r="M254" s="12">
        <v>3.46928073783826</v>
      </c>
      <c r="N254" s="12">
        <v>3.42978878883559</v>
      </c>
      <c r="O254" s="30">
        <v>3.36342236703918</v>
      </c>
    </row>
    <row r="255" ht="20.05" customHeight="1">
      <c r="A255" s="31">
        <f>$A254+C254</f>
        <v>1150</v>
      </c>
      <c r="B255" s="32"/>
      <c r="C255" s="33">
        <v>5</v>
      </c>
      <c r="D255" t="b" s="30">
        <v>1</v>
      </c>
      <c r="E255" s="13"/>
      <c r="F255" s="30">
        <v>624.000690553579</v>
      </c>
      <c r="G255" s="30">
        <f>$E255+($F255/60+H255*$B$16+I255*OFFSET($B$17,0,D255)-G254*(OFFSET($B$18,0,D255)+$B$19+OFFSET($B$20,0,D255)))*$C255/60+G254</f>
        <v>22.0251079415276</v>
      </c>
      <c r="H255" s="30">
        <f>H254+($B$19*G254-$B$16*H254)*$C255/60</f>
        <v>62.1613814354981</v>
      </c>
      <c r="I255" s="30">
        <f>I254+(OFFSET($B$20,0,D255)*G254-OFFSET($B$17,0,D255)*I254)*$C255/60</f>
        <v>61.6357346439757</v>
      </c>
      <c r="J255" s="34">
        <f>$A255/60</f>
        <v>19.1666666666667</v>
      </c>
      <c r="K255" s="12">
        <f>G255/$B$15*1000</f>
        <v>3.36499970702619</v>
      </c>
      <c r="L255" s="30">
        <v>3.5</v>
      </c>
      <c r="M255" s="12">
        <v>3.46939867539965</v>
      </c>
      <c r="N255" s="12">
        <v>3.43008071877516</v>
      </c>
      <c r="O255" s="30">
        <v>3.36499970702619</v>
      </c>
    </row>
    <row r="256" ht="20.05" customHeight="1">
      <c r="A256" s="31">
        <f>$A255+C255</f>
        <v>1155</v>
      </c>
      <c r="B256" s="32"/>
      <c r="C256" s="33">
        <v>5</v>
      </c>
      <c r="D256" t="b" s="30">
        <v>1</v>
      </c>
      <c r="E256" s="13"/>
      <c r="F256" s="30">
        <v>623.334515860994</v>
      </c>
      <c r="G256" s="30">
        <f>$E256+($F256/60+H256*$B$16+I256*OFFSET($B$17,0,D256)-G255*(OFFSET($B$18,0,D256)+$B$19+OFFSET($B$20,0,D256)))*$C256/60+G255</f>
        <v>22.0349808767018</v>
      </c>
      <c r="H256" s="30">
        <f>H255+($B$19*G255-$B$16*H255)*$C256/60</f>
        <v>62.3288990274595</v>
      </c>
      <c r="I256" s="30">
        <f>I255+(OFFSET($B$20,0,D256)*G255-OFFSET($B$17,0,D256)*I255)*$C256/60</f>
        <v>61.8303011279737</v>
      </c>
      <c r="J256" s="34">
        <f>$A256/60</f>
        <v>19.25</v>
      </c>
      <c r="K256" s="12">
        <f>G256/$B$15*1000</f>
        <v>3.36650809572771</v>
      </c>
      <c r="L256" s="30">
        <v>3.5</v>
      </c>
      <c r="M256" s="12">
        <v>3.46951618209606</v>
      </c>
      <c r="N256" s="12">
        <v>3.43037002482174</v>
      </c>
      <c r="O256" s="30">
        <v>3.36650809572771</v>
      </c>
    </row>
    <row r="257" ht="20.05" customHeight="1">
      <c r="A257" s="31">
        <f>$A256+C256</f>
        <v>1160</v>
      </c>
      <c r="B257" s="32"/>
      <c r="C257" s="33">
        <v>5</v>
      </c>
      <c r="D257" t="b" s="30">
        <v>1</v>
      </c>
      <c r="E257" s="13"/>
      <c r="F257" s="30">
        <v>622.671935577705</v>
      </c>
      <c r="G257" s="30">
        <f>$E257+($F257/60+H257*$B$16+I257*OFFSET($B$17,0,D257)-G256*(OFFSET($B$18,0,D257)+$B$19+OFFSET($B$20,0,D257)))*$C257/60+G256</f>
        <v>22.0444286521598</v>
      </c>
      <c r="H257" s="30">
        <f>H256+($B$19*G256-$B$16*H256)*$C257/60</f>
        <v>62.4956721753996</v>
      </c>
      <c r="I257" s="30">
        <f>I256+(OFFSET($B$20,0,D257)*G256-OFFSET($B$17,0,D257)*I256)*$C257/60</f>
        <v>62.0248907880832</v>
      </c>
      <c r="J257" s="34">
        <f>$A257/60</f>
        <v>19.3333333333333</v>
      </c>
      <c r="K257" s="12">
        <f>G257/$B$15*1000</f>
        <v>3.36795152845606</v>
      </c>
      <c r="L257" s="30">
        <v>3.5</v>
      </c>
      <c r="M257" s="12">
        <v>3.46963326170165</v>
      </c>
      <c r="N257" s="12">
        <v>3.43065681359065</v>
      </c>
      <c r="O257" s="30">
        <v>3.36795152845606</v>
      </c>
    </row>
    <row r="258" ht="20.05" customHeight="1">
      <c r="A258" s="31">
        <f>$A257+C257</f>
        <v>1165</v>
      </c>
      <c r="B258" s="32"/>
      <c r="C258" s="33">
        <v>5</v>
      </c>
      <c r="D258" t="b" s="30">
        <v>1</v>
      </c>
      <c r="E258" s="13"/>
      <c r="F258" s="30">
        <v>622.0129287312531</v>
      </c>
      <c r="G258" s="30">
        <f>$E258+($F258/60+H258*$B$16+I258*OFFSET($B$17,0,D258)-G257*(OFFSET($B$18,0,D258)+$B$19+OFFSET($B$20,0,D258)))*$C258/60+G257</f>
        <v>22.0534758745879</v>
      </c>
      <c r="H258" s="30">
        <f>H257+($B$19*G257-$B$16*H257)*$C258/60</f>
        <v>62.6616949727223</v>
      </c>
      <c r="I258" s="30">
        <f>I257+(OFFSET($B$20,0,D258)*G257-OFFSET($B$17,0,D258)*I257)*$C258/60</f>
        <v>62.2194994031986</v>
      </c>
      <c r="J258" s="34">
        <f>$A258/60</f>
        <v>19.4166666666667</v>
      </c>
      <c r="K258" s="12">
        <f>G258/$B$15*1000</f>
        <v>3.36933376462492</v>
      </c>
      <c r="L258" s="30">
        <v>3.5</v>
      </c>
      <c r="M258" s="12">
        <v>3.46974991783867</v>
      </c>
      <c r="N258" s="12">
        <v>3.43094118555426</v>
      </c>
      <c r="O258" s="30">
        <v>3.36933376462492</v>
      </c>
    </row>
    <row r="259" ht="20.05" customHeight="1">
      <c r="A259" s="31">
        <f>$A258+C258</f>
        <v>1170</v>
      </c>
      <c r="B259" s="32"/>
      <c r="C259" s="33">
        <v>5</v>
      </c>
      <c r="D259" t="b" s="30">
        <v>1</v>
      </c>
      <c r="E259" s="13"/>
      <c r="F259" s="30">
        <v>621.357474472201</v>
      </c>
      <c r="G259" s="30">
        <f>$E259+($F259/60+H259*$B$16+I259*OFFSET($B$17,0,D259)-G258*(OFFSET($B$18,0,D259)+$B$19+OFFSET($B$20,0,D259)))*$C259/60+G258</f>
        <v>22.0621456978952</v>
      </c>
      <c r="H259" s="30">
        <f>H258+($B$19*G258-$B$16*H258)*$C259/60</f>
        <v>62.8269621421877</v>
      </c>
      <c r="I259" s="30">
        <f>I258+(OFFSET($B$20,0,D259)*G258-OFFSET($B$17,0,D259)*I258)*$C259/60</f>
        <v>62.4141229976212</v>
      </c>
      <c r="J259" s="34">
        <f>$A259/60</f>
        <v>19.5</v>
      </c>
      <c r="K259" s="12">
        <f>G259/$B$15*1000</f>
        <v>3.37065834169244</v>
      </c>
      <c r="L259" s="30">
        <v>3.5</v>
      </c>
      <c r="M259" s="12">
        <v>3.46986615398618</v>
      </c>
      <c r="N259" s="12">
        <v>3.4312232354046</v>
      </c>
      <c r="O259" s="30">
        <v>3.37065834169244</v>
      </c>
    </row>
    <row r="260" ht="20.05" customHeight="1">
      <c r="A260" s="31">
        <f>$A259+C259</f>
        <v>1175</v>
      </c>
      <c r="B260" s="32"/>
      <c r="C260" s="33">
        <v>5</v>
      </c>
      <c r="D260" t="b" s="30">
        <v>1</v>
      </c>
      <c r="E260" s="13"/>
      <c r="F260" s="30">
        <v>620.705552073421</v>
      </c>
      <c r="G260" s="30">
        <f>$E260+($F260/60+H260*$B$16+I260*OFFSET($B$17,0,D260)-G259*(OFFSET($B$18,0,D260)+$B$19+OFFSET($B$20,0,D260)))*$C260/60+G259</f>
        <v>22.0704599090811</v>
      </c>
      <c r="H260" s="30">
        <f>H259+($B$19*G259-$B$16*H259)*$C260/60</f>
        <v>62.9914689971084</v>
      </c>
      <c r="I260" s="30">
        <f>I259+(OFFSET($B$20,0,D260)*G259-OFFSET($B$17,0,D260)*I259)*$C260/60</f>
        <v>62.6087578265718</v>
      </c>
      <c r="J260" s="34">
        <f>$A260/60</f>
        <v>19.5833333333333</v>
      </c>
      <c r="K260" s="12">
        <f>G260/$B$15*1000</f>
        <v>3.37192858828006</v>
      </c>
      <c r="L260" s="30">
        <v>3.5</v>
      </c>
      <c r="M260" s="12">
        <v>3.46998197348835</v>
      </c>
      <c r="N260" s="12">
        <v>3.43150305239446</v>
      </c>
      <c r="O260" s="30">
        <v>3.37192858828006</v>
      </c>
    </row>
    <row r="261" ht="20.05" customHeight="1">
      <c r="A261" s="31">
        <f>$A260+C260</f>
        <v>1180</v>
      </c>
      <c r="B261" s="32"/>
      <c r="C261" s="33">
        <v>5</v>
      </c>
      <c r="D261" t="b" s="30">
        <v>1</v>
      </c>
      <c r="E261" s="13"/>
      <c r="F261" s="30">
        <v>620.0571409293721</v>
      </c>
      <c r="G261" s="30">
        <f>$E261+($F261/60+H261*$B$16+I261*OFFSET($B$17,0,D261)-G260*(OFFSET($B$18,0,D261)+$B$19+OFFSET($B$20,0,D261)))*$C261/60+G260</f>
        <v>22.078439009028</v>
      </c>
      <c r="H261" s="30">
        <f>H260+($B$19*G260-$B$16*H260)*$C261/60</f>
        <v>63.1552114048484</v>
      </c>
      <c r="I261" s="30">
        <f>I260+(OFFSET($B$20,0,D261)*G260-OFFSET($B$17,0,D261)*I260)*$C261/60</f>
        <v>62.8034003625595</v>
      </c>
      <c r="J261" s="34">
        <f>$A261/60</f>
        <v>19.6666666666667</v>
      </c>
      <c r="K261" s="12">
        <f>G261/$B$15*1000</f>
        <v>3.37314763651606</v>
      </c>
      <c r="L261" s="30">
        <v>3.5</v>
      </c>
      <c r="M261" s="12">
        <v>3.47009737956211</v>
      </c>
      <c r="N261" s="12">
        <v>3.43178072065841</v>
      </c>
      <c r="O261" s="30">
        <v>3.37314763651606</v>
      </c>
    </row>
    <row r="262" ht="20.05" customHeight="1">
      <c r="A262" s="31">
        <f>$A261+C261</f>
        <v>1185</v>
      </c>
      <c r="B262" s="32"/>
      <c r="C262" s="33">
        <v>5</v>
      </c>
      <c r="D262" t="b" s="30">
        <v>1</v>
      </c>
      <c r="E262" s="13"/>
      <c r="F262" s="30">
        <v>619.412220555388</v>
      </c>
      <c r="G262" s="30">
        <f>$E262+($F262/60+H262*$B$16+I262*OFFSET($B$17,0,D262)-G261*(OFFSET($B$18,0,D262)+$B$19+OFFSET($B$20,0,D262)))*$C262/60+G261</f>
        <v>22.0861022885173</v>
      </c>
      <c r="H262" s="30">
        <f>H261+($B$19*G261-$B$16*H261)*$C262/60</f>
        <v>63.3181857524887</v>
      </c>
      <c r="I262" s="30">
        <f>I261+(OFFSET($B$20,0,D262)*G261-OFFSET($B$17,0,D262)*I261)*$C262/60</f>
        <v>62.9980472825566</v>
      </c>
      <c r="J262" s="34">
        <f>$A262/60</f>
        <v>19.75</v>
      </c>
      <c r="K262" s="12">
        <f>G262/$B$15*1000</f>
        <v>3.37431843364926</v>
      </c>
      <c r="L262" s="30">
        <v>3.5</v>
      </c>
      <c r="M262" s="12">
        <v>3.47021237530453</v>
      </c>
      <c r="N262" s="12">
        <v>3.43205631951486</v>
      </c>
      <c r="O262" s="30">
        <v>3.37431843364926</v>
      </c>
    </row>
    <row r="263" ht="20.05" customHeight="1">
      <c r="A263" s="31">
        <f>$A262+C262</f>
        <v>1190</v>
      </c>
      <c r="B263" s="32"/>
      <c r="C263" s="33">
        <v>5</v>
      </c>
      <c r="D263" t="b" s="30">
        <v>1</v>
      </c>
      <c r="E263" s="13"/>
      <c r="F263" s="30">
        <v>618.770770586966</v>
      </c>
      <c r="G263" s="30">
        <f>$E263+($F263/60+H263*$B$16+I263*OFFSET($B$17,0,D263)-G262*(OFFSET($B$18,0,D263)+$B$19+OFFSET($B$20,0,D263)))*$C263/60+G262</f>
        <v>22.0934678997533</v>
      </c>
      <c r="H263" s="30">
        <f>H262+($B$19*G262-$B$16*H262)*$C263/60</f>
        <v>63.4803889145318</v>
      </c>
      <c r="I263" s="30">
        <f>I262+(OFFSET($B$20,0,D263)*G262-OFFSET($B$17,0,D263)*I262)*$C263/60</f>
        <v>63.1926954559311</v>
      </c>
      <c r="J263" s="34">
        <f>$A263/60</f>
        <v>19.8333333333333</v>
      </c>
      <c r="K263" s="12">
        <f>G263/$B$15*1000</f>
        <v>3.3754437529765</v>
      </c>
      <c r="L263" s="30">
        <v>3.5</v>
      </c>
      <c r="M263" s="12">
        <v>3.47032696369962</v>
      </c>
      <c r="N263" s="12">
        <v>3.43232992375017</v>
      </c>
      <c r="O263" s="30">
        <v>3.3754437529765</v>
      </c>
    </row>
    <row r="264" ht="20.05" customHeight="1">
      <c r="A264" s="31">
        <f>$A263+C263</f>
        <v>1195</v>
      </c>
      <c r="B264" s="32"/>
      <c r="C264" s="33">
        <v>5</v>
      </c>
      <c r="D264" t="b" s="30">
        <v>1</v>
      </c>
      <c r="E264" s="13"/>
      <c r="F264" s="30">
        <v>618.132770779065</v>
      </c>
      <c r="G264" s="30">
        <f>$E264+($F264/60+H264*$B$16+I264*OFFSET($B$17,0,D264)-G263*(OFFSET($B$18,0,D264)+$B$19+OFFSET($B$20,0,D264)))*$C264/60+G263</f>
        <v>22.1005529236583</v>
      </c>
      <c r="H264" s="30">
        <f>H263+($B$19*G263-$B$16*H263)*$C264/60</f>
        <v>63.6418182225243</v>
      </c>
      <c r="I264" s="30">
        <f>I263+(OFFSET($B$20,0,D264)*G263-OFFSET($B$17,0,D264)*I263)*$C264/60</f>
        <v>63.3873419330924</v>
      </c>
      <c r="J264" s="34">
        <f>$A264/60</f>
        <v>19.9166666666667</v>
      </c>
      <c r="K264" s="12">
        <f>G264/$B$15*1000</f>
        <v>3.37652620412397</v>
      </c>
      <c r="L264" s="30">
        <v>3.5</v>
      </c>
      <c r="M264" s="12">
        <v>3.4704411476248</v>
      </c>
      <c r="N264" s="12">
        <v>3.43260160388604</v>
      </c>
      <c r="O264" s="30">
        <v>3.37652620412397</v>
      </c>
    </row>
    <row r="265" ht="20.05" customHeight="1">
      <c r="A265" s="31">
        <f>$A264+C264</f>
        <v>1200</v>
      </c>
      <c r="B265" s="32"/>
      <c r="C265" s="33">
        <v>5</v>
      </c>
      <c r="D265" t="b" s="30">
        <v>1</v>
      </c>
      <c r="E265" s="13"/>
      <c r="F265" s="30">
        <v>617.4982010054021</v>
      </c>
      <c r="G265" s="30">
        <f>$E265+($F265/60+H265*$B$16+I265*OFFSET($B$17,0,D265)-G264*(OFFSET($B$18,0,D265)+$B$19+OFFSET($B$20,0,D265)))*$C265/60+G264</f>
        <v>22.1073734331906</v>
      </c>
      <c r="H265" s="30">
        <f>H264+($B$19*G264-$B$16*H264)*$C265/60</f>
        <v>63.8024714364839</v>
      </c>
      <c r="I265" s="30">
        <f>I264+(OFFSET($B$20,0,D265)*G264-OFFSET($B$17,0,D265)*I264)*$C265/60</f>
        <v>63.5819839348085</v>
      </c>
      <c r="J265" s="34">
        <f>$A265/60</f>
        <v>20</v>
      </c>
      <c r="K265" s="12">
        <f>G265/$B$15*1000</f>
        <v>3.37756824272097</v>
      </c>
      <c r="L265" s="30">
        <v>3.5</v>
      </c>
      <c r="M265" s="12">
        <v>3.47055492985697</v>
      </c>
      <c r="N265" s="12">
        <v>3.43287142643111</v>
      </c>
      <c r="O265" s="30">
        <v>3.37756824272097</v>
      </c>
    </row>
    <row r="266" ht="20.05" customHeight="1">
      <c r="A266" s="31">
        <f>$A265+C265</f>
        <v>1205</v>
      </c>
      <c r="B266" s="32"/>
      <c r="C266" s="33">
        <v>5</v>
      </c>
      <c r="D266" t="b" s="30">
        <v>1</v>
      </c>
      <c r="E266" s="13"/>
      <c r="F266" s="30">
        <v>616.867041257757</v>
      </c>
      <c r="G266" s="30">
        <f>$E266+($F266/60+H266*$B$16+I266*OFFSET($B$17,0,D266)-G265*(OFFSET($B$18,0,D266)+$B$19+OFFSET($B$20,0,D266)))*$C266/60+G265</f>
        <v>22.1139445529196</v>
      </c>
      <c r="H266" s="30">
        <f>H265+($B$19*G265-$B$16*H265)*$C266/60</f>
        <v>63.9623467180246</v>
      </c>
      <c r="I266" s="30">
        <f>I265+(OFFSET($B$20,0,D266)*G265-OFFSET($B$17,0,D266)*I265)*$C266/60</f>
        <v>63.7766188421544</v>
      </c>
      <c r="J266" s="34">
        <f>$A266/60</f>
        <v>20.0833333333333</v>
      </c>
      <c r="K266" s="12">
        <f>G266/$B$15*1000</f>
        <v>3.37857217950174</v>
      </c>
      <c r="L266" s="30">
        <v>3.5</v>
      </c>
      <c r="M266" s="12">
        <v>3.47066831307821</v>
      </c>
      <c r="N266" s="12">
        <v>3.43313945411764</v>
      </c>
      <c r="O266" s="30">
        <v>3.37857217950174</v>
      </c>
    </row>
    <row r="267" ht="20.05" customHeight="1">
      <c r="A267" s="31">
        <f>$A266+C266</f>
        <v>1210</v>
      </c>
      <c r="B267" s="32"/>
      <c r="C267" s="33">
        <v>5</v>
      </c>
      <c r="D267" t="b" s="30">
        <v>1</v>
      </c>
      <c r="E267" s="13"/>
      <c r="F267" s="30">
        <v>616.239271645278</v>
      </c>
      <c r="G267" s="30">
        <f>$E267+($F267/60+H267*$B$16+I267*OFFSET($B$17,0,D267)-G266*(OFFSET($B$18,0,D267)+$B$19+OFFSET($B$20,0,D267)))*$C267/60+G266</f>
        <v>22.1202805150794</v>
      </c>
      <c r="H267" s="30">
        <f>H266+($B$19*G266-$B$16*H266)*$C267/60</f>
        <v>64.1214426050792</v>
      </c>
      <c r="I267" s="30">
        <f>I266+(OFFSET($B$20,0,D267)*G266-OFFSET($B$17,0,D267)*I266)*$C267/60</f>
        <v>63.9712441870544</v>
      </c>
      <c r="J267" s="34">
        <f>$A267/60</f>
        <v>20.1666666666667</v>
      </c>
      <c r="K267" s="12">
        <f>G267/$B$15*1000</f>
        <v>3.37954018886941</v>
      </c>
      <c r="L267" s="30">
        <v>3.5</v>
      </c>
      <c r="M267" s="12">
        <v>3.47078129988119</v>
      </c>
      <c r="N267" s="12">
        <v>3.43340574612421</v>
      </c>
      <c r="O267" s="30">
        <v>3.37954018886941</v>
      </c>
    </row>
    <row r="268" ht="20.05" customHeight="1">
      <c r="A268" s="31">
        <f>$A267+C267</f>
        <v>1215</v>
      </c>
      <c r="B268" s="32"/>
      <c r="C268" s="33">
        <v>5</v>
      </c>
      <c r="D268" t="b" s="30">
        <v>1</v>
      </c>
      <c r="E268" s="13"/>
      <c r="F268" s="30">
        <v>615.614872393794</v>
      </c>
      <c r="G268" s="30">
        <f>$E268+($F268/60+H268*$B$16+I268*OFFSET($B$17,0,D268)-G267*(OFFSET($B$18,0,D268)+$B$19+OFFSET($B$20,0,D268)))*$C268/60+G267</f>
        <v>22.1263947123091</v>
      </c>
      <c r="H268" s="30">
        <f>H267+($B$19*G267-$B$16*H267)*$C268/60</f>
        <v>64.2797579881252</v>
      </c>
      <c r="I268" s="30">
        <f>I267+(OFFSET($B$20,0,D268)*G267-OFFSET($B$17,0,D268)*I267)*$C268/60</f>
        <v>64.1658576433836</v>
      </c>
      <c r="J268" s="34">
        <f>$A268/60</f>
        <v>20.25</v>
      </c>
      <c r="K268" s="12">
        <f>G268/$B$15*1000</f>
        <v>3.38047431695365</v>
      </c>
      <c r="L268" s="30">
        <v>3.5</v>
      </c>
      <c r="M268" s="12">
        <v>3.47089389277421</v>
      </c>
      <c r="N268" s="12">
        <v>3.43367035828533</v>
      </c>
      <c r="O268" s="30">
        <v>3.38047431695365</v>
      </c>
    </row>
    <row r="269" ht="20.05" customHeight="1">
      <c r="A269" s="31">
        <f>$A268+C268</f>
        <v>1220</v>
      </c>
      <c r="B269" s="32"/>
      <c r="C269" s="33">
        <v>5</v>
      </c>
      <c r="D269" t="b" s="30">
        <v>1</v>
      </c>
      <c r="E269" s="13"/>
      <c r="F269" s="30">
        <v>614.993823845128</v>
      </c>
      <c r="G269" s="30">
        <f>$E269+($F269/60+H269*$B$16+I269*OFFSET($B$17,0,D269)-G268*(OFFSET($B$18,0,D269)+$B$19+OFFSET($B$20,0,D269)))*$C269/60+G268</f>
        <v>22.1322997472756</v>
      </c>
      <c r="H269" s="30">
        <f>H268+($B$19*G268-$B$16*H268)*$C269/60</f>
        <v>64.4372920878244</v>
      </c>
      <c r="I269" s="30">
        <f>I268+(OFFSET($B$20,0,D269)*G268-OFFSET($B$17,0,D269)*I268)*$C269/60</f>
        <v>64.3604570185953</v>
      </c>
      <c r="J269" s="34">
        <f>$A269/60</f>
        <v>20.3333333333333</v>
      </c>
      <c r="K269" s="12">
        <f>G269/$B$15*1000</f>
        <v>3.38137648919204</v>
      </c>
      <c r="L269" s="30">
        <v>3.5</v>
      </c>
      <c r="M269" s="12">
        <v>3.47100609418596</v>
      </c>
      <c r="N269" s="12">
        <v>3.4339333432885</v>
      </c>
      <c r="O269" s="30">
        <v>3.38137648919204</v>
      </c>
    </row>
    <row r="270" ht="20.05" customHeight="1">
      <c r="A270" s="31">
        <f>$A269+C269</f>
        <v>1225</v>
      </c>
      <c r="B270" s="32"/>
      <c r="C270" s="33">
        <v>5</v>
      </c>
      <c r="D270" t="b" s="30">
        <v>1</v>
      </c>
      <c r="E270" s="13"/>
      <c r="F270" s="30">
        <v>614.376106456422</v>
      </c>
      <c r="G270" s="30">
        <f>$E270+($F270/60+H270*$B$16+I270*OFFSET($B$17,0,D270)-G269*(OFFSET($B$18,0,D270)+$B$19+OFFSET($B$20,0,D270)))*$C270/60+G269</f>
        <v>22.1380074793634</v>
      </c>
      <c r="H270" s="30">
        <f>H269+($B$19*G269-$B$16*H269)*$C270/60</f>
        <v>64.5940444339932</v>
      </c>
      <c r="I270" s="30">
        <f>I269+(OFFSET($B$20,0,D270)*G269-OFFSET($B$17,0,D270)*I269)*$C270/60</f>
        <v>64.5550402458432</v>
      </c>
      <c r="J270" s="34">
        <f>$A270/60</f>
        <v>20.4166666666667</v>
      </c>
      <c r="K270" s="12">
        <f>G270/$B$15*1000</f>
        <v>3.38224851746333</v>
      </c>
      <c r="L270" s="30">
        <v>3.5</v>
      </c>
      <c r="M270" s="12">
        <v>3.47111790646997</v>
      </c>
      <c r="N270" s="12">
        <v>3.43419475085983</v>
      </c>
      <c r="O270" s="30">
        <v>3.38224851746333</v>
      </c>
    </row>
    <row r="271" ht="20.05" customHeight="1">
      <c r="A271" s="31">
        <f>$A270+C270</f>
        <v>1230</v>
      </c>
      <c r="B271" s="32"/>
      <c r="C271" s="33">
        <v>5</v>
      </c>
      <c r="D271" t="b" s="30">
        <v>1</v>
      </c>
      <c r="E271" s="13"/>
      <c r="F271" s="30">
        <v>613.761700799452</v>
      </c>
      <c r="G271" s="30">
        <f>$E271+($F271/60+H271*$B$16+I271*OFFSET($B$17,0,D271)-G270*(OFFSET($B$18,0,D271)+$B$19+OFFSET($B$20,0,D271)))*$C271/60+G270</f>
        <v>22.1435290686045</v>
      </c>
      <c r="H271" s="30">
        <f>H270+($B$19*G270-$B$16*H270)*$C271/60</f>
        <v>64.75001484582501</v>
      </c>
      <c r="I271" s="30">
        <f>I270+(OFFSET($B$20,0,D271)*G270-OFFSET($B$17,0,D271)*I270)*$C271/60</f>
        <v>64.74960537656921</v>
      </c>
      <c r="J271" s="34">
        <f>$A271/60</f>
        <v>20.5</v>
      </c>
      <c r="K271" s="12">
        <f>G271/$B$15*1000</f>
        <v>3.38309210679909</v>
      </c>
      <c r="L271" s="30">
        <v>3.5</v>
      </c>
      <c r="M271" s="12">
        <v>3.4712293319089</v>
      </c>
      <c r="N271" s="12">
        <v>3.43445462793854</v>
      </c>
      <c r="O271" s="30">
        <v>3.38309210679909</v>
      </c>
    </row>
    <row r="272" ht="20.05" customHeight="1">
      <c r="A272" s="31">
        <f>$A271+C271</f>
        <v>1235</v>
      </c>
      <c r="B272" s="32"/>
      <c r="C272" s="33">
        <v>5</v>
      </c>
      <c r="D272" t="b" s="30">
        <v>1</v>
      </c>
      <c r="E272" s="13"/>
      <c r="F272" s="30">
        <v>613.150587559964</v>
      </c>
      <c r="G272" s="30">
        <f>$E272+($F272/60+H272*$B$16+I272*OFFSET($B$17,0,D272)-G271*(OFFSET($B$18,0,D272)+$B$19+OFFSET($B$20,0,D272)))*$C272/60+G271</f>
        <v>22.1488750170115</v>
      </c>
      <c r="H272" s="30">
        <f>H271+($B$19*G271-$B$16*H271)*$C272/60</f>
        <v>64.9052034132897</v>
      </c>
      <c r="I272" s="30">
        <f>I271+(OFFSET($B$20,0,D272)*G271-OFFSET($B$17,0,D272)*I271)*$C272/60</f>
        <v>64.9441505735292</v>
      </c>
      <c r="J272" s="34">
        <f>$A272/60</f>
        <v>20.5833333333333</v>
      </c>
      <c r="K272" s="12">
        <f>G272/$B$15*1000</f>
        <v>3.3839088616986</v>
      </c>
      <c r="L272" s="30">
        <v>3.5</v>
      </c>
      <c r="M272" s="12">
        <v>3.47134037271845</v>
      </c>
      <c r="N272" s="12">
        <v>3.43471301884119</v>
      </c>
      <c r="O272" s="30">
        <v>3.3839088616986</v>
      </c>
    </row>
    <row r="273" ht="20.05" customHeight="1">
      <c r="A273" s="31">
        <f>$A272+C272</f>
        <v>1240</v>
      </c>
      <c r="B273" s="32"/>
      <c r="C273" s="33">
        <v>5</v>
      </c>
      <c r="D273" t="b" s="30">
        <v>1</v>
      </c>
      <c r="E273" s="13"/>
      <c r="F273" s="30">
        <v>612.542747536996</v>
      </c>
      <c r="G273" s="30">
        <f>$E273+($F273/60+H273*$B$16+I273*OFFSET($B$17,0,D273)-G272*(OFFSET($B$18,0,D273)+$B$19+OFFSET($B$20,0,D273)))*$C273/60+G272</f>
        <v>22.1540552074677</v>
      </c>
      <c r="H273" s="30">
        <f>H272+($B$19*G272-$B$16*H272)*$C273/60</f>
        <v>65.0596104796419</v>
      </c>
      <c r="I273" s="30">
        <f>I272+(OFFSET($B$20,0,D273)*G272-OFFSET($B$17,0,D273)*I272)*$C273/60</f>
        <v>65.1386741042313</v>
      </c>
      <c r="J273" s="34">
        <f>$A273/60</f>
        <v>20.6666666666667</v>
      </c>
      <c r="K273" s="12">
        <f>G273/$B$15*1000</f>
        <v>3.38470029207041</v>
      </c>
      <c r="L273" s="30">
        <v>3.5</v>
      </c>
      <c r="M273" s="12">
        <v>3.4714510310511</v>
      </c>
      <c r="N273" s="12">
        <v>3.4349699654162</v>
      </c>
      <c r="O273" s="30">
        <v>3.38470029207041</v>
      </c>
    </row>
    <row r="274" ht="20.05" customHeight="1">
      <c r="A274" s="31">
        <f>$A273+C273</f>
        <v>1245</v>
      </c>
      <c r="B274" s="32"/>
      <c r="C274" s="33">
        <v>5</v>
      </c>
      <c r="D274" t="b" s="30">
        <v>1</v>
      </c>
      <c r="E274" s="13"/>
      <c r="F274" s="30">
        <v>611.938161642223</v>
      </c>
      <c r="G274" s="30">
        <f>$E274+($F274/60+H274*$B$16+I274*OFFSET($B$17,0,D274)-G273*(OFFSET($B$18,0,D274)+$B$19+OFFSET($B$20,0,D274)))*$C274/60+G273</f>
        <v>22.1590789403183</v>
      </c>
      <c r="H274" s="30">
        <f>H273+($B$19*G273-$B$16*H273)*$C274/60</f>
        <v>65.2132366249715</v>
      </c>
      <c r="I274" s="30">
        <f>I273+(OFFSET($B$20,0,D274)*G273-OFFSET($B$17,0,D274)*I273)*$C274/60</f>
        <v>65.33317433476149</v>
      </c>
      <c r="J274" s="34">
        <f>$A274/60</f>
        <v>20.75</v>
      </c>
      <c r="K274" s="12">
        <f>G274/$B$15*1000</f>
        <v>3.38546781882285</v>
      </c>
      <c r="L274" s="30">
        <v>3.5</v>
      </c>
      <c r="M274" s="12">
        <v>3.47156130899967</v>
      </c>
      <c r="N274" s="12">
        <v>3.43522550718928</v>
      </c>
      <c r="O274" s="30">
        <v>3.38546781882285</v>
      </c>
    </row>
    <row r="275" ht="20.05" customHeight="1">
      <c r="A275" s="31">
        <f>$A274+C274</f>
        <v>1250</v>
      </c>
      <c r="B275" s="32"/>
      <c r="C275" s="33">
        <v>5</v>
      </c>
      <c r="D275" t="b" s="30">
        <v>1</v>
      </c>
      <c r="E275" s="13"/>
      <c r="F275" s="30">
        <v>611.336810899286</v>
      </c>
      <c r="G275" s="30">
        <f>$E275+($F275/60+H275*$B$16+I275*OFFSET($B$17,0,D275)-G274*(OFFSET($B$18,0,D275)+$B$19+OFFSET($B$20,0,D275)))*$C275/60+G274</f>
        <v>22.1639549677988</v>
      </c>
      <c r="H275" s="30">
        <f>H274+($B$19*G274-$B$16*H274)*$C275/60</f>
        <v>65.3660826507348</v>
      </c>
      <c r="I275" s="30">
        <f>I274+(OFFSET($B$20,0,D275)*G274-OFFSET($B$17,0,D275)*I274)*$C275/60</f>
        <v>65.5276497239747</v>
      </c>
      <c r="J275" s="34">
        <f>$A275/60</f>
        <v>20.8333333333333</v>
      </c>
      <c r="K275" s="12">
        <f>G275/$B$15*1000</f>
        <v>3.38621277912393</v>
      </c>
      <c r="L275" s="30">
        <v>3.5</v>
      </c>
      <c r="M275" s="12">
        <v>3.47167120860053</v>
      </c>
      <c r="N275" s="12">
        <v>3.43547968150019</v>
      </c>
      <c r="O275" s="30">
        <v>3.38621277912393</v>
      </c>
    </row>
    <row r="276" ht="20.05" customHeight="1">
      <c r="A276" s="31">
        <f>$A275+C275</f>
        <v>1255</v>
      </c>
      <c r="B276" s="32"/>
      <c r="C276" s="33">
        <v>5</v>
      </c>
      <c r="D276" t="b" s="30">
        <v>1</v>
      </c>
      <c r="E276" s="13"/>
      <c r="F276" s="30">
        <v>610.738676443144</v>
      </c>
      <c r="G276" s="30">
        <f>$E276+($F276/60+H276*$B$16+I276*OFFSET($B$17,0,D276)-G275*(OFFSET($B$18,0,D276)+$B$19+OFFSET($B$20,0,D276)))*$C276/60+G275</f>
        <v>22.1686915264284</v>
      </c>
      <c r="H276" s="30">
        <f>H275+($B$19*G275-$B$16*H275)*$C276/60</f>
        <v>65.518149565209</v>
      </c>
      <c r="I276" s="30">
        <f>I275+(OFFSET($B$20,0,D276)*G275-OFFSET($B$17,0,D276)*I275)*$C276/60</f>
        <v>65.7220988180286</v>
      </c>
      <c r="J276" s="34">
        <f>$A276/60</f>
        <v>20.9166666666667</v>
      </c>
      <c r="K276" s="12">
        <f>G276/$B$15*1000</f>
        <v>3.38693643135043</v>
      </c>
      <c r="L276" s="30">
        <v>3.5</v>
      </c>
      <c r="M276" s="12">
        <v>3.47178073183685</v>
      </c>
      <c r="N276" s="12">
        <v>3.43573252363149</v>
      </c>
      <c r="O276" s="30">
        <v>3.38693643135043</v>
      </c>
    </row>
    <row r="277" ht="20.05" customHeight="1">
      <c r="A277" s="31">
        <f>$A276+C276</f>
        <v>1260</v>
      </c>
      <c r="B277" s="32"/>
      <c r="C277" s="33">
        <v>5</v>
      </c>
      <c r="D277" t="b" s="30">
        <v>1</v>
      </c>
      <c r="E277" s="13"/>
      <c r="F277" s="30">
        <v>610.143739519415</v>
      </c>
      <c r="G277" s="30">
        <f>$E277+($F277/60+H277*$B$16+I277*OFFSET($B$17,0,D277)-G276*(OFFSET($B$18,0,D277)+$B$19+OFFSET($B$20,0,D277)))*$C277/60+G276</f>
        <v>22.1732963674886</v>
      </c>
      <c r="H277" s="30">
        <f>H276+($B$19*G276-$B$16*H276)*$C277/60</f>
        <v>65.6694385698145</v>
      </c>
      <c r="I277" s="30">
        <f>I276+(OFFSET($B$20,0,D277)*G276-OFFSET($B$17,0,D277)*I276)*$C277/60</f>
        <v>65.9165202452408</v>
      </c>
      <c r="J277" s="34">
        <f>$A277/60</f>
        <v>21</v>
      </c>
      <c r="K277" s="12">
        <f>G277/$B$15*1000</f>
        <v>3.38763995974446</v>
      </c>
      <c r="L277" s="30">
        <v>3.5</v>
      </c>
      <c r="M277" s="12">
        <v>3.47188988064139</v>
      </c>
      <c r="N277" s="12">
        <v>3.43598406692963</v>
      </c>
      <c r="O277" s="30">
        <v>3.38763995974446</v>
      </c>
    </row>
    <row r="278" ht="20.05" customHeight="1">
      <c r="A278" s="31">
        <f>$A277+C277</f>
        <v>1265</v>
      </c>
      <c r="B278" s="32"/>
      <c r="C278" s="33">
        <v>5</v>
      </c>
      <c r="D278" t="b" s="30">
        <v>1</v>
      </c>
      <c r="E278" s="13"/>
      <c r="F278" s="30">
        <v>609.5519814837299</v>
      </c>
      <c r="G278" s="30">
        <f>$E278+($F278/60+H278*$B$16+I278*OFFSET($B$17,0,D278)-G277*(OFFSET($B$18,0,D278)+$B$19+OFFSET($B$20,0,D278)))*$C278/60+G277</f>
        <v>22.1777767857001</v>
      </c>
      <c r="H278" s="30">
        <f>H277+($B$19*G277-$B$16*H277)*$C278/60</f>
        <v>65.8199510462544</v>
      </c>
      <c r="I278" s="30">
        <f>I277+(OFFSET($B$20,0,D278)*G277-OFFSET($B$17,0,D278)*I277)*$C278/60</f>
        <v>66.1109127112499</v>
      </c>
      <c r="J278" s="34">
        <f>$A278/60</f>
        <v>21.0833333333333</v>
      </c>
      <c r="K278" s="12">
        <f>G278/$B$15*1000</f>
        <v>3.38832447879468</v>
      </c>
      <c r="L278" s="30">
        <v>3.5</v>
      </c>
      <c r="M278" s="12">
        <v>3.47199865689934</v>
      </c>
      <c r="N278" s="12">
        <v>3.43623434291891</v>
      </c>
      <c r="O278" s="30">
        <v>3.38832447879468</v>
      </c>
    </row>
    <row r="279" ht="20.05" customHeight="1">
      <c r="A279" s="31">
        <f>$A278+C278</f>
        <v>1270</v>
      </c>
      <c r="B279" s="32"/>
      <c r="C279" s="33">
        <v>5</v>
      </c>
      <c r="D279" t="b" s="30">
        <v>1</v>
      </c>
      <c r="E279" s="13"/>
      <c r="F279" s="30">
        <v>608.963383801082</v>
      </c>
      <c r="G279" s="30">
        <f>$E279+($F279/60+H279*$B$16+I279*OFFSET($B$17,0,D279)-G278*(OFFSET($B$18,0,D279)+$B$19+OFFSET($B$20,0,D279)))*$C279/60+G278</f>
        <v>22.1821396462048</v>
      </c>
      <c r="H279" s="30">
        <f>H278+($B$19*G278-$B$16*H278)*$C279/60</f>
        <v>65.9696885444222</v>
      </c>
      <c r="I279" s="30">
        <f>I278+(OFFSET($B$20,0,D279)*G278-OFFSET($B$17,0,D279)*I278)*$C279/60</f>
        <v>66.30527499446271</v>
      </c>
      <c r="J279" s="34">
        <f>$A279/60</f>
        <v>21.1666666666667</v>
      </c>
      <c r="K279" s="12">
        <f>G279/$B$15*1000</f>
        <v>3.38899103735862</v>
      </c>
      <c r="L279" s="30">
        <v>3.5</v>
      </c>
      <c r="M279" s="12">
        <v>3.47210706245091</v>
      </c>
      <c r="N279" s="12">
        <v>3.43648338140869</v>
      </c>
      <c r="O279" s="30">
        <v>3.38899103735862</v>
      </c>
    </row>
    <row r="280" ht="20.05" customHeight="1">
      <c r="A280" s="31">
        <f>$A279+C279</f>
        <v>1275</v>
      </c>
      <c r="B280" s="32"/>
      <c r="C280" s="33">
        <v>5</v>
      </c>
      <c r="D280" t="b" s="30">
        <v>1</v>
      </c>
      <c r="E280" s="13"/>
      <c r="F280" s="30">
        <v>608.377928045193</v>
      </c>
      <c r="G280" s="30">
        <f>$E280+($F280/60+H280*$B$16+I280*OFFSET($B$17,0,D280)-G279*(OFFSET($B$18,0,D280)+$B$19+OFFSET($B$20,0,D280)))*$C280/60+G279</f>
        <v>22.1863914099528</v>
      </c>
      <c r="H280" s="30">
        <f>H279+($B$19*G279-$B$16*H279)*$C280/60</f>
        <v>66.1186527710328</v>
      </c>
      <c r="I280" s="30">
        <f>I279+(OFFSET($B$20,0,D280)*G279-OFFSET($B$17,0,D280)*I279)*$C280/60</f>
        <v>66.499605941770</v>
      </c>
      <c r="J280" s="34">
        <f>$A280/60</f>
        <v>21.25</v>
      </c>
      <c r="K280" s="12">
        <f>G280/$B$15*1000</f>
        <v>3.38964062254133</v>
      </c>
      <c r="L280" s="30">
        <v>3.5</v>
      </c>
      <c r="M280" s="12">
        <v>3.47221509909374</v>
      </c>
      <c r="N280" s="12">
        <v>3.4367312105943</v>
      </c>
      <c r="O280" s="30">
        <v>3.38964062254133</v>
      </c>
    </row>
    <row r="281" ht="20.05" customHeight="1">
      <c r="A281" s="31">
        <f>$A280+C280</f>
        <v>1280</v>
      </c>
      <c r="B281" s="32"/>
      <c r="C281" s="33">
        <v>5</v>
      </c>
      <c r="D281" t="b" s="30">
        <v>1</v>
      </c>
      <c r="E281" s="13"/>
      <c r="F281" s="30">
        <v>607.795595897868</v>
      </c>
      <c r="G281" s="30">
        <f>$E281+($F281/60+H281*$B$16+I281*OFFSET($B$17,0,D281)-G280*(OFFSET($B$18,0,D281)+$B$19+OFFSET($B$20,0,D281)))*$C281/60+G280</f>
        <v>22.190538157589</v>
      </c>
      <c r="H281" s="30">
        <f>H280+($B$19*G280-$B$16*H280)*$C281/60</f>
        <v>66.2668455789338</v>
      </c>
      <c r="I281" s="30">
        <f>I280+(OFFSET($B$20,0,D281)*G280-OFFSET($B$17,0,D281)*I280)*$C281/60</f>
        <v>66.693904464516</v>
      </c>
      <c r="J281" s="34">
        <f>$A281/60</f>
        <v>21.3333333333333</v>
      </c>
      <c r="K281" s="12">
        <f>G281/$B$15*1000</f>
        <v>3.39027416334476</v>
      </c>
      <c r="L281" s="30">
        <v>3.5</v>
      </c>
      <c r="M281" s="12">
        <v>3.47232276858523</v>
      </c>
      <c r="N281" s="12">
        <v>3.43697785715192</v>
      </c>
      <c r="O281" s="30">
        <v>3.39027416334476</v>
      </c>
    </row>
    <row r="282" ht="20.05" customHeight="1">
      <c r="A282" s="31">
        <f>$A281+C281</f>
        <v>1285</v>
      </c>
      <c r="B282" s="32"/>
      <c r="C282" s="33">
        <v>5</v>
      </c>
      <c r="D282" t="b" s="30">
        <v>1</v>
      </c>
      <c r="E282" s="13"/>
      <c r="F282" s="30">
        <v>607.216369148364</v>
      </c>
      <c r="G282" s="30">
        <f>$E282+($F282/60+H282*$B$16+I282*OFFSET($B$17,0,D282)-G281*(OFFSET($B$18,0,D282)+$B$19+OFFSET($B$20,0,D282)))*$C282/60+G281</f>
        <v>22.1945856119276</v>
      </c>
      <c r="H282" s="30">
        <f>H281+($B$19*G281-$B$16*H281)*$C282/60</f>
        <v>66.41426895705661</v>
      </c>
      <c r="I282" s="30">
        <f>I281+(OFFSET($B$20,0,D282)*G281-OFFSET($B$17,0,D282)*I281)*$C282/60</f>
        <v>66.8881695347057</v>
      </c>
      <c r="J282" s="34">
        <f>$A282/60</f>
        <v>21.4166666666667</v>
      </c>
      <c r="K282" s="12">
        <f>G282/$B$15*1000</f>
        <v>3.39089253410143</v>
      </c>
      <c r="L282" s="30">
        <v>3.5</v>
      </c>
      <c r="M282" s="12">
        <v>3.47243007264466</v>
      </c>
      <c r="N282" s="12">
        <v>3.43722334632792</v>
      </c>
      <c r="O282" s="30">
        <v>3.39089253410143</v>
      </c>
    </row>
    <row r="283" ht="20.05" customHeight="1">
      <c r="A283" s="31">
        <f>$A282+C282</f>
        <v>1290</v>
      </c>
      <c r="B283" s="32"/>
      <c r="C283" s="33">
        <v>5</v>
      </c>
      <c r="D283" t="b" s="30">
        <v>1</v>
      </c>
      <c r="E283" s="13"/>
      <c r="F283" s="30">
        <v>606.640229692760</v>
      </c>
      <c r="G283" s="30">
        <f>$E283+($F283/60+H283*$B$16+I283*OFFSET($B$17,0,D283)-G282*(OFFSET($B$18,0,D283)+$B$19+OFFSET($B$20,0,D283)))*$C283/60+G282</f>
        <v>22.1985391590981</v>
      </c>
      <c r="H283" s="30">
        <f>H282+($B$19*G282-$B$16*H282)*$C283/60</f>
        <v>66.5609250209698</v>
      </c>
      <c r="I283" s="30">
        <f>I282+(OFFSET($B$20,0,D283)*G282-OFFSET($B$17,0,D283)*I282)*$C283/60</f>
        <v>67.0824001814365</v>
      </c>
      <c r="J283" s="34">
        <f>$A283/60</f>
        <v>21.5</v>
      </c>
      <c r="K283" s="12">
        <f>G283/$B$15*1000</f>
        <v>3.39149655770512</v>
      </c>
      <c r="L283" s="30">
        <v>3.5</v>
      </c>
      <c r="M283" s="12">
        <v>3.47253701295529</v>
      </c>
      <c r="N283" s="12">
        <v>3.4374677020229</v>
      </c>
      <c r="O283" s="30">
        <v>3.39149655770512</v>
      </c>
    </row>
    <row r="284" ht="20.05" customHeight="1">
      <c r="A284" s="31">
        <f>$A283+C283</f>
        <v>1295</v>
      </c>
      <c r="B284" s="32"/>
      <c r="C284" s="33">
        <v>5</v>
      </c>
      <c r="D284" t="b" s="30">
        <v>1</v>
      </c>
      <c r="E284" s="13"/>
      <c r="F284" s="30">
        <v>606.067159533330</v>
      </c>
      <c r="G284" s="30">
        <f>$E284+($F284/60+H284*$B$16+I284*OFFSET($B$17,0,D284)-G283*(OFFSET($B$18,0,D284)+$B$19+OFFSET($B$20,0,D284)))*$C284/60+G283</f>
        <v>22.2024038684415</v>
      </c>
      <c r="H284" s="30">
        <f>H283+($B$19*G283-$B$16*H283)*$C284/60</f>
        <v>66.70681600399909</v>
      </c>
      <c r="I284" s="30">
        <f>I283+(OFFSET($B$20,0,D284)*G283-OFFSET($B$17,0,D284)*I283)*$C284/60</f>
        <v>67.2765954875407</v>
      </c>
      <c r="J284" s="34">
        <f>$A284/60</f>
        <v>21.5833333333333</v>
      </c>
      <c r="K284" s="12">
        <f>G284/$B$15*1000</f>
        <v>3.39208700865059</v>
      </c>
      <c r="L284" s="30">
        <v>3.5</v>
      </c>
      <c r="M284" s="12">
        <v>3.47264359116621</v>
      </c>
      <c r="N284" s="12">
        <v>3.43771094687076</v>
      </c>
      <c r="O284" s="30">
        <v>3.39208700865059</v>
      </c>
    </row>
    <row r="285" ht="20.05" customHeight="1">
      <c r="A285" s="31">
        <f>$A284+C284</f>
        <v>1300</v>
      </c>
      <c r="B285" s="32"/>
      <c r="C285" s="33">
        <v>5</v>
      </c>
      <c r="D285" t="b" s="30">
        <v>1</v>
      </c>
      <c r="E285" s="13"/>
      <c r="F285" s="30">
        <v>605.497140777917</v>
      </c>
      <c r="G285" s="30">
        <f>$E285+($F285/60+H285*$B$16+I285*OFFSET($B$17,0,D285)-G284*(OFFSET($B$18,0,D285)+$B$19+OFFSET($B$20,0,D285)))*$C285/60+G284</f>
        <v>22.2061845112305</v>
      </c>
      <c r="H285" s="30">
        <f>H284+($B$19*G284-$B$16*H284)*$C285/60</f>
        <v>66.851944248880</v>
      </c>
      <c r="I285" s="30">
        <f>I284+(OFFSET($B$20,0,D285)*G284-OFFSET($B$17,0,D285)*I284)*$C285/60</f>
        <v>67.4707545864263</v>
      </c>
      <c r="J285" s="34">
        <f>$A285/60</f>
        <v>21.6666666666667</v>
      </c>
      <c r="K285" s="12">
        <f>G285/$B$15*1000</f>
        <v>3.39266461589371</v>
      </c>
      <c r="L285" s="30">
        <v>3.5</v>
      </c>
      <c r="M285" s="12">
        <v>3.47274980889419</v>
      </c>
      <c r="N285" s="12">
        <v>3.43795310231302</v>
      </c>
      <c r="O285" s="30">
        <v>3.39266461589371</v>
      </c>
    </row>
    <row r="286" ht="20.05" customHeight="1">
      <c r="A286" s="31">
        <f>$A285+C285</f>
        <v>1305</v>
      </c>
      <c r="B286" s="32"/>
      <c r="C286" s="33">
        <v>5</v>
      </c>
      <c r="D286" t="b" s="30">
        <v>1</v>
      </c>
      <c r="E286" s="13"/>
      <c r="F286" s="30">
        <v>604.930155639317</v>
      </c>
      <c r="G286" s="30">
        <f>$E286+($F286/60+H286*$B$16+I286*OFFSET($B$17,0,D286)-G285*(OFFSET($B$18,0,D286)+$B$19+OFFSET($B$20,0,D286)))*$C286/60+G285</f>
        <v>22.209885578283</v>
      </c>
      <c r="H286" s="30">
        <f>H285+($B$19*G285-$B$16*H285)*$C286/60</f>
        <v>66.9963121999123</v>
      </c>
      <c r="I286" s="30">
        <f>I285+(OFFSET($B$20,0,D286)*G285-OFFSET($B$17,0,D286)*I285)*$C286/60</f>
        <v>67.66487665910439</v>
      </c>
      <c r="J286" s="34">
        <f>$A286/60</f>
        <v>21.75</v>
      </c>
      <c r="K286" s="12">
        <f>G286/$B$15*1000</f>
        <v>3.39323006554237</v>
      </c>
      <c r="L286" s="30">
        <v>3.5</v>
      </c>
      <c r="M286" s="12">
        <v>3.47285566772535</v>
      </c>
      <c r="N286" s="12">
        <v>3.43819418866894</v>
      </c>
      <c r="O286" s="30">
        <v>3.39323006554237</v>
      </c>
    </row>
    <row r="287" ht="20.05" customHeight="1">
      <c r="A287" s="31">
        <f>$A286+C286</f>
        <v>1310</v>
      </c>
      <c r="B287" s="32"/>
      <c r="C287" s="33">
        <v>5</v>
      </c>
      <c r="D287" t="b" s="30">
        <v>1</v>
      </c>
      <c r="E287" s="13"/>
      <c r="F287" s="30">
        <v>604.3661864346629</v>
      </c>
      <c r="G287" s="30">
        <f>$E287+($F287/60+H287*$B$16+I287*OFFSET($B$17,0,D287)-G286*(OFFSET($B$18,0,D287)+$B$19+OFFSET($B$20,0,D287)))*$C287/60+G286</f>
        <v>22.2135112965347</v>
      </c>
      <c r="H287" s="30">
        <f>H286+($B$19*G286-$B$16*H286)*$C287/60</f>
        <v>67.1399223955856</v>
      </c>
      <c r="I287" s="30">
        <f>I286+(OFFSET($B$20,0,D287)*G286-OFFSET($B$17,0,D287)*I286)*$C287/60</f>
        <v>67.8589609313925</v>
      </c>
      <c r="J287" s="34">
        <f>$A287/60</f>
        <v>21.8333333333333</v>
      </c>
      <c r="K287" s="12">
        <f>G287/$B$15*1000</f>
        <v>3.39378400338854</v>
      </c>
      <c r="L287" s="30">
        <v>3.5</v>
      </c>
      <c r="M287" s="12">
        <v>3.47296116921679</v>
      </c>
      <c r="N287" s="12">
        <v>3.43843422520134</v>
      </c>
      <c r="O287" s="30">
        <v>3.39378400338854</v>
      </c>
    </row>
    <row r="288" ht="20.05" customHeight="1">
      <c r="A288" s="31">
        <f>$A287+C287</f>
        <v>1315</v>
      </c>
      <c r="B288" s="32"/>
      <c r="C288" s="33">
        <v>5</v>
      </c>
      <c r="D288" t="b" s="30">
        <v>1</v>
      </c>
      <c r="E288" s="13"/>
      <c r="F288" s="30">
        <v>603.805215584808</v>
      </c>
      <c r="G288" s="30">
        <f>$E288+($F288/60+H288*$B$16+I288*OFFSET($B$17,0,D288)-G287*(OFFSET($B$18,0,D288)+$B$19+OFFSET($B$20,0,D288)))*$C288/60+G287</f>
        <v>22.217065644632</v>
      </c>
      <c r="H288" s="30">
        <f>H287+($B$19*G287-$B$16*H287)*$C288/60</f>
        <v>67.2827774616495</v>
      </c>
      <c r="I288" s="30">
        <f>I287+(OFFSET($B$20,0,D288)*G287-OFFSET($B$17,0,D288)*I287)*$C288/60</f>
        <v>68.0530066712829</v>
      </c>
      <c r="J288" s="34">
        <f>$A288/60</f>
        <v>21.9166666666667</v>
      </c>
      <c r="K288" s="12">
        <f>G288/$B$15*1000</f>
        <v>3.39432703729048</v>
      </c>
      <c r="L288" s="30">
        <v>3.5</v>
      </c>
      <c r="M288" s="12">
        <v>3.47306631489805</v>
      </c>
      <c r="N288" s="12">
        <v>3.4386732301785</v>
      </c>
      <c r="O288" s="30">
        <v>3.39432703729048</v>
      </c>
    </row>
    <row r="289" ht="20.05" customHeight="1">
      <c r="A289" s="31">
        <f>$A288+C288</f>
        <v>1320</v>
      </c>
      <c r="B289" s="32"/>
      <c r="C289" s="33">
        <v>5</v>
      </c>
      <c r="D289" t="b" s="30">
        <v>1</v>
      </c>
      <c r="E289" s="13"/>
      <c r="F289" s="30">
        <v>603.247225613725</v>
      </c>
      <c r="G289" s="30">
        <f>$E289+($F289/60+H289*$B$16+I289*OFFSET($B$17,0,D289)-G288*(OFFSET($B$18,0,D289)+$B$19+OFFSET($B$20,0,D289)))*$C289/60+G288</f>
        <v>22.220552367603</v>
      </c>
      <c r="H289" s="30">
        <f>H288+($B$19*G288-$B$16*H288)*$C289/60</f>
        <v>67.4248801046006</v>
      </c>
      <c r="I289" s="30">
        <f>I288+(OFFSET($B$20,0,D289)*G288-OFFSET($B$17,0,D289)*I288)*$C289/60</f>
        <v>68.2470131864667</v>
      </c>
      <c r="J289" s="34">
        <f>$A289/60</f>
        <v>22</v>
      </c>
      <c r="K289" s="12">
        <f>G289/$B$15*1000</f>
        <v>3.39485973941421</v>
      </c>
      <c r="L289" s="30">
        <v>3.5</v>
      </c>
      <c r="M289" s="12">
        <v>3.47317110627256</v>
      </c>
      <c r="N289" s="12">
        <v>3.43891122093256</v>
      </c>
      <c r="O289" s="30">
        <v>3.39485973941421</v>
      </c>
    </row>
    <row r="290" ht="20.05" customHeight="1">
      <c r="A290" s="31">
        <f>$A289+C289</f>
        <v>1325</v>
      </c>
      <c r="B290" s="32"/>
      <c r="C290" s="33">
        <v>5</v>
      </c>
      <c r="D290" t="b" s="30">
        <v>1</v>
      </c>
      <c r="E290" s="13"/>
      <c r="F290" s="30">
        <v>602.692199147892</v>
      </c>
      <c r="G290" s="30">
        <f>$E290+($F290/60+H290*$B$16+I290*OFFSET($B$17,0,D290)-G289*(OFFSET($B$18,0,D290)+$B$19+OFFSET($B$20,0,D290)))*$C290/60+G289</f>
        <v>22.2239749906617</v>
      </c>
      <c r="H290" s="30">
        <f>H289+($B$19*G289-$B$16*H289)*$C290/60</f>
        <v>67.5662331055627</v>
      </c>
      <c r="I290" s="30">
        <f>I289+(OFFSET($B$20,0,D290)*G289-OFFSET($B$17,0,D290)*I289)*$C290/60</f>
        <v>68.4409798220038</v>
      </c>
      <c r="J290" s="34">
        <f>$A290/60</f>
        <v>22.0833333333333</v>
      </c>
      <c r="K290" s="12">
        <f>G290/$B$15*1000</f>
        <v>3.39538264834253</v>
      </c>
      <c r="L290" s="30">
        <v>3.5</v>
      </c>
      <c r="M290" s="12">
        <v>3.47327554481897</v>
      </c>
      <c r="N290" s="12">
        <v>3.43914821391439</v>
      </c>
      <c r="O290" s="30">
        <v>3.39538264834253</v>
      </c>
    </row>
    <row r="291" ht="20.05" customHeight="1">
      <c r="A291" s="31">
        <f>$A290+C290</f>
        <v>1330</v>
      </c>
      <c r="B291" s="32"/>
      <c r="C291" s="33">
        <v>5</v>
      </c>
      <c r="D291" t="b" s="30">
        <v>1</v>
      </c>
      <c r="E291" s="13"/>
      <c r="F291" s="30">
        <v>602.140118915699</v>
      </c>
      <c r="G291" s="30">
        <f>$E291+($F291/60+H291*$B$16+I291*OFFSET($B$17,0,D291)-G290*(OFFSET($B$18,0,D291)+$B$19+OFFSET($B$20,0,D291)))*$C291/60+G290</f>
        <v>22.2273368321962</v>
      </c>
      <c r="H291" s="30">
        <f>H290+($B$19*G290-$B$16*H290)*$C291/60</f>
        <v>67.7068393145364</v>
      </c>
      <c r="I291" s="30">
        <f>I290+(OFFSET($B$20,0,D291)*G290-OFFSET($B$17,0,D291)*I290)*$C291/60</f>
        <v>68.6349059581312</v>
      </c>
      <c r="J291" s="34">
        <f>$A291/60</f>
        <v>22.1666666666667</v>
      </c>
      <c r="K291" s="12">
        <f>G291/$B$15*1000</f>
        <v>3.39589627105932</v>
      </c>
      <c r="L291" s="30">
        <v>3.5</v>
      </c>
      <c r="M291" s="12">
        <v>3.4733796319924</v>
      </c>
      <c r="N291" s="12">
        <v>3.43938422474513</v>
      </c>
      <c r="O291" s="30">
        <v>3.39589627105932</v>
      </c>
    </row>
    <row r="292" ht="20.05" customHeight="1">
      <c r="A292" s="31">
        <f>$A291+C291</f>
        <v>1335</v>
      </c>
      <c r="B292" s="32"/>
      <c r="C292" s="33">
        <v>5</v>
      </c>
      <c r="D292" t="b" s="30">
        <v>1</v>
      </c>
      <c r="E292" s="13"/>
      <c r="F292" s="30">
        <v>601.5909677468439</v>
      </c>
      <c r="G292" s="30">
        <f>$E292+($F292/60+H292*$B$16+I292*OFFSET($B$17,0,D292)-G291*(OFFSET($B$18,0,D292)+$B$19+OFFSET($B$20,0,D292)))*$C292/60+G291</f>
        <v>22.2306410159888</v>
      </c>
      <c r="H292" s="30">
        <f>H291+($B$19*G291-$B$16*H291)*$C292/60</f>
        <v>67.8467016449961</v>
      </c>
      <c r="I292" s="30">
        <f>I291+(OFFSET($B$20,0,D292)*G291-OFFSET($B$17,0,D292)*I291)*$C292/60</f>
        <v>68.8287910082</v>
      </c>
      <c r="J292" s="34">
        <f>$A292/60</f>
        <v>22.25</v>
      </c>
      <c r="K292" s="12">
        <f>G292/$B$15*1000</f>
        <v>3.39640108481659</v>
      </c>
      <c r="L292" s="30">
        <v>3.5</v>
      </c>
      <c r="M292" s="12">
        <v>3.4734833692256</v>
      </c>
      <c r="N292" s="12">
        <v>3.43961926826485</v>
      </c>
      <c r="O292" s="30">
        <v>3.39640108481659</v>
      </c>
    </row>
    <row r="293" ht="20.05" customHeight="1">
      <c r="A293" s="31">
        <f>$A292+C292</f>
        <v>1340</v>
      </c>
      <c r="B293" s="32"/>
      <c r="C293" s="33">
        <v>5</v>
      </c>
      <c r="D293" t="b" s="30">
        <v>1</v>
      </c>
      <c r="E293" s="13"/>
      <c r="F293" s="30">
        <v>601.044728571739</v>
      </c>
      <c r="G293" s="30">
        <f>$E293+($F293/60+H293*$B$16+I293*OFFSET($B$17,0,D293)-G292*(OFFSET($B$18,0,D293)+$B$19+OFFSET($B$20,0,D293)))*$C293/60+G292</f>
        <v>22.2338904827144</v>
      </c>
      <c r="H293" s="30">
        <f>H292+($B$19*G292-$B$16*H292)*$C293/60</f>
        <v>67.9858230688146</v>
      </c>
      <c r="I293" s="30">
        <f>I292+(OFFSET($B$20,0,D293)*G292-OFFSET($B$17,0,D293)*I292)*$C293/60</f>
        <v>69.0226344167348</v>
      </c>
      <c r="J293" s="34">
        <f>$A293/60</f>
        <v>22.3333333333333</v>
      </c>
      <c r="K293" s="12">
        <f>G293/$B$15*1000</f>
        <v>3.39689753889112</v>
      </c>
      <c r="L293" s="30">
        <v>3.5</v>
      </c>
      <c r="M293" s="12">
        <v>3.4735867579301</v>
      </c>
      <c r="N293" s="12">
        <v>3.43985335857821</v>
      </c>
      <c r="O293" s="30">
        <v>3.39689753889112</v>
      </c>
    </row>
    <row r="294" ht="20.05" customHeight="1">
      <c r="A294" s="31">
        <f>$A293+C293</f>
        <v>1345</v>
      </c>
      <c r="B294" s="32"/>
      <c r="C294" s="33">
        <v>5</v>
      </c>
      <c r="D294" t="b" s="30">
        <v>1</v>
      </c>
      <c r="E294" s="13"/>
      <c r="F294" s="30">
        <v>600.501384420926</v>
      </c>
      <c r="G294" s="30">
        <f>$E294+($F294/60+H294*$B$16+I294*OFFSET($B$17,0,D294)-G293*(OFFSET($B$18,0,D294)+$B$19+OFFSET($B$20,0,D294)))*$C294/60+G293</f>
        <v>22.2370880007585</v>
      </c>
      <c r="H294" s="30">
        <f>H293+($B$19*G293-$B$16*H293)*$C294/60</f>
        <v>68.1242066114949</v>
      </c>
      <c r="I294" s="30">
        <f>I293+(OFFSET($B$20,0,D294)*G293-OFFSET($B$17,0,D294)*I293)*$C294/60</f>
        <v>69.2164356576077</v>
      </c>
      <c r="J294" s="34">
        <f>$A294/60</f>
        <v>22.4166666666667</v>
      </c>
      <c r="K294" s="12">
        <f>G294/$B$15*1000</f>
        <v>3.39738605623733</v>
      </c>
      <c r="L294" s="30">
        <v>3.5</v>
      </c>
      <c r="M294" s="12">
        <v>3.47368979949724</v>
      </c>
      <c r="N294" s="12">
        <v>3.44008650909747</v>
      </c>
      <c r="O294" s="30">
        <v>3.39738605623733</v>
      </c>
    </row>
    <row r="295" ht="20.05" customHeight="1">
      <c r="A295" s="31">
        <f>$A294+C294</f>
        <v>1350</v>
      </c>
      <c r="B295" s="32"/>
      <c r="C295" s="33">
        <v>5</v>
      </c>
      <c r="D295" t="b" s="30">
        <v>1</v>
      </c>
      <c r="E295" s="13"/>
      <c r="F295" s="30">
        <v>599.960918424480</v>
      </c>
      <c r="G295" s="30">
        <f>$E295+($F295/60+H295*$B$16+I295*OFFSET($B$17,0,D295)-G294*(OFFSET($B$18,0,D295)+$B$19+OFFSET($B$20,0,D295)))*$C295/60+G294</f>
        <v>22.2402361763965</v>
      </c>
      <c r="H295" s="30">
        <f>H294+($B$19*G294-$B$16*H294)*$C295/60</f>
        <v>68.26185534769149</v>
      </c>
      <c r="I295" s="30">
        <f>I294+(OFFSET($B$20,0,D295)*G294-OFFSET($B$17,0,D295)*I294)*$C295/60</f>
        <v>69.41019423231999</v>
      </c>
      <c r="J295" s="34">
        <f>$A295/60</f>
        <v>22.5</v>
      </c>
      <c r="K295" s="12">
        <f>G295/$B$15*1000</f>
        <v>3.39786703504241</v>
      </c>
      <c r="L295" s="30">
        <v>3.5</v>
      </c>
      <c r="M295" s="12">
        <v>3.47379249529915</v>
      </c>
      <c r="N295" s="12">
        <v>3.44031873258297</v>
      </c>
      <c r="O295" s="30">
        <v>3.39786703504241</v>
      </c>
    </row>
    <row r="296" ht="20.05" customHeight="1">
      <c r="A296" s="31">
        <f>$A295+C295</f>
        <v>1355</v>
      </c>
      <c r="B296" s="32"/>
      <c r="C296" s="33">
        <v>5</v>
      </c>
      <c r="D296" t="b" s="30">
        <v>1</v>
      </c>
      <c r="E296" s="13"/>
      <c r="F296" s="30">
        <v>599.4233138114309</v>
      </c>
      <c r="G296" s="30">
        <f>$E296+($F296/60+H296*$B$16+I296*OFFSET($B$17,0,D296)-G295*(OFFSET($B$18,0,D296)+$B$19+OFFSET($B$20,0,D296)))*$C296/60+G295</f>
        <v>22.2433374633708</v>
      </c>
      <c r="H296" s="30">
        <f>H295+($B$19*G295-$B$16*H295)*$C296/60</f>
        <v>68.39877239700439</v>
      </c>
      <c r="I296" s="30">
        <f>I295+(OFFSET($B$20,0,D296)*G295-OFFSET($B$17,0,D296)*I295)*$C296/60</f>
        <v>69.6039096683856</v>
      </c>
      <c r="J296" s="34">
        <f>$A296/60</f>
        <v>22.5833333333333</v>
      </c>
      <c r="K296" s="12">
        <f>G296/$B$15*1000</f>
        <v>3.39834085018955</v>
      </c>
      <c r="L296" s="30">
        <v>3.5</v>
      </c>
      <c r="M296" s="12">
        <v>3.47389484668969</v>
      </c>
      <c r="N296" s="12">
        <v>3.44055004118116</v>
      </c>
      <c r="O296" s="30">
        <v>3.39834085018955</v>
      </c>
    </row>
    <row r="297" ht="20.05" customHeight="1">
      <c r="A297" s="31">
        <f>$A296+C296</f>
        <v>1360</v>
      </c>
      <c r="B297" s="32"/>
      <c r="C297" s="33">
        <v>5</v>
      </c>
      <c r="D297" t="b" s="30">
        <v>1</v>
      </c>
      <c r="E297" s="13"/>
      <c r="F297" s="30">
        <v>598.888553909178</v>
      </c>
      <c r="G297" s="30">
        <f>$E297+($F297/60+H297*$B$16+I297*OFFSET($B$17,0,D297)-G296*(OFFSET($B$18,0,D297)+$B$19+OFFSET($B$20,0,D297)))*$C297/60+G296</f>
        <v>22.2463941719022</v>
      </c>
      <c r="H297" s="30">
        <f>H296+($B$19*G296-$B$16*H296)*$C297/60</f>
        <v>68.5349609200285</v>
      </c>
      <c r="I297" s="30">
        <f>I296+(OFFSET($B$20,0,D297)*G296-OFFSET($B$17,0,D297)*I296)*$C297/60</f>
        <v>69.7975815178098</v>
      </c>
      <c r="J297" s="34">
        <f>$A297/60</f>
        <v>22.6666666666667</v>
      </c>
      <c r="K297" s="12">
        <f>G297/$B$15*1000</f>
        <v>3.39880785463465</v>
      </c>
      <c r="L297" s="30">
        <v>3.5</v>
      </c>
      <c r="M297" s="12">
        <v>3.4739968550053</v>
      </c>
      <c r="N297" s="12">
        <v>3.44078044646052</v>
      </c>
      <c r="O297" s="30">
        <v>3.39880785463465</v>
      </c>
    </row>
    <row r="298" ht="20.05" customHeight="1">
      <c r="A298" s="31">
        <f>$A297+C297</f>
        <v>1365</v>
      </c>
      <c r="B298" s="32"/>
      <c r="C298" s="33">
        <v>5</v>
      </c>
      <c r="D298" t="b" s="30">
        <v>1</v>
      </c>
      <c r="E298" s="13"/>
      <c r="F298" s="30">
        <v>598.3566221429199</v>
      </c>
      <c r="G298" s="30">
        <f>$E298+($F298/60+H298*$B$16+I298*OFFSET($B$17,0,D298)-G297*(OFFSET($B$18,0,D298)+$B$19+OFFSET($B$20,0,D298)))*$C298/60+G297</f>
        <v>22.2494084771684</v>
      </c>
      <c r="H298" s="30">
        <f>H297+($B$19*G297-$B$16*H297)*$C298/60</f>
        <v>68.6704241146448</v>
      </c>
      <c r="I298" s="30">
        <f>I297+(OFFSET($B$20,0,D298)*G297-OFFSET($B$17,0,D298)*I297)*$C298/60</f>
        <v>69.991209355658</v>
      </c>
      <c r="J298" s="34">
        <f>$A298/60</f>
        <v>22.75</v>
      </c>
      <c r="K298" s="12">
        <f>G298/$B$15*1000</f>
        <v>3.39926838070175</v>
      </c>
      <c r="L298" s="30">
        <v>3.5</v>
      </c>
      <c r="M298" s="12">
        <v>3.47409852156587</v>
      </c>
      <c r="N298" s="12">
        <v>3.44100995944514</v>
      </c>
      <c r="O298" s="30">
        <v>3.39926838070175</v>
      </c>
    </row>
    <row r="299" ht="20.05" customHeight="1">
      <c r="A299" s="31">
        <f>$A298+C298</f>
        <v>1370</v>
      </c>
      <c r="B299" s="32"/>
      <c r="C299" s="33">
        <v>5</v>
      </c>
      <c r="D299" t="b" s="30">
        <v>1</v>
      </c>
      <c r="E299" s="13"/>
      <c r="F299" s="30">
        <v>597.8275020350731</v>
      </c>
      <c r="G299" s="30">
        <f>$E299+($F299/60+H299*$B$16+I299*OFFSET($B$17,0,D299)-G298*(OFFSET($B$18,0,D299)+$B$19+OFFSET($B$20,0,D299)))*$C299/60+G298</f>
        <v>22.2523824272812</v>
      </c>
      <c r="H299" s="30">
        <f>H298+($B$19*G298-$B$16*H298)*$C299/60</f>
        <v>68.8051652125375</v>
      </c>
      <c r="I299" s="30">
        <f>I298+(OFFSET($B$20,0,D299)*G298-OFFSET($B$17,0,D299)*I298)*$C299/60</f>
        <v>70.1847927787088</v>
      </c>
      <c r="J299" s="34">
        <f>$A299/60</f>
        <v>22.8333333333333</v>
      </c>
      <c r="K299" s="12">
        <f>G299/$B$15*1000</f>
        <v>3.3997227413017</v>
      </c>
      <c r="L299" s="30">
        <v>3.5</v>
      </c>
      <c r="M299" s="12">
        <v>3.47419984767548</v>
      </c>
      <c r="N299" s="12">
        <v>3.44123859064656</v>
      </c>
      <c r="O299" s="30">
        <v>3.3997227413017</v>
      </c>
    </row>
    <row r="300" ht="20.05" customHeight="1">
      <c r="A300" s="31">
        <f>$A299+C299</f>
        <v>1375</v>
      </c>
      <c r="B300" s="32"/>
      <c r="C300" s="33">
        <v>5</v>
      </c>
      <c r="D300" t="b" s="30">
        <v>1</v>
      </c>
      <c r="E300" s="13"/>
      <c r="F300" s="30">
        <v>597.301177204707</v>
      </c>
      <c r="G300" s="30">
        <f>$E300+($F300/60+H300*$B$16+I300*OFFSET($B$17,0,D300)-G299*(OFFSET($B$18,0,D300)+$B$19+OFFSET($B$20,0,D300)))*$C300/60+G299</f>
        <v>22.2553179507927</v>
      </c>
      <c r="H300" s="30">
        <f>H299+($B$19*G299-$B$16*H299)*$C300/60</f>
        <v>68.939187475925</v>
      </c>
      <c r="I300" s="30">
        <f>I299+(OFFSET($B$20,0,D300)*G299-OFFSET($B$17,0,D300)*I299)*$C300/60</f>
        <v>70.37833140418699</v>
      </c>
      <c r="J300" s="34">
        <f>$A300/60</f>
        <v>22.9166666666667</v>
      </c>
      <c r="K300" s="12">
        <f>G300/$B$15*1000</f>
        <v>3.40017123107902</v>
      </c>
      <c r="L300" s="30">
        <v>3.5</v>
      </c>
      <c r="M300" s="12">
        <v>3.47430083462312</v>
      </c>
      <c r="N300" s="12">
        <v>3.44146635009351</v>
      </c>
      <c r="O300" s="30">
        <v>3.40017123107902</v>
      </c>
    </row>
    <row r="301" ht="20.05" customHeight="1">
      <c r="A301" s="31">
        <f>$A300+C300</f>
        <v>1380</v>
      </c>
      <c r="B301" s="32"/>
      <c r="C301" s="33">
        <v>5</v>
      </c>
      <c r="D301" t="b" s="30">
        <v>1</v>
      </c>
      <c r="E301" s="13"/>
      <c r="F301" s="30">
        <v>596.777631366974</v>
      </c>
      <c r="G301" s="30">
        <f>$E301+($F301/60+H301*$B$16+I301*OFFSET($B$17,0,D301)-G300*(OFFSET($B$18,0,D301)+$B$19+OFFSET($B$20,0,D301)))*$C301/60+G300</f>
        <v>22.2582168637573</v>
      </c>
      <c r="H301" s="30">
        <f>H300+($B$19*G300-$B$16*H300)*$C301/60</f>
        <v>69.0724941944911</v>
      </c>
      <c r="I301" s="30">
        <f>I300+(OFFSET($B$20,0,D301)*G300-OFFSET($B$17,0,D301)*I300)*$C301/60</f>
        <v>70.571824868571</v>
      </c>
      <c r="J301" s="34">
        <f>$A301/60</f>
        <v>23</v>
      </c>
      <c r="K301" s="12">
        <f>G301/$B$15*1000</f>
        <v>3.40061412749081</v>
      </c>
      <c r="L301" s="30">
        <v>3.5</v>
      </c>
      <c r="M301" s="12">
        <v>3.47440148368341</v>
      </c>
      <c r="N301" s="12">
        <v>3.44169324736007</v>
      </c>
      <c r="O301" s="30">
        <v>3.40061412749081</v>
      </c>
    </row>
    <row r="302" ht="20.05" customHeight="1">
      <c r="A302" s="31">
        <f>$A301+C301</f>
        <v>1385</v>
      </c>
      <c r="B302" s="32"/>
      <c r="C302" s="33">
        <v>5</v>
      </c>
      <c r="D302" t="b" s="30">
        <v>1</v>
      </c>
      <c r="E302" s="13"/>
      <c r="F302" s="30">
        <v>596.256848332546</v>
      </c>
      <c r="G302" s="30">
        <f>$E302+($F302/60+H302*$B$16+I302*OFFSET($B$17,0,D302)-G301*(OFFSET($B$18,0,D302)+$B$19+OFFSET($B$20,0,D302)))*$C302/60+G301</f>
        <v>22.2610808763767</v>
      </c>
      <c r="H302" s="30">
        <f>H301+($B$19*G301-$B$16*H301)*$C302/60</f>
        <v>69.20508868250489</v>
      </c>
      <c r="I302" s="30">
        <f>I301+(OFFSET($B$20,0,D302)*G301-OFFSET($B$17,0,D302)*I301)*$C302/60</f>
        <v>70.7652728264711</v>
      </c>
      <c r="J302" s="34">
        <f>$A302/60</f>
        <v>23.0833333333333</v>
      </c>
      <c r="K302" s="12">
        <f>G302/$B$15*1000</f>
        <v>3.40105169182197</v>
      </c>
      <c r="L302" s="30">
        <v>3.5</v>
      </c>
      <c r="M302" s="12">
        <v>3.47450179611724</v>
      </c>
      <c r="N302" s="12">
        <v>3.44191929159204</v>
      </c>
      <c r="O302" s="30">
        <v>3.40105169182197</v>
      </c>
    </row>
    <row r="303" ht="20.05" customHeight="1">
      <c r="A303" s="31">
        <f>$A302+C302</f>
        <v>1390</v>
      </c>
      <c r="B303" s="32"/>
      <c r="C303" s="33">
        <v>5</v>
      </c>
      <c r="D303" t="b" s="30">
        <v>1</v>
      </c>
      <c r="E303" s="13"/>
      <c r="F303" s="30">
        <v>595.738812007053</v>
      </c>
      <c r="G303" s="30">
        <f>$E303+($F303/60+H303*$B$16+I303*OFFSET($B$17,0,D303)-G302*(OFFSET($B$18,0,D303)+$B$19+OFFSET($B$20,0,D303)))*$C303/60+G302</f>
        <v>22.2639115992518</v>
      </c>
      <c r="H303" s="30">
        <f>H302+($B$19*G302-$B$16*H302)*$C303/60</f>
        <v>69.3369742761184</v>
      </c>
      <c r="I303" s="30">
        <f>I302+(OFFSET($B$20,0,D303)*G302-OFFSET($B$17,0,D303)*I302)*$C303/60</f>
        <v>70.95867494957361</v>
      </c>
      <c r="J303" s="34">
        <f>$A303/60</f>
        <v>23.1666666666667</v>
      </c>
      <c r="K303" s="12">
        <f>G303/$B$15*1000</f>
        <v>3.40148417014038</v>
      </c>
      <c r="L303" s="30">
        <v>3.5</v>
      </c>
      <c r="M303" s="12">
        <v>3.47460177317235</v>
      </c>
      <c r="N303" s="12">
        <v>3.44214449153186</v>
      </c>
      <c r="O303" s="30">
        <v>3.40148417014038</v>
      </c>
    </row>
    <row r="304" ht="20.05" customHeight="1">
      <c r="A304" s="31">
        <f>$A303+C303</f>
        <v>1395</v>
      </c>
      <c r="B304" s="32"/>
      <c r="C304" s="33">
        <v>5</v>
      </c>
      <c r="D304" t="b" s="30">
        <v>1</v>
      </c>
      <c r="E304" s="13"/>
      <c r="F304" s="30">
        <v>595.223506390528</v>
      </c>
      <c r="G304" s="30">
        <f>$E304+($F304/60+H304*$B$16+I304*OFFSET($B$17,0,D304)-G303*(OFFSET($B$18,0,D304)+$B$19+OFFSET($B$20,0,D304)))*$C304/60+G303</f>
        <v>22.2667105492653</v>
      </c>
      <c r="H304" s="30">
        <f>H303+($B$19*G303-$B$16*H303)*$C304/60</f>
        <v>69.4681543308308</v>
      </c>
      <c r="I304" s="30">
        <f>I303+(OFFSET($B$20,0,D304)*G303-OFFSET($B$17,0,D304)*I303)*$C304/60</f>
        <v>71.15203092564759</v>
      </c>
      <c r="J304" s="34">
        <f>$A304/60</f>
        <v>23.25</v>
      </c>
      <c r="K304" s="12">
        <f>G304/$B$15*1000</f>
        <v>3.40191179419564</v>
      </c>
      <c r="L304" s="30">
        <v>3.5</v>
      </c>
      <c r="M304" s="12">
        <v>3.47470141608394</v>
      </c>
      <c r="N304" s="12">
        <v>3.44236885554195</v>
      </c>
      <c r="O304" s="30">
        <v>3.40191179419564</v>
      </c>
    </row>
    <row r="305" ht="20.05" customHeight="1">
      <c r="A305" s="31">
        <f>$A304+C304</f>
        <v>1400</v>
      </c>
      <c r="B305" s="32"/>
      <c r="C305" s="33">
        <v>5</v>
      </c>
      <c r="D305" t="b" s="30">
        <v>1</v>
      </c>
      <c r="E305" s="13"/>
      <c r="F305" s="30">
        <v>594.7109155768539</v>
      </c>
      <c r="G305" s="30">
        <f>$E305+($F305/60+H305*$B$16+I305*OFFSET($B$17,0,D305)-G304*(OFFSET($B$18,0,D305)+$B$19+OFFSET($B$20,0,D305)))*$C305/60+G304</f>
        <v>22.2694791551165</v>
      </c>
      <c r="H305" s="30">
        <f>H304+($B$19*G304-$B$16*H304)*$C305/60</f>
        <v>69.5986322191101</v>
      </c>
      <c r="I305" s="30">
        <f>I304+(OFFSET($B$20,0,D305)*G304-OFFSET($B$17,0,D305)*I304)*$C305/60</f>
        <v>71.34534045761031</v>
      </c>
      <c r="J305" s="34">
        <f>$A305/60</f>
        <v>23.3333333333333</v>
      </c>
      <c r="K305" s="12">
        <f>G305/$B$15*1000</f>
        <v>3.40233478226466</v>
      </c>
      <c r="L305" s="30">
        <v>3.5</v>
      </c>
      <c r="M305" s="12">
        <v>3.47480072607522</v>
      </c>
      <c r="N305" s="12">
        <v>3.44259239162673</v>
      </c>
      <c r="O305" s="30">
        <v>3.40233478226466</v>
      </c>
    </row>
    <row r="306" ht="20.05" customHeight="1">
      <c r="A306" s="31">
        <f>$A305+C305</f>
        <v>1405</v>
      </c>
      <c r="B306" s="32"/>
      <c r="C306" s="33">
        <v>5</v>
      </c>
      <c r="D306" t="b" s="30">
        <v>1</v>
      </c>
      <c r="E306" s="13"/>
      <c r="F306" s="30">
        <v>594.201023753206</v>
      </c>
      <c r="G306" s="30">
        <f>$E306+($F306/60+H306*$B$16+I306*OFFSET($B$17,0,D306)-G305*(OFFSET($B$18,0,D306)+$B$19+OFFSET($B$20,0,D306)))*$C306/60+G305</f>
        <v>22.2722187625288</v>
      </c>
      <c r="H306" s="30">
        <f>H305+($B$19*G305-$B$16*H305)*$C306/60</f>
        <v>69.7284113281622</v>
      </c>
      <c r="I306" s="30">
        <f>I305+(OFFSET($B$20,0,D306)*G305-OFFSET($B$17,0,D306)*I305)*$C306/60</f>
        <v>71.5386032626476</v>
      </c>
      <c r="J306" s="34">
        <f>$A306/60</f>
        <v>23.4166666666667</v>
      </c>
      <c r="K306" s="12">
        <f>G306/$B$15*1000</f>
        <v>3.40275333994729</v>
      </c>
      <c r="L306" s="30">
        <v>3.5</v>
      </c>
      <c r="M306" s="12">
        <v>3.47489970435785</v>
      </c>
      <c r="N306" s="12">
        <v>3.44281510745337</v>
      </c>
      <c r="O306" s="30">
        <v>3.40275333994729</v>
      </c>
    </row>
    <row r="307" ht="20.05" customHeight="1">
      <c r="A307" s="31">
        <f>$A306+C306</f>
        <v>1410</v>
      </c>
      <c r="B307" s="32"/>
      <c r="C307" s="33">
        <v>5</v>
      </c>
      <c r="D307" t="b" s="30">
        <v>1</v>
      </c>
      <c r="E307" s="13"/>
      <c r="F307" s="30">
        <v>593.693815199515</v>
      </c>
      <c r="G307" s="30">
        <f>$E307+($F307/60+H307*$B$16+I307*OFFSET($B$17,0,D307)-G306*(OFFSET($B$18,0,D307)+$B$19+OFFSET($B$20,0,D307)))*$C307/60+G306</f>
        <v>22.2749306391499</v>
      </c>
      <c r="H307" s="30">
        <f>H306+($B$19*G306-$B$16*H306)*$C307/60</f>
        <v>69.8574950578392</v>
      </c>
      <c r="I307" s="30">
        <f>I306+(OFFSET($B$20,0,D307)*G306-OFFSET($B$17,0,D307)*I306)*$C307/60</f>
        <v>71.7318190713863</v>
      </c>
      <c r="J307" s="34">
        <f>$A307/60</f>
        <v>23.5</v>
      </c>
      <c r="K307" s="12">
        <f>G307/$B$15*1000</f>
        <v>3.40316766091497</v>
      </c>
      <c r="L307" s="30">
        <v>3.5</v>
      </c>
      <c r="M307" s="12">
        <v>3.47499835213251</v>
      </c>
      <c r="N307" s="12">
        <v>3.44303701037125</v>
      </c>
      <c r="O307" s="30">
        <v>3.40316766091497</v>
      </c>
    </row>
    <row r="308" ht="20.05" customHeight="1">
      <c r="A308" s="31">
        <f>$A307+C307</f>
        <v>1415</v>
      </c>
      <c r="B308" s="32"/>
      <c r="C308" s="33">
        <v>5</v>
      </c>
      <c r="D308" t="b" s="30">
        <v>1</v>
      </c>
      <c r="E308" s="13"/>
      <c r="F308" s="30">
        <v>593.189274287914</v>
      </c>
      <c r="G308" s="30">
        <f>$E308+($F308/60+H308*$B$16+I308*OFFSET($B$17,0,D308)-G307*(OFFSET($B$18,0,D308)+$B$19+OFFSET($B$20,0,D308)))*$C308/60+G307</f>
        <v>22.2776159791615</v>
      </c>
      <c r="H308" s="30">
        <f>H307+($B$19*G307-$B$16*H307)*$C308/60</f>
        <v>69.9858868186781</v>
      </c>
      <c r="I308" s="30">
        <f>I307+(OFFSET($B$20,0,D308)*G307-OFFSET($B$17,0,D308)*I307)*$C308/60</f>
        <v>71.9249876271157</v>
      </c>
      <c r="J308" s="34">
        <f>$A308/60</f>
        <v>23.5833333333333</v>
      </c>
      <c r="K308" s="12">
        <f>G308/$B$15*1000</f>
        <v>3.40357792761497</v>
      </c>
      <c r="L308" s="30">
        <v>3.5</v>
      </c>
      <c r="M308" s="12">
        <v>3.47509667058929</v>
      </c>
      <c r="N308" s="12">
        <v>3.44325810743031</v>
      </c>
      <c r="O308" s="30">
        <v>3.40357792761497</v>
      </c>
    </row>
    <row r="309" ht="20.05" customHeight="1">
      <c r="A309" s="31">
        <f>$A308+C308</f>
        <v>1420</v>
      </c>
      <c r="B309" s="32"/>
      <c r="C309" s="33">
        <v>5</v>
      </c>
      <c r="D309" t="b" s="30">
        <v>1</v>
      </c>
      <c r="E309" s="13"/>
      <c r="F309" s="30">
        <v>592.6873854822001</v>
      </c>
      <c r="G309" s="30">
        <f>$E309+($F309/60+H309*$B$16+I309*OFFSET($B$17,0,D309)-G308*(OFFSET($B$18,0,D309)+$B$19+OFFSET($B$20,0,D309)))*$C309/60+G308</f>
        <v>22.2802759076177</v>
      </c>
      <c r="H309" s="30">
        <f>H308+($B$19*G308-$B$16*H308)*$C309/60</f>
        <v>70.1135900300626</v>
      </c>
      <c r="I309" s="30">
        <f>I308+(OFFSET($B$20,0,D309)*G308-OFFSET($B$17,0,D309)*I308)*$C309/60</f>
        <v>72.11810868505481</v>
      </c>
      <c r="J309" s="34">
        <f>$A309/60</f>
        <v>23.6666666666667</v>
      </c>
      <c r="K309" s="12">
        <f>G309/$B$15*1000</f>
        <v>3.40398431193324</v>
      </c>
      <c r="L309" s="30">
        <v>3.5</v>
      </c>
      <c r="M309" s="12">
        <v>3.47519466090815</v>
      </c>
      <c r="N309" s="12">
        <v>3.4434784053983</v>
      </c>
      <c r="O309" s="30">
        <v>3.40398431193324</v>
      </c>
    </row>
    <row r="310" ht="20.05" customHeight="1">
      <c r="A310" s="31">
        <f>$A309+C309</f>
        <v>1425</v>
      </c>
      <c r="B310" s="32"/>
      <c r="C310" s="33">
        <v>5</v>
      </c>
      <c r="D310" t="b" s="30">
        <v>1</v>
      </c>
      <c r="E310" s="13"/>
      <c r="F310" s="30">
        <v>592.188133337297</v>
      </c>
      <c r="G310" s="30">
        <f>$E310+($F310/60+H310*$B$16+I310*OFFSET($B$17,0,D310)-G309*(OFFSET($B$18,0,D310)+$B$19+OFFSET($B$20,0,D310)))*$C310/60+G309</f>
        <v>22.2829114845257</v>
      </c>
      <c r="H310" s="30">
        <f>H309+($B$19*G309-$B$16*H309)*$C310/60</f>
        <v>70.2406081185006</v>
      </c>
      <c r="I310" s="30">
        <f>I309+(OFFSET($B$20,0,D310)*G309-OFFSET($B$17,0,D310)*I309)*$C310/60</f>
        <v>72.31118201166269</v>
      </c>
      <c r="J310" s="34">
        <f>$A310/60</f>
        <v>23.75</v>
      </c>
      <c r="K310" s="12">
        <f>G310/$B$15*1000</f>
        <v>3.40438697581788</v>
      </c>
      <c r="L310" s="30">
        <v>3.5</v>
      </c>
      <c r="M310" s="12">
        <v>3.47529232425932</v>
      </c>
      <c r="N310" s="12">
        <v>3.44369791077704</v>
      </c>
      <c r="O310" s="30">
        <v>3.40438697581788</v>
      </c>
    </row>
    <row r="311" ht="20.05" customHeight="1">
      <c r="A311" s="31">
        <f>$A310+C310</f>
        <v>1430</v>
      </c>
      <c r="B311" s="32"/>
      <c r="C311" s="33">
        <v>5</v>
      </c>
      <c r="D311" t="b" s="30">
        <v>1</v>
      </c>
      <c r="E311" s="13"/>
      <c r="F311" s="30">
        <v>591.691502498723</v>
      </c>
      <c r="G311" s="30">
        <f>$E311+($F311/60+H311*$B$16+I311*OFFSET($B$17,0,D311)-G310*(OFFSET($B$18,0,D311)+$B$19+OFFSET($B$20,0,D311)))*$C311/60+G310</f>
        <v>22.2855237086865</v>
      </c>
      <c r="H311" s="30">
        <f>H310+($B$19*G310-$B$16*H310)*$C311/60</f>
        <v>70.36694451601031</v>
      </c>
      <c r="I311" s="30">
        <f>I310+(OFFSET($B$20,0,D311)*G310-OFFSET($B$17,0,D311)*I310)*$C311/60</f>
        <v>72.50420738399021</v>
      </c>
      <c r="J311" s="34">
        <f>$A311/60</f>
        <v>23.8333333333333</v>
      </c>
      <c r="K311" s="12">
        <f>G311/$B$15*1000</f>
        <v>3.40478607186586</v>
      </c>
      <c r="L311" s="30">
        <v>3.5</v>
      </c>
      <c r="M311" s="12">
        <v>3.47538966180365</v>
      </c>
      <c r="N311" s="12">
        <v>3.44391662981768</v>
      </c>
      <c r="O311" s="30">
        <v>3.40478607186586</v>
      </c>
    </row>
    <row r="312" ht="20.05" customHeight="1">
      <c r="A312" s="31">
        <f>$A311+C311</f>
        <v>1435</v>
      </c>
      <c r="B312" s="32"/>
      <c r="C312" s="33">
        <v>5</v>
      </c>
      <c r="D312" t="b" s="30">
        <v>1</v>
      </c>
      <c r="E312" s="13"/>
      <c r="F312" s="30">
        <v>591.197477702054</v>
      </c>
      <c r="G312" s="30">
        <f>$E312+($F312/60+H312*$B$16+I312*OFFSET($B$17,0,D312)-G311*(OFFSET($B$18,0,D312)+$B$19+OFFSET($B$20,0,D312)))*$C312/60+G311</f>
        <v>22.2881135213077</v>
      </c>
      <c r="H312" s="30">
        <f>H311+($B$19*G311-$B$16*H311)*$C312/60</f>
        <v>70.4926026586085</v>
      </c>
      <c r="I312" s="30">
        <f>I311+(OFFSET($B$20,0,D312)*G311-OFFSET($B$17,0,D312)*I311)*$C312/60</f>
        <v>72.6971845890689</v>
      </c>
      <c r="J312" s="34">
        <f>$A312/60</f>
        <v>23.9166666666667</v>
      </c>
      <c r="K312" s="12">
        <f>G312/$B$15*1000</f>
        <v>3.40518174387504</v>
      </c>
      <c r="L312" s="30">
        <v>3.5</v>
      </c>
      <c r="M312" s="12">
        <v>3.47548667469299</v>
      </c>
      <c r="N312" s="12">
        <v>3.44413456853505</v>
      </c>
      <c r="O312" s="30">
        <v>3.40518174387504</v>
      </c>
    </row>
    <row r="313" ht="20.05" customHeight="1">
      <c r="A313" s="31">
        <f>$A312+C312</f>
        <v>1440</v>
      </c>
      <c r="B313" s="32"/>
      <c r="C313" s="33">
        <v>5</v>
      </c>
      <c r="D313" t="b" s="30">
        <v>1</v>
      </c>
      <c r="E313" s="13"/>
      <c r="F313" s="30">
        <v>590.706043772399</v>
      </c>
      <c r="G313" s="30">
        <f>$E313+($F313/60+H313*$B$16+I313*OFFSET($B$17,0,D313)-G312*(OFFSET($B$18,0,D313)+$B$19+OFFSET($B$20,0,D313)))*$C313/60+G312</f>
        <v>22.2906818094032</v>
      </c>
      <c r="H313" s="30">
        <f>H312+($B$19*G312-$B$16*H312)*$C313/60</f>
        <v>70.6175859848955</v>
      </c>
      <c r="I313" s="30">
        <f>I312+(OFFSET($B$20,0,D313)*G312-OFFSET($B$17,0,D313)*I312)*$C313/60</f>
        <v>72.8901134233371</v>
      </c>
      <c r="J313" s="34">
        <f>$A313/60</f>
        <v>24</v>
      </c>
      <c r="K313" s="12">
        <f>G313/$B$15*1000</f>
        <v>3.40557412736355</v>
      </c>
      <c r="L313" s="30">
        <v>3.5</v>
      </c>
      <c r="M313" s="12">
        <v>3.47558336407054</v>
      </c>
      <c r="N313" s="12">
        <v>3.44435173272128</v>
      </c>
      <c r="O313" s="30">
        <v>3.40557412736355</v>
      </c>
    </row>
    <row r="314" ht="20.05" customHeight="1">
      <c r="A314" s="31">
        <f>$A313+C313</f>
        <v>1445</v>
      </c>
      <c r="B314" s="32"/>
      <c r="C314" s="33">
        <v>5</v>
      </c>
      <c r="D314" t="b" s="30">
        <v>1</v>
      </c>
      <c r="E314" s="13"/>
      <c r="F314" s="30">
        <v>590.217185623870</v>
      </c>
      <c r="G314" s="30">
        <f>$E314+($F314/60+H314*$B$16+I314*OFFSET($B$17,0,D314)-G313*(OFFSET($B$18,0,D314)+$B$19+OFFSET($B$20,0,D314)))*$C314/60+G313</f>
        <v>22.2932294089918</v>
      </c>
      <c r="H314" s="30">
        <f>H313+($B$19*G313-$B$16*H313)*$C314/60</f>
        <v>70.74189793472991</v>
      </c>
      <c r="I314" s="30">
        <f>I313+(OFFSET($B$20,0,D314)*G313-OFFSET($B$17,0,D314)*I313)*$C314/60</f>
        <v>73.08299369209909</v>
      </c>
      <c r="J314" s="34">
        <f>$A314/60</f>
        <v>24.0833333333333</v>
      </c>
      <c r="K314" s="12">
        <f>G314/$B$15*1000</f>
        <v>3.40596335005848</v>
      </c>
      <c r="L314" s="30">
        <v>3.5</v>
      </c>
      <c r="M314" s="12">
        <v>3.47567973107113</v>
      </c>
      <c r="N314" s="12">
        <v>3.44456812795843</v>
      </c>
      <c r="O314" s="30">
        <v>3.40596335005848</v>
      </c>
    </row>
    <row r="315" ht="20.05" customHeight="1">
      <c r="A315" s="31">
        <f>$A314+C314</f>
        <v>1450</v>
      </c>
      <c r="B315" s="32"/>
      <c r="C315" s="33">
        <v>5</v>
      </c>
      <c r="D315" t="b" s="30">
        <v>1</v>
      </c>
      <c r="E315" s="13"/>
      <c r="F315" s="30">
        <v>589.730888259068</v>
      </c>
      <c r="G315" s="30">
        <f>$E315+($F315/60+H315*$B$16+I315*OFFSET($B$17,0,D315)-G314*(OFFSET($B$18,0,D315)+$B$19+OFFSET($B$20,0,D315)))*$C315/60+G314</f>
        <v>22.2957571081069</v>
      </c>
      <c r="H315" s="30">
        <f>H314+($B$19*G314-$B$16*H314)*$C315/60</f>
        <v>70.8655419479889</v>
      </c>
      <c r="I315" s="30">
        <f>I314+(OFFSET($B$20,0,D315)*G314-OFFSET($B$17,0,D315)*I314)*$C315/60</f>
        <v>73.2758252090167</v>
      </c>
      <c r="J315" s="34">
        <f>$A315/60</f>
        <v>24.1666666666667</v>
      </c>
      <c r="K315" s="12">
        <f>G315/$B$15*1000</f>
        <v>3.40634953235572</v>
      </c>
      <c r="L315" s="30">
        <v>3.5</v>
      </c>
      <c r="M315" s="12">
        <v>3.47577577682156</v>
      </c>
      <c r="N315" s="12">
        <v>3.44478375963054</v>
      </c>
      <c r="O315" s="30">
        <v>3.40634953235572</v>
      </c>
    </row>
    <row r="316" ht="20.05" customHeight="1">
      <c r="A316" s="31">
        <f>$A315+C315</f>
        <v>1455</v>
      </c>
      <c r="B316" s="32"/>
      <c r="C316" s="33">
        <v>5</v>
      </c>
      <c r="D316" t="b" s="30">
        <v>1</v>
      </c>
      <c r="E316" s="13"/>
      <c r="F316" s="30">
        <v>589.247136768555</v>
      </c>
      <c r="G316" s="30">
        <f>$E316+($F316/60+H316*$B$16+I316*OFFSET($B$17,0,D316)-G315*(OFFSET($B$18,0,D316)+$B$19+OFFSET($B$20,0,D316)))*$C316/60+G315</f>
        <v>22.2982656496281</v>
      </c>
      <c r="H316" s="30">
        <f>H315+($B$19*G315-$B$16*H315)*$C316/60</f>
        <v>70.9885214634084</v>
      </c>
      <c r="I316" s="30">
        <f>I315+(OFFSET($B$20,0,D316)*G315-OFFSET($B$17,0,D316)*I315)*$C316/60</f>
        <v>73.4686077956305</v>
      </c>
      <c r="J316" s="34">
        <f>$A316/60</f>
        <v>24.25</v>
      </c>
      <c r="K316" s="12">
        <f>G316/$B$15*1000</f>
        <v>3.40673278775253</v>
      </c>
      <c r="L316" s="30">
        <v>3.5</v>
      </c>
      <c r="M316" s="12">
        <v>3.47587150244084</v>
      </c>
      <c r="N316" s="12">
        <v>3.44499863293488</v>
      </c>
      <c r="O316" s="30">
        <v>3.40673278775253</v>
      </c>
    </row>
    <row r="317" ht="20.05" customHeight="1">
      <c r="A317" s="31">
        <f>$A316+C316</f>
        <v>1460</v>
      </c>
      <c r="B317" s="32"/>
      <c r="C317" s="33">
        <v>5</v>
      </c>
      <c r="D317" t="b" s="30">
        <v>1</v>
      </c>
      <c r="E317" s="13"/>
      <c r="F317" s="30">
        <v>588.765916330345</v>
      </c>
      <c r="G317" s="30">
        <f>$E317+($F317/60+H317*$B$16+I317*OFFSET($B$17,0,D317)-G316*(OFFSET($B$18,0,D317)+$B$19+OFFSET($B$20,0,D317)))*$C317/60+G316</f>
        <v>22.3007557339457</v>
      </c>
      <c r="H317" s="30">
        <f>H316+($B$19*G316-$B$16*H316)*$C317/60</f>
        <v>71.11083991749859</v>
      </c>
      <c r="I317" s="30">
        <f>I316+(OFFSET($B$20,0,D317)*G316-OFFSET($B$17,0,D317)*I316)*$C317/60</f>
        <v>73.6613412809096</v>
      </c>
      <c r="J317" s="34">
        <f>$A317/60</f>
        <v>24.3333333333333</v>
      </c>
      <c r="K317" s="12">
        <f>G317/$B$15*1000</f>
        <v>3.40711322325466</v>
      </c>
      <c r="L317" s="30">
        <v>3.5</v>
      </c>
      <c r="M317" s="12">
        <v>3.47596690904051</v>
      </c>
      <c r="N317" s="12">
        <v>3.44521275289255</v>
      </c>
      <c r="O317" s="30">
        <v>3.40711322325466</v>
      </c>
    </row>
    <row r="318" ht="20.05" customHeight="1">
      <c r="A318" s="31">
        <f>$A317+C317</f>
        <v>1465</v>
      </c>
      <c r="B318" s="32"/>
      <c r="C318" s="33">
        <v>5</v>
      </c>
      <c r="D318" t="b" s="30">
        <v>1</v>
      </c>
      <c r="E318" s="13"/>
      <c r="F318" s="30">
        <v>588.287212209382</v>
      </c>
      <c r="G318" s="30">
        <f>$E318+($F318/60+H318*$B$16+I318*OFFSET($B$17,0,D318)-G317*(OFFSET($B$18,0,D318)+$B$19+OFFSET($B$20,0,D318)))*$C318/60+G317</f>
        <v>22.3032280214674</v>
      </c>
      <c r="H318" s="30">
        <f>H317+($B$19*G317-$B$16*H317)*$C318/60</f>
        <v>71.232500743530</v>
      </c>
      <c r="I318" s="30">
        <f>I317+(OFFSET($B$20,0,D318)*G317-OFFSET($B$17,0,D318)*I317)*$C318/60</f>
        <v>73.8540255008276</v>
      </c>
      <c r="J318" s="34">
        <f>$A318/60</f>
        <v>24.4166666666667</v>
      </c>
      <c r="K318" s="12">
        <f>G318/$B$15*1000</f>
        <v>3.40749093975931</v>
      </c>
      <c r="L318" s="30">
        <v>3.5</v>
      </c>
      <c r="M318" s="12">
        <v>3.47606199772483</v>
      </c>
      <c r="N318" s="12">
        <v>3.44542612435848</v>
      </c>
      <c r="O318" s="30">
        <v>3.40749093975931</v>
      </c>
    </row>
    <row r="319" ht="20.05" customHeight="1">
      <c r="A319" s="31">
        <f>$A318+C318</f>
        <v>1470</v>
      </c>
      <c r="B319" s="32"/>
      <c r="C319" s="33">
        <v>5</v>
      </c>
      <c r="D319" t="b" s="30">
        <v>1</v>
      </c>
      <c r="E319" s="13"/>
      <c r="F319" s="30">
        <v>587.811009757041</v>
      </c>
      <c r="G319" s="30">
        <f>$E319+($F319/60+H319*$B$16+I319*OFFSET($B$17,0,D319)-G318*(OFFSET($B$18,0,D319)+$B$19+OFFSET($B$20,0,D319)))*$C319/60+G318</f>
        <v>22.3056831349773</v>
      </c>
      <c r="H319" s="30">
        <f>H318+($B$19*G318-$B$16*H318)*$C319/60</f>
        <v>71.3535073705862</v>
      </c>
      <c r="I319" s="30">
        <f>I318+(OFFSET($B$20,0,D319)*G318-OFFSET($B$17,0,D319)*I318)*$C319/60</f>
        <v>74.046660297964</v>
      </c>
      <c r="J319" s="34">
        <f>$A319/60</f>
        <v>24.5</v>
      </c>
      <c r="K319" s="12">
        <f>G319/$B$15*1000</f>
        <v>3.40786603241554</v>
      </c>
      <c r="L319" s="30">
        <v>3.5</v>
      </c>
      <c r="M319" s="12">
        <v>3.47615676959105</v>
      </c>
      <c r="N319" s="12">
        <v>3.44563875203081</v>
      </c>
      <c r="O319" s="30">
        <v>3.40786603241554</v>
      </c>
    </row>
    <row r="320" ht="20.05" customHeight="1">
      <c r="A320" s="31">
        <f>$A319+C319</f>
        <v>1475</v>
      </c>
      <c r="B320" s="32"/>
      <c r="C320" s="33">
        <v>5</v>
      </c>
      <c r="D320" t="b" s="30">
        <v>1</v>
      </c>
      <c r="E320" s="13"/>
      <c r="F320" s="30">
        <v>587.337294410611</v>
      </c>
      <c r="G320" s="30">
        <f>$E320+($F320/60+H320*$B$16+I320*OFFSET($B$17,0,D320)-G319*(OFFSET($B$18,0,D320)+$B$19+OFFSET($B$20,0,D320)))*$C320/60+G319</f>
        <v>22.3081216618548</v>
      </c>
      <c r="H320" s="30">
        <f>H319+($B$19*G319-$B$16*H319)*$C320/60</f>
        <v>71.4738632226792</v>
      </c>
      <c r="I320" s="30">
        <f>I319+(OFFSET($B$20,0,D320)*G319-OFFSET($B$17,0,D320)*I319)*$C320/60</f>
        <v>74.23924552112889</v>
      </c>
      <c r="J320" s="34">
        <f>$A320/60</f>
        <v>24.5833333333333</v>
      </c>
      <c r="K320" s="12">
        <f>G320/$B$15*1000</f>
        <v>3.40823859096327</v>
      </c>
      <c r="L320" s="30">
        <v>3.5</v>
      </c>
      <c r="M320" s="12">
        <v>3.47625122572966</v>
      </c>
      <c r="N320" s="12">
        <v>3.44585064045973</v>
      </c>
      <c r="O320" s="30">
        <v>3.40823859096327</v>
      </c>
    </row>
    <row r="321" ht="20.05" customHeight="1">
      <c r="A321" s="31">
        <f>$A320+C320</f>
        <v>1480</v>
      </c>
      <c r="B321" s="32"/>
      <c r="C321" s="33">
        <v>5</v>
      </c>
      <c r="D321" t="b" s="30">
        <v>1</v>
      </c>
      <c r="E321" s="13"/>
      <c r="F321" s="30">
        <v>586.866051692798</v>
      </c>
      <c r="G321" s="30">
        <f>$E321+($F321/60+H321*$B$16+I321*OFFSET($B$17,0,D321)-G320*(OFFSET($B$18,0,D321)+$B$19+OFFSET($B$20,0,D321)))*$C321/60+G320</f>
        <v>22.3105441561631</v>
      </c>
      <c r="H321" s="30">
        <f>H320+($B$19*G320-$B$16*H320)*$C321/60</f>
        <v>71.5935717179233</v>
      </c>
      <c r="I321" s="30">
        <f>I320+(OFFSET($B$20,0,D321)*G320-OFFSET($B$17,0,D321)*I320)*$C321/60</f>
        <v>74.4317810250097</v>
      </c>
      <c r="J321" s="34">
        <f>$A321/60</f>
        <v>24.6666666666667</v>
      </c>
      <c r="K321" s="12">
        <f>G321/$B$15*1000</f>
        <v>3.40860870005238</v>
      </c>
      <c r="L321" s="30">
        <v>3.5</v>
      </c>
      <c r="M321" s="12">
        <v>3.47634536722454</v>
      </c>
      <c r="N321" s="12">
        <v>3.44606179405583</v>
      </c>
      <c r="O321" s="30">
        <v>3.40860870005238</v>
      </c>
    </row>
    <row r="322" ht="20.05" customHeight="1">
      <c r="A322" s="31">
        <f>$A321+C321</f>
        <v>1485</v>
      </c>
      <c r="B322" s="32"/>
      <c r="C322" s="33">
        <v>5</v>
      </c>
      <c r="D322" t="b" s="30">
        <v>1</v>
      </c>
      <c r="E322" s="13"/>
      <c r="F322" s="30">
        <v>586.3972672112189</v>
      </c>
      <c r="G322" s="30">
        <f>$E322+($F322/60+H322*$B$16+I322*OFFSET($B$17,0,D322)-G321*(OFFSET($B$18,0,D322)+$B$19+OFFSET($B$20,0,D322)))*$C322/60+G321</f>
        <v>22.3129511406138</v>
      </c>
      <c r="H322" s="30">
        <f>H321+($B$19*G321-$B$16*H321)*$C322/60</f>
        <v>71.71263626776479</v>
      </c>
      <c r="I322" s="30">
        <f>I321+(OFFSET($B$20,0,D322)*G321-OFFSET($B$17,0,D322)*I321)*$C322/60</f>
        <v>74.6242666698388</v>
      </c>
      <c r="J322" s="34">
        <f>$A322/60</f>
        <v>24.75</v>
      </c>
      <c r="K322" s="12">
        <f>G322/$B$15*1000</f>
        <v>3.40897643954282</v>
      </c>
      <c r="L322" s="30">
        <v>3.5</v>
      </c>
      <c r="M322" s="12">
        <v>3.4764391951532</v>
      </c>
      <c r="N322" s="12">
        <v>3.44627221709787</v>
      </c>
      <c r="O322" s="30">
        <v>3.40897643954282</v>
      </c>
    </row>
    <row r="323" ht="20.05" customHeight="1">
      <c r="A323" s="31">
        <f>$A322+C322</f>
        <v>1490</v>
      </c>
      <c r="B323" s="32"/>
      <c r="C323" s="33">
        <v>5</v>
      </c>
      <c r="D323" t="b" s="30">
        <v>1</v>
      </c>
      <c r="E323" s="13"/>
      <c r="F323" s="30">
        <v>585.930926657906</v>
      </c>
      <c r="G323" s="30">
        <f>$E323+($F323/60+H323*$B$16+I323*OFFSET($B$17,0,D323)-G322*(OFFSET($B$18,0,D323)+$B$19+OFFSET($B$20,0,D323)))*$C323/60+G322</f>
        <v>22.3153431084153</v>
      </c>
      <c r="H323" s="30">
        <f>H322+($B$19*G322-$B$16*H322)*$C323/60</f>
        <v>71.8310602762634</v>
      </c>
      <c r="I323" s="30">
        <f>I322+(OFFSET($B$20,0,D323)*G322-OFFSET($B$17,0,D323)*I322)*$C323/60</f>
        <v>74.8167023210811</v>
      </c>
      <c r="J323" s="34">
        <f>$A323/60</f>
        <v>24.8333333333333</v>
      </c>
      <c r="K323" s="12">
        <f>G323/$B$15*1000</f>
        <v>3.40934188478707</v>
      </c>
      <c r="L323" s="30">
        <v>3.5</v>
      </c>
      <c r="M323" s="12">
        <v>3.47653271058697</v>
      </c>
      <c r="N323" s="12">
        <v>3.44648191374023</v>
      </c>
      <c r="O323" s="30">
        <v>3.40934188478707</v>
      </c>
    </row>
    <row r="324" ht="20.05" customHeight="1">
      <c r="A324" s="31">
        <f>$A323+C323</f>
        <v>1495</v>
      </c>
      <c r="B324" s="32"/>
      <c r="C324" s="33">
        <v>5</v>
      </c>
      <c r="D324" t="b" s="30">
        <v>1</v>
      </c>
      <c r="E324" s="13"/>
      <c r="F324" s="30">
        <v>585.467015808808</v>
      </c>
      <c r="G324" s="30">
        <f>$E324+($F324/60+H324*$B$16+I324*OFFSET($B$17,0,D324)-G323*(OFFSET($B$18,0,D324)+$B$19+OFFSET($B$20,0,D324)))*$C324/60+G323</f>
        <v>22.3177205250126</v>
      </c>
      <c r="H324" s="30">
        <f>H323+($B$19*G323-$B$16*H323)*$C324/60</f>
        <v>71.9488471394222</v>
      </c>
      <c r="I324" s="30">
        <f>I323+(OFFSET($B$20,0,D324)*G323-OFFSET($B$17,0,D324)*I323)*$C324/60</f>
        <v>75.00908784913941</v>
      </c>
      <c r="J324" s="34">
        <f>$A324/60</f>
        <v>24.9166666666667</v>
      </c>
      <c r="K324" s="12">
        <f>G324/$B$15*1000</f>
        <v>3.40970510689589</v>
      </c>
      <c r="L324" s="30">
        <v>3.5</v>
      </c>
      <c r="M324" s="12">
        <v>3.47662591459115</v>
      </c>
      <c r="N324" s="12">
        <v>3.44669088801976</v>
      </c>
      <c r="O324" s="30">
        <v>3.40970510689589</v>
      </c>
    </row>
    <row r="325" ht="20.05" customHeight="1">
      <c r="A325" s="31">
        <f>$A324+C324</f>
        <v>1500</v>
      </c>
      <c r="B325" s="32"/>
      <c r="C325" s="33">
        <v>5</v>
      </c>
      <c r="D325" t="b" s="30">
        <v>1</v>
      </c>
      <c r="E325" s="13"/>
      <c r="F325" s="30">
        <v>585.005520523305</v>
      </c>
      <c r="G325" s="30">
        <f>$E325+($F325/60+H325*$B$16+I325*OFFSET($B$17,0,D325)-G324*(OFFSET($B$18,0,D325)+$B$19+OFFSET($B$20,0,D325)))*$C325/60+G324</f>
        <v>22.3200838297233</v>
      </c>
      <c r="H325" s="30">
        <f>H324+($B$19*G324-$B$16*H324)*$C325/60</f>
        <v>72.06600024456429</v>
      </c>
      <c r="I325" s="30">
        <f>I324+(OFFSET($B$20,0,D325)*G324-OFFSET($B$17,0,D325)*I324)*$C325/60</f>
        <v>75.2014231290775</v>
      </c>
      <c r="J325" s="34">
        <f>$A325/60</f>
        <v>25</v>
      </c>
      <c r="K325" s="12">
        <f>G325/$B$15*1000</f>
        <v>3.41006617298829</v>
      </c>
      <c r="L325" s="30">
        <v>3.5</v>
      </c>
      <c r="M325" s="12">
        <v>3.47671880822521</v>
      </c>
      <c r="N325" s="12">
        <v>3.44689914386237</v>
      </c>
      <c r="O325" s="30">
        <v>3.41006617298829</v>
      </c>
    </row>
    <row r="326" ht="20.05" customHeight="1">
      <c r="A326" s="31">
        <f>$A325+C325</f>
        <v>1505</v>
      </c>
      <c r="B326" s="32"/>
      <c r="C326" s="33">
        <v>5</v>
      </c>
      <c r="D326" t="b" s="30">
        <v>1</v>
      </c>
      <c r="E326" s="13"/>
      <c r="F326" s="30">
        <v>584.546426743710</v>
      </c>
      <c r="G326" s="30">
        <f>$E326+($F326/60+H326*$B$16+I326*OFFSET($B$17,0,D326)-G325*(OFFSET($B$18,0,D326)+$B$19+OFFSET($B$20,0,D326)))*$C326/60+G325</f>
        <v>22.3224334372779</v>
      </c>
      <c r="H326" s="30">
        <f>H325+($B$19*G325-$B$16*H325)*$C326/60</f>
        <v>72.1825229697523</v>
      </c>
      <c r="I326" s="30">
        <f>I325+(OFFSET($B$20,0,D326)*G325-OFFSET($B$17,0,D326)*I325)*$C326/60</f>
        <v>75.3937080403598</v>
      </c>
      <c r="J326" s="34">
        <f>$A326/60</f>
        <v>25.0833333333333</v>
      </c>
      <c r="K326" s="12">
        <f>G326/$B$15*1000</f>
        <v>3.41042514642687</v>
      </c>
      <c r="L326" s="30">
        <v>3.5</v>
      </c>
      <c r="M326" s="12">
        <v>3.4768113925429</v>
      </c>
      <c r="N326" s="12">
        <v>3.44710668508911</v>
      </c>
      <c r="O326" s="30">
        <v>3.41042514642687</v>
      </c>
    </row>
    <row r="327" ht="20.05" customHeight="1">
      <c r="A327" s="31">
        <f>$A326+C326</f>
        <v>1510</v>
      </c>
      <c r="B327" s="32"/>
      <c r="C327" s="33">
        <v>5</v>
      </c>
      <c r="D327" t="b" s="30">
        <v>1</v>
      </c>
      <c r="E327" s="13"/>
      <c r="F327" s="30">
        <v>584.089720494787</v>
      </c>
      <c r="G327" s="30">
        <f>$E327+($F327/60+H327*$B$16+I327*OFFSET($B$17,0,D327)-G326*(OFFSET($B$18,0,D327)+$B$19+OFFSET($B$20,0,D327)))*$C327/60+G326</f>
        <v>22.3247697392684</v>
      </c>
      <c r="H327" s="30">
        <f>H326+($B$19*G326-$B$16*H326)*$C327/60</f>
        <v>72.2984186832483</v>
      </c>
      <c r="I327" s="30">
        <f>I326+(OFFSET($B$20,0,D327)*G326-OFFSET($B$17,0,D327)*I326)*$C327/60</f>
        <v>75.5859424666056</v>
      </c>
      <c r="J327" s="34">
        <f>$A327/60</f>
        <v>25.1666666666667</v>
      </c>
      <c r="K327" s="12">
        <f>G327/$B$15*1000</f>
        <v>3.41078208703912</v>
      </c>
      <c r="L327" s="30">
        <v>3.5</v>
      </c>
      <c r="M327" s="12">
        <v>3.47690366859247</v>
      </c>
      <c r="N327" s="12">
        <v>3.44731351542202</v>
      </c>
      <c r="O327" s="30">
        <v>3.41078208703912</v>
      </c>
    </row>
    <row r="328" ht="20.05" customHeight="1">
      <c r="A328" s="31">
        <f>$A327+C327</f>
        <v>1515</v>
      </c>
      <c r="B328" s="32"/>
      <c r="C328" s="33">
        <v>5</v>
      </c>
      <c r="D328" t="b" s="30">
        <v>1</v>
      </c>
      <c r="E328" s="13"/>
      <c r="F328" s="30">
        <v>583.635387883270</v>
      </c>
      <c r="G328" s="30">
        <f>$E328+($F328/60+H328*$B$16+I328*OFFSET($B$17,0,D328)-G327*(OFFSET($B$18,0,D328)+$B$19+OFFSET($B$20,0,D328)))*$C328/60+G327</f>
        <v>22.3270931055115</v>
      </c>
      <c r="H328" s="30">
        <f>H327+($B$19*G327-$B$16*H327)*$C328/60</f>
        <v>72.4136907430121</v>
      </c>
      <c r="I328" s="30">
        <f>I327+(OFFSET($B$20,0,D328)*G327-OFFSET($B$17,0,D328)*I327)*$C328/60</f>
        <v>75.7781262953585</v>
      </c>
      <c r="J328" s="34">
        <f>$A328/60</f>
        <v>25.25</v>
      </c>
      <c r="K328" s="12">
        <f>G328/$B$15*1000</f>
        <v>3.4111370513257</v>
      </c>
      <c r="L328" s="30">
        <v>3.5</v>
      </c>
      <c r="M328" s="12">
        <v>3.47699563741675</v>
      </c>
      <c r="N328" s="12">
        <v>3.4475196384895</v>
      </c>
      <c r="O328" s="30">
        <v>3.4111370513257</v>
      </c>
    </row>
    <row r="329" ht="20.05" customHeight="1">
      <c r="A329" s="31">
        <f>$A328+C328</f>
        <v>1520</v>
      </c>
      <c r="B329" s="32"/>
      <c r="C329" s="33">
        <v>5</v>
      </c>
      <c r="D329" t="b" s="30">
        <v>1</v>
      </c>
      <c r="E329" s="13"/>
      <c r="F329" s="30">
        <v>583.183415097373</v>
      </c>
      <c r="G329" s="30">
        <f>$E329+($F329/60+H329*$B$16+I329*OFFSET($B$17,0,D329)-G328*(OFFSET($B$18,0,D329)+$B$19+OFFSET($B$20,0,D329)))*$C329/60+G328</f>
        <v>22.3294038853313</v>
      </c>
      <c r="H329" s="30">
        <f>H328+($B$19*G328-$B$16*H328)*$C329/60</f>
        <v>72.5283424962356</v>
      </c>
      <c r="I329" s="30">
        <f>I328+(OFFSET($B$20,0,D329)*G328-OFFSET($B$17,0,D329)*I328)*$C329/60</f>
        <v>75.9702594178694</v>
      </c>
      <c r="J329" s="34">
        <f>$A329/60</f>
        <v>25.3333333333333</v>
      </c>
      <c r="K329" s="12">
        <f>G329/$B$15*1000</f>
        <v>3.4114900926564</v>
      </c>
      <c r="L329" s="30">
        <v>3.5</v>
      </c>
      <c r="M329" s="12">
        <v>3.47708730005331</v>
      </c>
      <c r="N329" s="12">
        <v>3.44772505783148</v>
      </c>
      <c r="O329" s="30">
        <v>3.4114900926564</v>
      </c>
    </row>
    <row r="330" ht="20.05" customHeight="1">
      <c r="A330" s="31">
        <f>$A329+C329</f>
        <v>1525</v>
      </c>
      <c r="B330" s="32"/>
      <c r="C330" s="33">
        <v>5</v>
      </c>
      <c r="D330" t="b" s="30">
        <v>1</v>
      </c>
      <c r="E330" s="13"/>
      <c r="F330" s="30">
        <v>582.733788406322</v>
      </c>
      <c r="G330" s="30">
        <f>$E330+($F330/60+H330*$B$16+I330*OFFSET($B$17,0,D330)-G329*(OFFSET($B$18,0,D330)+$B$19+OFFSET($B$20,0,D330)))*$C330/60+G329</f>
        <v>22.3317024087661</v>
      </c>
      <c r="H330" s="30">
        <f>H329+($B$19*G329-$B$16*H329)*$C330/60</f>
        <v>72.6423772789107</v>
      </c>
      <c r="I330" s="30">
        <f>I329+(OFFSET($B$20,0,D330)*G329-OFFSET($B$17,0,D330)*I329)*$C330/60</f>
        <v>76.1623417288915</v>
      </c>
      <c r="J330" s="34">
        <f>$A330/60</f>
        <v>25.4166666666667</v>
      </c>
      <c r="K330" s="12">
        <f>G330/$B$15*1000</f>
        <v>3.41184126145454</v>
      </c>
      <c r="L330" s="30">
        <v>3.5</v>
      </c>
      <c r="M330" s="12">
        <v>3.47717865753461</v>
      </c>
      <c r="N330" s="12">
        <v>3.44792977690421</v>
      </c>
      <c r="O330" s="30">
        <v>3.41184126145454</v>
      </c>
    </row>
    <row r="331" ht="20.05" customHeight="1">
      <c r="A331" s="31">
        <f>$A330+C330</f>
        <v>1530</v>
      </c>
      <c r="B331" s="32"/>
      <c r="C331" s="33">
        <v>5</v>
      </c>
      <c r="D331" t="b" s="30">
        <v>1</v>
      </c>
      <c r="E331" s="13"/>
      <c r="F331" s="30">
        <v>582.286494159873</v>
      </c>
      <c r="G331" s="30">
        <f>$E331+($F331/60+H331*$B$16+I331*OFFSET($B$17,0,D331)-G330*(OFFSET($B$18,0,D331)+$B$19+OFFSET($B$20,0,D331)))*$C331/60+G330</f>
        <v>22.3339889877039</v>
      </c>
      <c r="H331" s="30">
        <f>H330+($B$19*G330-$B$16*H330)*$C331/60</f>
        <v>72.7557984154288</v>
      </c>
      <c r="I331" s="30">
        <f>I330+(OFFSET($B$20,0,D331)*G330-OFFSET($B$17,0,D331)*I330)*$C331/60</f>
        <v>76.3543731264884</v>
      </c>
      <c r="J331" s="34">
        <f>$A331/60</f>
        <v>25.5</v>
      </c>
      <c r="K331" s="12">
        <f>G331/$B$15*1000</f>
        <v>3.41219060537041</v>
      </c>
      <c r="L331" s="30">
        <v>3.5</v>
      </c>
      <c r="M331" s="12">
        <v>3.47726971088803</v>
      </c>
      <c r="N331" s="12">
        <v>3.44813379908479</v>
      </c>
      <c r="O331" s="30">
        <v>3.41219060537041</v>
      </c>
    </row>
    <row r="332" ht="20.05" customHeight="1">
      <c r="A332" s="31">
        <f>$A331+C331</f>
        <v>1535</v>
      </c>
      <c r="B332" s="32"/>
      <c r="C332" s="33">
        <v>5</v>
      </c>
      <c r="D332" t="b" s="30">
        <v>1</v>
      </c>
      <c r="E332" s="13"/>
      <c r="F332" s="30">
        <v>581.841518787842</v>
      </c>
      <c r="G332" s="30">
        <f>$E332+($F332/60+H332*$B$16+I332*OFFSET($B$17,0,D332)-G331*(OFFSET($B$18,0,D332)+$B$19+OFFSET($B$20,0,D332)))*$C332/60+G331</f>
        <v>22.3362639169509</v>
      </c>
      <c r="H332" s="30">
        <f>H331+($B$19*G331-$B$16*H331)*$C332/60</f>
        <v>72.86860921821039</v>
      </c>
      <c r="I332" s="30">
        <f>I331+(OFFSET($B$20,0,D332)*G331-OFFSET($B$17,0,D332)*I331)*$C332/60</f>
        <v>76.5463535118528</v>
      </c>
      <c r="J332" s="34">
        <f>$A332/60</f>
        <v>25.5833333333333</v>
      </c>
      <c r="K332" s="12">
        <f>G332/$B$15*1000</f>
        <v>3.41253816944456</v>
      </c>
      <c r="L332" s="30">
        <v>3.5</v>
      </c>
      <c r="M332" s="12">
        <v>3.47736046113611</v>
      </c>
      <c r="N332" s="12">
        <v>3.44833712767547</v>
      </c>
      <c r="O332" s="30">
        <v>3.41253816944456</v>
      </c>
    </row>
    <row r="333" ht="20.05" customHeight="1">
      <c r="A333" s="31">
        <f>$A332+C332</f>
        <v>1540</v>
      </c>
      <c r="B333" s="32"/>
      <c r="C333" s="33">
        <v>5</v>
      </c>
      <c r="D333" t="b" s="30">
        <v>1</v>
      </c>
      <c r="E333" s="13"/>
      <c r="F333" s="30">
        <v>581.398848799634</v>
      </c>
      <c r="G333" s="30">
        <f>$E333+($F333/60+H333*$B$16+I333*OFFSET($B$17,0,D333)-G332*(OFFSET($B$18,0,D333)+$B$19+OFFSET($B$20,0,D333)))*$C333/60+G332</f>
        <v>22.3385274752366</v>
      </c>
      <c r="H333" s="30">
        <f>H332+($B$19*G332-$B$16*H332)*$C333/60</f>
        <v>72.9808129873623</v>
      </c>
      <c r="I333" s="30">
        <f>I332+(OFFSET($B$20,0,D333)*G332-OFFSET($B$17,0,D333)*I332)*$C333/60</f>
        <v>76.73828278913579</v>
      </c>
      <c r="J333" s="34">
        <f>$A333/60</f>
        <v>25.6666666666667</v>
      </c>
      <c r="K333" s="12">
        <f>G333/$B$15*1000</f>
        <v>3.41288399626132</v>
      </c>
      <c r="L333" s="30">
        <v>3.5</v>
      </c>
      <c r="M333" s="12">
        <v>3.47745090929656</v>
      </c>
      <c r="N333" s="12">
        <v>3.44853976590765</v>
      </c>
      <c r="O333" s="30">
        <v>3.41288399626132</v>
      </c>
    </row>
    <row r="334" ht="20.05" customHeight="1">
      <c r="A334" s="31">
        <f>$A333+C333</f>
        <v>1545</v>
      </c>
      <c r="B334" s="32"/>
      <c r="C334" s="33">
        <v>5</v>
      </c>
      <c r="D334" t="b" s="30">
        <v>1</v>
      </c>
      <c r="E334" s="13"/>
      <c r="F334" s="30">
        <v>580.958470783778</v>
      </c>
      <c r="G334" s="30">
        <f>$E334+($F334/60+H334*$B$16+I334*OFFSET($B$17,0,D334)-G333*(OFFSET($B$18,0,D334)+$B$19+OFFSET($B$20,0,D334)))*$C334/60+G333</f>
        <v>22.3407799261598</v>
      </c>
      <c r="H334" s="30">
        <f>H333+($B$19*G333-$B$16*H333)*$C334/60</f>
        <v>73.0924130103614</v>
      </c>
      <c r="I334" s="30">
        <f>I333+(OFFSET($B$20,0,D334)*G333-OFFSET($B$17,0,D334)*I333)*$C334/60</f>
        <v>76.93016086528711</v>
      </c>
      <c r="J334" s="34">
        <f>$A334/60</f>
        <v>25.75</v>
      </c>
      <c r="K334" s="12">
        <f>G334/$B$15*1000</f>
        <v>3.41322812609336</v>
      </c>
      <c r="L334" s="30">
        <v>3.5</v>
      </c>
      <c r="M334" s="12">
        <v>3.4775410563824</v>
      </c>
      <c r="N334" s="12">
        <v>3.44874171694563</v>
      </c>
      <c r="O334" s="30">
        <v>3.41322812609336</v>
      </c>
    </row>
    <row r="335" ht="20.05" customHeight="1">
      <c r="A335" s="31">
        <f>$A334+C334</f>
        <v>1550</v>
      </c>
      <c r="B335" s="32"/>
      <c r="C335" s="33">
        <v>5</v>
      </c>
      <c r="D335" t="b" s="30">
        <v>1</v>
      </c>
      <c r="E335" s="13"/>
      <c r="F335" s="30">
        <v>580.520371407458</v>
      </c>
      <c r="G335" s="30">
        <f>$E335+($F335/60+H335*$B$16+I335*OFFSET($B$17,0,D335)-G334*(OFFSET($B$18,0,D335)+$B$19+OFFSET($B$20,0,D335)))*$C335/60+G334</f>
        <v>22.3430215190785</v>
      </c>
      <c r="H335" s="30">
        <f>H334+($B$19*G334-$B$16*H334)*$C335/60</f>
        <v>73.2034125617632</v>
      </c>
      <c r="I335" s="30">
        <f>I334+(OFFSET($B$20,0,D335)*G334-OFFSET($B$17,0,D335)*I334)*$C335/60</f>
        <v>77.1219876499034</v>
      </c>
      <c r="J335" s="34">
        <f>$A335/60</f>
        <v>25.8333333333333</v>
      </c>
      <c r="K335" s="12">
        <f>G335/$B$15*1000</f>
        <v>3.41357059703765</v>
      </c>
      <c r="L335" s="30">
        <v>3.5</v>
      </c>
      <c r="M335" s="12">
        <v>3.47763090340203</v>
      </c>
      <c r="N335" s="12">
        <v>3.44894298389021</v>
      </c>
      <c r="O335" s="30">
        <v>3.41357059703765</v>
      </c>
    </row>
    <row r="336" ht="20.05" customHeight="1">
      <c r="A336" s="31">
        <f>$A335+C335</f>
        <v>1555</v>
      </c>
      <c r="B336" s="32"/>
      <c r="C336" s="33">
        <v>5</v>
      </c>
      <c r="D336" t="b" s="30">
        <v>1</v>
      </c>
      <c r="E336" s="13"/>
      <c r="F336" s="30">
        <v>580.084537416059</v>
      </c>
      <c r="G336" s="30">
        <f>$E336+($F336/60+H336*$B$16+I336*OFFSET($B$17,0,D336)-G335*(OFFSET($B$18,0,D336)+$B$19+OFFSET($B$20,0,D336)))*$C336/60+G335</f>
        <v>22.3452524899473</v>
      </c>
      <c r="H336" s="30">
        <f>H335+($B$19*G335-$B$16*H335)*$C336/60</f>
        <v>73.3138149029335</v>
      </c>
      <c r="I336" s="30">
        <f>I335+(OFFSET($B$20,0,D336)*G335-OFFSET($B$17,0,D336)*I335)*$C336/60</f>
        <v>77.3137630550866</v>
      </c>
      <c r="J336" s="34">
        <f>$A336/60</f>
        <v>25.9166666666667</v>
      </c>
      <c r="K336" s="12">
        <f>G336/$B$15*1000</f>
        <v>3.41391144514336</v>
      </c>
      <c r="L336" s="30">
        <v>3.5</v>
      </c>
      <c r="M336" s="12">
        <v>3.47772045135938</v>
      </c>
      <c r="N336" s="12">
        <v>3.44914356978203</v>
      </c>
      <c r="O336" s="30">
        <v>3.41391144514336</v>
      </c>
    </row>
    <row r="337" ht="20.05" customHeight="1">
      <c r="A337" s="31">
        <f>$A336+C336</f>
        <v>1560</v>
      </c>
      <c r="B337" s="32"/>
      <c r="C337" s="33">
        <v>5</v>
      </c>
      <c r="D337" t="b" s="30">
        <v>1</v>
      </c>
      <c r="E337" s="13"/>
      <c r="F337" s="30">
        <v>579.650955632701</v>
      </c>
      <c r="G337" s="30">
        <f>$E337+($F337/60+H337*$B$16+I337*OFFSET($B$17,0,D337)-G336*(OFFSET($B$18,0,D337)+$B$19+OFFSET($B$20,0,D337)))*$C337/60+G336</f>
        <v>22.3474730621053</v>
      </c>
      <c r="H337" s="30">
        <f>H336+($B$19*G336-$B$16*H336)*$C337/60</f>
        <v>73.4236232818018</v>
      </c>
      <c r="I337" s="30">
        <f>I336+(OFFSET($B$20,0,D337)*G336-OFFSET($B$17,0,D337)*I336)*$C337/60</f>
        <v>77.50548699531021</v>
      </c>
      <c r="J337" s="34">
        <f>$A337/60</f>
        <v>26</v>
      </c>
      <c r="K337" s="12">
        <f>G337/$B$15*1000</f>
        <v>3.41425070453228</v>
      </c>
      <c r="L337" s="30">
        <v>3.5</v>
      </c>
      <c r="M337" s="12">
        <v>3.47780970125392</v>
      </c>
      <c r="N337" s="12">
        <v>3.44934347760471</v>
      </c>
      <c r="O337" s="30">
        <v>3.41425070453228</v>
      </c>
    </row>
    <row r="338" ht="20.05" customHeight="1">
      <c r="A338" s="31">
        <f>$A337+C337</f>
        <v>1565</v>
      </c>
      <c r="B338" s="32"/>
      <c r="C338" s="33">
        <v>5</v>
      </c>
      <c r="D338" t="b" s="30">
        <v>1</v>
      </c>
      <c r="E338" s="13"/>
      <c r="F338" s="30">
        <v>579.2196129577879</v>
      </c>
      <c r="G338" s="30">
        <f>$E338+($F338/60+H338*$B$16+I338*OFFSET($B$17,0,D338)-G337*(OFFSET($B$18,0,D338)+$B$19+OFFSET($B$20,0,D338)))*$C338/60+G337</f>
        <v>22.3496834470175</v>
      </c>
      <c r="H338" s="30">
        <f>H337+($B$19*G337-$B$16*H337)*$C338/60</f>
        <v>73.5328409326351</v>
      </c>
      <c r="I338" s="30">
        <f>I337+(OFFSET($B$20,0,D338)*G337-OFFSET($B$17,0,D338)*I337)*$C338/60</f>
        <v>77.697159387293</v>
      </c>
      <c r="J338" s="34">
        <f>$A338/60</f>
        <v>26.0833333333333</v>
      </c>
      <c r="K338" s="12">
        <f>G338/$B$15*1000</f>
        <v>3.41458840751206</v>
      </c>
      <c r="L338" s="30">
        <v>3.5</v>
      </c>
      <c r="M338" s="12">
        <v>3.47789865408079</v>
      </c>
      <c r="N338" s="12">
        <v>3.44954271028782</v>
      </c>
      <c r="O338" s="30">
        <v>3.41458840751206</v>
      </c>
    </row>
    <row r="339" ht="20.05" customHeight="1">
      <c r="A339" s="31">
        <f>$A338+C338</f>
        <v>1570</v>
      </c>
      <c r="B339" s="32"/>
      <c r="C339" s="33">
        <v>5</v>
      </c>
      <c r="D339" t="b" s="30">
        <v>1</v>
      </c>
      <c r="E339" s="13"/>
      <c r="F339" s="30">
        <v>578.790496368549</v>
      </c>
      <c r="G339" s="30">
        <f>$E339+($F339/60+H339*$B$16+I339*OFFSET($B$17,0,D339)-G338*(OFFSET($B$18,0,D339)+$B$19+OFFSET($B$20,0,D339)))*$C339/60+G338</f>
        <v>22.3518838449722</v>
      </c>
      <c r="H339" s="30">
        <f>H338+($B$19*G338-$B$16*H338)*$C339/60</f>
        <v>73.6414710758313</v>
      </c>
      <c r="I339" s="30">
        <f>I338+(OFFSET($B$20,0,D339)*G338-OFFSET($B$17,0,D339)*I338)*$C339/60</f>
        <v>77.8887801498808</v>
      </c>
      <c r="J339" s="34">
        <f>$A339/60</f>
        <v>26.1666666666667</v>
      </c>
      <c r="K339" s="12">
        <f>G339/$B$15*1000</f>
        <v>3.4149245846828</v>
      </c>
      <c r="L339" s="30">
        <v>3.5</v>
      </c>
      <c r="M339" s="12">
        <v>3.47798731083088</v>
      </c>
      <c r="N339" s="12">
        <v>3.44974127070969</v>
      </c>
      <c r="O339" s="30">
        <v>3.4149245846828</v>
      </c>
    </row>
    <row r="340" ht="20.05" customHeight="1">
      <c r="A340" s="31">
        <f>$A339+C339</f>
        <v>1575</v>
      </c>
      <c r="B340" s="32"/>
      <c r="C340" s="33">
        <v>5</v>
      </c>
      <c r="D340" t="b" s="30">
        <v>1</v>
      </c>
      <c r="E340" s="13"/>
      <c r="F340" s="30">
        <v>578.363592918592</v>
      </c>
      <c r="G340" s="30">
        <f>$E340+($F340/60+H340*$B$16+I340*OFFSET($B$17,0,D340)-G339*(OFFSET($B$18,0,D340)+$B$19+OFFSET($B$20,0,D340)))*$C340/60+G339</f>
        <v>22.3540744457374</v>
      </c>
      <c r="H340" s="30">
        <f>H339+($B$19*G339-$B$16*H339)*$C340/60</f>
        <v>73.7495169177305</v>
      </c>
      <c r="I340" s="30">
        <f>I339+(OFFSET($B$20,0,D340)*G339-OFFSET($B$17,0,D340)*I339)*$C340/60</f>
        <v>78.0803492039351</v>
      </c>
      <c r="J340" s="34">
        <f>$A340/60</f>
        <v>26.25</v>
      </c>
      <c r="K340" s="12">
        <f>G340/$B$15*1000</f>
        <v>3.41525926503727</v>
      </c>
      <c r="L340" s="30">
        <v>3.5</v>
      </c>
      <c r="M340" s="12">
        <v>3.47807567249086</v>
      </c>
      <c r="N340" s="12">
        <v>3.44993916170001</v>
      </c>
      <c r="O340" s="30">
        <v>3.41525926503727</v>
      </c>
    </row>
    <row r="341" ht="20.05" customHeight="1">
      <c r="A341" s="31">
        <f>$A340+C340</f>
        <v>1580</v>
      </c>
      <c r="B341" s="32"/>
      <c r="C341" s="33">
        <v>5</v>
      </c>
      <c r="D341" t="b" s="30">
        <v>1</v>
      </c>
      <c r="E341" s="13"/>
      <c r="F341" s="30">
        <v>577.938889737456</v>
      </c>
      <c r="G341" s="30">
        <f>$E341+($F341/60+H341*$B$16+I341*OFFSET($B$17,0,D341)-G340*(OFFSET($B$18,0,D341)+$B$19+OFFSET($B$20,0,D341)))*$C341/60+G340</f>
        <v>22.3562554291783</v>
      </c>
      <c r="H341" s="30">
        <f>H340+($B$19*G340-$B$16*H340)*$C341/60</f>
        <v>73.8569816504431</v>
      </c>
      <c r="I341" s="30">
        <f>I340+(OFFSET($B$20,0,D341)*G340-OFFSET($B$17,0,D341)*I340)*$C341/60</f>
        <v>78.2718664722276</v>
      </c>
      <c r="J341" s="34">
        <f>$A341/60</f>
        <v>26.3333333333333</v>
      </c>
      <c r="K341" s="12">
        <f>G341/$B$15*1000</f>
        <v>3.41559247605531</v>
      </c>
      <c r="L341" s="30">
        <v>3.5</v>
      </c>
      <c r="M341" s="12">
        <v>3.47816374004328</v>
      </c>
      <c r="N341" s="12">
        <v>3.45013638604237</v>
      </c>
      <c r="O341" s="30">
        <v>3.41559247605531</v>
      </c>
    </row>
    <row r="342" ht="20.05" customHeight="1">
      <c r="A342" s="31">
        <f>$A341+C341</f>
        <v>1585</v>
      </c>
      <c r="B342" s="32"/>
      <c r="C342" s="33">
        <v>5</v>
      </c>
      <c r="D342" t="b" s="30">
        <v>1</v>
      </c>
      <c r="E342" s="13"/>
      <c r="F342" s="30">
        <v>577.516374030160</v>
      </c>
      <c r="G342" s="30">
        <f>$E342+($F342/60+H342*$B$16+I342*OFFSET($B$17,0,D342)-G341*(OFFSET($B$18,0,D342)+$B$19+OFFSET($B$20,0,D342)))*$C342/60+G341</f>
        <v>22.3584269658382</v>
      </c>
      <c r="H342" s="30">
        <f>H341+($B$19*G341-$B$16*H341)*$C342/60</f>
        <v>73.9638684516941</v>
      </c>
      <c r="I342" s="30">
        <f>I341+(OFFSET($B$20,0,D342)*G341-OFFSET($B$17,0,D342)*I341)*$C342/60</f>
        <v>78.46333187934179</v>
      </c>
      <c r="J342" s="34">
        <f>$A342/60</f>
        <v>26.4166666666667</v>
      </c>
      <c r="K342" s="12">
        <f>G342/$B$15*1000</f>
        <v>3.41592424379255</v>
      </c>
      <c r="L342" s="30">
        <v>3.5</v>
      </c>
      <c r="M342" s="12">
        <v>3.47825151446666</v>
      </c>
      <c r="N342" s="12">
        <v>3.45033294647648</v>
      </c>
      <c r="O342" s="30">
        <v>3.41592424379255</v>
      </c>
    </row>
    <row r="343" ht="20.05" customHeight="1">
      <c r="A343" s="31">
        <f>$A342+C342</f>
        <v>1590</v>
      </c>
      <c r="B343" s="32"/>
      <c r="C343" s="33">
        <v>5</v>
      </c>
      <c r="D343" t="b" s="30">
        <v>1</v>
      </c>
      <c r="E343" s="13"/>
      <c r="F343" s="30">
        <v>577.096033076766</v>
      </c>
      <c r="G343" s="30">
        <f>$E343+($F343/60+H343*$B$16+I343*OFFSET($B$17,0,D343)-G342*(OFFSET($B$18,0,D343)+$B$19+OFFSET($B$20,0,D343)))*$C343/60+G342</f>
        <v>22.3605892174856</v>
      </c>
      <c r="H343" s="30">
        <f>H342+($B$19*G342-$B$16*H342)*$C343/60</f>
        <v>74.0701804846821</v>
      </c>
      <c r="I343" s="30">
        <f>I342+(OFFSET($B$20,0,D343)*G342-OFFSET($B$17,0,D343)*I342)*$C343/60</f>
        <v>78.65474535157961</v>
      </c>
      <c r="J343" s="34">
        <f>$A343/60</f>
        <v>26.5</v>
      </c>
      <c r="K343" s="12">
        <f>G343/$B$15*1000</f>
        <v>3.41625459296402</v>
      </c>
      <c r="L343" s="30">
        <v>3.5</v>
      </c>
      <c r="M343" s="12">
        <v>3.4783389967355</v>
      </c>
      <c r="N343" s="12">
        <v>3.45052884570047</v>
      </c>
      <c r="O343" s="30">
        <v>3.41625459296402</v>
      </c>
    </row>
    <row r="344" ht="20.05" customHeight="1">
      <c r="A344" s="31">
        <f>$A343+C343</f>
        <v>1595</v>
      </c>
      <c r="B344" s="32"/>
      <c r="C344" s="33">
        <v>5</v>
      </c>
      <c r="D344" t="b" s="30">
        <v>1</v>
      </c>
      <c r="E344" s="13"/>
      <c r="F344" s="30">
        <v>576.677854231937</v>
      </c>
      <c r="G344" s="30">
        <f>$E344+($F344/60+H344*$B$16+I344*OFFSET($B$17,0,D344)-G343*(OFFSET($B$18,0,D344)+$B$19+OFFSET($B$20,0,D344)))*$C344/60+G343</f>
        <v>22.3627423376282</v>
      </c>
      <c r="H344" s="30">
        <f>H343+($B$19*G343-$B$16*H343)*$C344/60</f>
        <v>74.17592089795249</v>
      </c>
      <c r="I344" s="30">
        <f>I343+(OFFSET($B$20,0,D344)*G343-OFFSET($B$17,0,D344)*I343)*$C344/60</f>
        <v>78.846106816874</v>
      </c>
      <c r="J344" s="34">
        <f>$A344/60</f>
        <v>26.5833333333333</v>
      </c>
      <c r="K344" s="12">
        <f>G344/$B$15*1000</f>
        <v>3.41658354702265</v>
      </c>
      <c r="L344" s="30">
        <v>3.5</v>
      </c>
      <c r="M344" s="12">
        <v>3.47842618782038</v>
      </c>
      <c r="N344" s="12">
        <v>3.45072408637291</v>
      </c>
      <c r="O344" s="30">
        <v>3.41658354702265</v>
      </c>
    </row>
    <row r="345" ht="20.05" customHeight="1">
      <c r="A345" s="31">
        <f>$A344+C344</f>
        <v>1600</v>
      </c>
      <c r="B345" s="32"/>
      <c r="C345" s="33">
        <v>5</v>
      </c>
      <c r="D345" t="b" s="30">
        <v>1</v>
      </c>
      <c r="E345" s="13"/>
      <c r="F345" s="30">
        <v>576.261824924494</v>
      </c>
      <c r="G345" s="30">
        <f>$E345+($F345/60+H345*$B$16+I345*OFFSET($B$17,0,D345)-G344*(OFFSET($B$18,0,D345)+$B$19+OFFSET($B$20,0,D345)))*$C345/60+G344</f>
        <v>22.3648864719972</v>
      </c>
      <c r="H345" s="30">
        <f>H344+($B$19*G344-$B$16*H344)*$C345/60</f>
        <v>74.28109282528401</v>
      </c>
      <c r="I345" s="30">
        <f>I344+(OFFSET($B$20,0,D345)*G344-OFFSET($B$17,0,D345)*I344)*$C345/60</f>
        <v>79.0374162047065</v>
      </c>
      <c r="J345" s="34">
        <f>$A345/60</f>
        <v>26.6666666666667</v>
      </c>
      <c r="K345" s="12">
        <f>G345/$B$15*1000</f>
        <v>3.41691112823327</v>
      </c>
      <c r="L345" s="30">
        <v>3.5</v>
      </c>
      <c r="M345" s="12">
        <v>3.47851308868799</v>
      </c>
      <c r="N345" s="12">
        <v>3.45091867111473</v>
      </c>
      <c r="O345" s="30">
        <v>3.41691112823327</v>
      </c>
    </row>
    <row r="346" ht="20.05" customHeight="1">
      <c r="A346" s="31">
        <f>$A345+C345</f>
        <v>1605</v>
      </c>
      <c r="B346" s="32"/>
      <c r="C346" s="33">
        <v>5</v>
      </c>
      <c r="D346" t="b" s="30">
        <v>1</v>
      </c>
      <c r="E346" s="13"/>
      <c r="F346" s="30">
        <v>575.847932656992</v>
      </c>
      <c r="G346" s="30">
        <f>$E346+($F346/60+H346*$B$16+I346*OFFSET($B$17,0,D346)-G345*(OFFSET($B$18,0,D346)+$B$19+OFFSET($B$20,0,D346)))*$C346/60+G345</f>
        <v>22.3670217590025</v>
      </c>
      <c r="H346" s="30">
        <f>H345+($B$19*G345-$B$16*H345)*$C346/60</f>
        <v>74.3856993855871</v>
      </c>
      <c r="I346" s="30">
        <f>I345+(OFFSET($B$20,0,D346)*G345-OFFSET($B$17,0,D346)*I345)*$C346/60</f>
        <v>79.2286734460294</v>
      </c>
      <c r="J346" s="34">
        <f>$A346/60</f>
        <v>26.75</v>
      </c>
      <c r="K346" s="12">
        <f>G346/$B$15*1000</f>
        <v>3.41723735774217</v>
      </c>
      <c r="L346" s="30">
        <v>3.5</v>
      </c>
      <c r="M346" s="12">
        <v>3.47859970030121</v>
      </c>
      <c r="N346" s="12">
        <v>3.45111260251114</v>
      </c>
      <c r="O346" s="30">
        <v>3.41723735774217</v>
      </c>
    </row>
    <row r="347" ht="20.05" customHeight="1">
      <c r="A347" s="31">
        <f>$A346+C346</f>
        <v>1610</v>
      </c>
      <c r="B347" s="32"/>
      <c r="C347" s="33">
        <v>5</v>
      </c>
      <c r="D347" t="b" s="30">
        <v>1</v>
      </c>
      <c r="E347" s="13"/>
      <c r="F347" s="30">
        <v>575.4361650052761</v>
      </c>
      <c r="G347" s="30">
        <f>$E347+($F347/60+H347*$B$16+I347*OFFSET($B$17,0,D347)-G346*(OFFSET($B$18,0,D347)+$B$19+OFFSET($B$20,0,D347)))*$C347/60+G346</f>
        <v>22.3691483301613</v>
      </c>
      <c r="H347" s="30">
        <f>H346+($B$19*G346-$B$16*H346)*$C347/60</f>
        <v>74.48974368281461</v>
      </c>
      <c r="I347" s="30">
        <f>I346+(OFFSET($B$20,0,D347)*G346-OFFSET($B$17,0,D347)*I346)*$C347/60</f>
        <v>79.4198784731928</v>
      </c>
      <c r="J347" s="34">
        <f>$A347/60</f>
        <v>26.8333333333333</v>
      </c>
      <c r="K347" s="12">
        <f>G347/$B$15*1000</f>
        <v>3.41756225564257</v>
      </c>
      <c r="L347" s="30">
        <v>3.5</v>
      </c>
      <c r="M347" s="12">
        <v>3.47868602361915</v>
      </c>
      <c r="N347" s="12">
        <v>3.45130588311323</v>
      </c>
      <c r="O347" s="30">
        <v>3.41756225564257</v>
      </c>
    </row>
    <row r="348" ht="20.05" customHeight="1">
      <c r="A348" s="31">
        <f>$A347+C347</f>
        <v>1615</v>
      </c>
      <c r="B348" s="32"/>
      <c r="C348" s="33">
        <v>5</v>
      </c>
      <c r="D348" t="b" s="30">
        <v>1</v>
      </c>
      <c r="E348" s="13"/>
      <c r="F348" s="30">
        <v>575.026509618056</v>
      </c>
      <c r="G348" s="30">
        <f>$E348+($F348/60+H348*$B$16+I348*OFFSET($B$17,0,D348)-G347*(OFFSET($B$18,0,D348)+$B$19+OFFSET($B$20,0,D348)))*$C348/60+G347</f>
        <v>22.3712663105015</v>
      </c>
      <c r="H348" s="30">
        <f>H347+($B$19*G347-$B$16*H347)*$C348/60</f>
        <v>74.5932288058827</v>
      </c>
      <c r="I348" s="30">
        <f>I347+(OFFSET($B$20,0,D348)*G347-OFFSET($B$17,0,D348)*I347)*$C348/60</f>
        <v>79.6110312198758</v>
      </c>
      <c r="J348" s="34">
        <f>$A348/60</f>
        <v>26.9166666666667</v>
      </c>
      <c r="K348" s="12">
        <f>G348/$B$15*1000</f>
        <v>3.41788584103626</v>
      </c>
      <c r="L348" s="30">
        <v>3.5</v>
      </c>
      <c r="M348" s="12">
        <v>3.47877205959715</v>
      </c>
      <c r="N348" s="12">
        <v>3.45149851543969</v>
      </c>
      <c r="O348" s="30">
        <v>3.41788584103626</v>
      </c>
    </row>
    <row r="349" ht="20.05" customHeight="1">
      <c r="A349" s="31">
        <f>$A348+C348</f>
        <v>1620</v>
      </c>
      <c r="B349" s="32"/>
      <c r="C349" s="33">
        <v>5</v>
      </c>
      <c r="D349" t="b" s="30">
        <v>1</v>
      </c>
      <c r="E349" s="13"/>
      <c r="F349" s="30">
        <v>574.618954216481</v>
      </c>
      <c r="G349" s="30">
        <f>$E349+($F349/60+H349*$B$16+I349*OFFSET($B$17,0,D349)-G348*(OFFSET($B$18,0,D349)+$B$19+OFFSET($B$20,0,D349)))*$C349/60+G348</f>
        <v>22.3733758189408</v>
      </c>
      <c r="H349" s="30">
        <f>H348+($B$19*G348-$B$16*H348)*$C349/60</f>
        <v>74.6961578286023</v>
      </c>
      <c r="I349" s="30">
        <f>I348+(OFFSET($B$20,0,D349)*G348-OFFSET($B$17,0,D349)*I348)*$C349/60</f>
        <v>79.8021316210215</v>
      </c>
      <c r="J349" s="34">
        <f>$A349/60</f>
        <v>27</v>
      </c>
      <c r="K349" s="12">
        <f>G349/$B$15*1000</f>
        <v>3.4182081320915</v>
      </c>
      <c r="L349" s="30">
        <v>3.5</v>
      </c>
      <c r="M349" s="12">
        <v>3.47885780918694</v>
      </c>
      <c r="N349" s="12">
        <v>3.45169050197833</v>
      </c>
      <c r="O349" s="30">
        <v>3.4182081320915</v>
      </c>
    </row>
    <row r="350" ht="20.05" customHeight="1">
      <c r="A350" s="31">
        <f>$A349+C349</f>
        <v>1625</v>
      </c>
      <c r="B350" s="32"/>
      <c r="C350" s="33">
        <v>5</v>
      </c>
      <c r="D350" t="b" s="30">
        <v>1</v>
      </c>
      <c r="E350" s="13"/>
      <c r="F350" s="30">
        <v>574.2134865937099</v>
      </c>
      <c r="G350" s="30">
        <f>$E350+($F350/60+H350*$B$16+I350*OFFSET($B$17,0,D350)-G349*(OFFSET($B$18,0,D350)+$B$19+OFFSET($B$20,0,D350)))*$C350/60+G349</f>
        <v>22.3754769686438</v>
      </c>
      <c r="H350" s="30">
        <f>H349+($B$19*G349-$B$16*H349)*$C350/60</f>
        <v>74.7985338096201</v>
      </c>
      <c r="I350" s="30">
        <f>I349+(OFFSET($B$20,0,D350)*G349-OFFSET($B$17,0,D350)*I349)*$C350/60</f>
        <v>79.9931796127762</v>
      </c>
      <c r="J350" s="34">
        <f>$A350/60</f>
        <v>27.0833333333333</v>
      </c>
      <c r="K350" s="12">
        <f>G350/$B$15*1000</f>
        <v>3.41852914609759</v>
      </c>
      <c r="L350" s="30">
        <v>3.5</v>
      </c>
      <c r="M350" s="12">
        <v>3.47894327333658</v>
      </c>
      <c r="N350" s="12">
        <v>3.45188184518746</v>
      </c>
      <c r="O350" s="30">
        <v>3.41852914609759</v>
      </c>
    </row>
    <row r="351" ht="20.05" customHeight="1">
      <c r="A351" s="31">
        <f>$A350+C350</f>
        <v>1630</v>
      </c>
      <c r="B351" s="32"/>
      <c r="C351" s="33">
        <v>5</v>
      </c>
      <c r="D351" t="b" s="30">
        <v>1</v>
      </c>
      <c r="E351" s="13"/>
      <c r="F351" s="30">
        <v>573.810094614493</v>
      </c>
      <c r="G351" s="30">
        <f>$E351+($F351/60+H351*$B$16+I351*OFFSET($B$17,0,D351)-G350*(OFFSET($B$18,0,D351)+$B$19+OFFSET($B$20,0,D351)))*$C351/60+G350</f>
        <v>22.3775698673578</v>
      </c>
      <c r="H351" s="30">
        <f>H350+($B$19*G350-$B$16*H350)*$C351/60</f>
        <v>74.9003597923686</v>
      </c>
      <c r="I351" s="30">
        <f>I350+(OFFSET($B$20,0,D351)*G350-OFFSET($B$17,0,D351)*I350)*$C351/60</f>
        <v>80.1841751324319</v>
      </c>
      <c r="J351" s="34">
        <f>$A351/60</f>
        <v>27.1666666666667</v>
      </c>
      <c r="K351" s="12">
        <f>G351/$B$15*1000</f>
        <v>3.4188488995162</v>
      </c>
      <c r="L351" s="30">
        <v>3.5</v>
      </c>
      <c r="M351" s="12">
        <v>3.47902845299054</v>
      </c>
      <c r="N351" s="12">
        <v>3.4520725474973</v>
      </c>
      <c r="O351" s="30">
        <v>3.4188488995162</v>
      </c>
    </row>
    <row r="352" ht="20.05" customHeight="1">
      <c r="A352" s="31">
        <f>$A351+C351</f>
        <v>1635</v>
      </c>
      <c r="B352" s="32"/>
      <c r="C352" s="33">
        <v>5</v>
      </c>
      <c r="D352" t="b" s="30">
        <v>1</v>
      </c>
      <c r="E352" s="13"/>
      <c r="F352" s="30">
        <v>573.4087662147469</v>
      </c>
      <c r="G352" s="30">
        <f>$E352+($F352/60+H352*$B$16+I352*OFFSET($B$17,0,D352)-G351*(OFFSET($B$18,0,D352)+$B$19+OFFSET($B$20,0,D352)))*$C352/60+G351</f>
        <v>22.379654617729</v>
      </c>
      <c r="H352" s="30">
        <f>H351+($B$19*G351-$B$16*H351)*$C352/60</f>
        <v>75.0016388050244</v>
      </c>
      <c r="I352" s="30">
        <f>I351+(OFFSET($B$20,0,D352)*G351-OFFSET($B$17,0,D352)*I351)*$C352/60</f>
        <v>80.3751181183721</v>
      </c>
      <c r="J352" s="34">
        <f>$A352/60</f>
        <v>27.25</v>
      </c>
      <c r="K352" s="12">
        <f>G352/$B$15*1000</f>
        <v>3.41916740802962</v>
      </c>
      <c r="L352" s="30">
        <v>3.5</v>
      </c>
      <c r="M352" s="12">
        <v>3.47911334908975</v>
      </c>
      <c r="N352" s="12">
        <v>3.45226261131122</v>
      </c>
      <c r="O352" s="30">
        <v>3.41916740802962</v>
      </c>
    </row>
    <row r="353" ht="20.05" customHeight="1">
      <c r="A353" s="31">
        <f>$A352+C352</f>
        <v>1640</v>
      </c>
      <c r="B353" s="32"/>
      <c r="C353" s="33">
        <v>5</v>
      </c>
      <c r="D353" t="b" s="30">
        <v>1</v>
      </c>
      <c r="E353" s="13"/>
      <c r="F353" s="30">
        <v>573.009489401143</v>
      </c>
      <c r="G353" s="30">
        <f>$E353+($F353/60+H353*$B$16+I353*OFFSET($B$17,0,D353)-G352*(OFFSET($B$18,0,D353)+$B$19+OFFSET($B$20,0,D353)))*$C353/60+G352</f>
        <v>22.3817313175997</v>
      </c>
      <c r="H353" s="30">
        <f>H352+($B$19*G352-$B$16*H352)*$C353/60</f>
        <v>75.1023738604744</v>
      </c>
      <c r="I353" s="30">
        <f>I352+(OFFSET($B$20,0,D353)*G352-OFFSET($B$17,0,D353)*I352)*$C353/60</f>
        <v>80.56600851002089</v>
      </c>
      <c r="J353" s="34">
        <f>$A353/60</f>
        <v>27.3333333333333</v>
      </c>
      <c r="K353" s="12">
        <f>G353/$B$15*1000</f>
        <v>3.41948468658621</v>
      </c>
      <c r="L353" s="30">
        <v>3.5</v>
      </c>
      <c r="M353" s="12">
        <v>3.47919796257161</v>
      </c>
      <c r="N353" s="12">
        <v>3.45245203900701</v>
      </c>
      <c r="O353" s="30">
        <v>3.41948468658621</v>
      </c>
    </row>
    <row r="354" ht="20.05" customHeight="1">
      <c r="A354" s="31">
        <f>$A353+C353</f>
        <v>1645</v>
      </c>
      <c r="B354" s="32"/>
      <c r="C354" s="33">
        <v>5</v>
      </c>
      <c r="D354" t="b" s="30">
        <v>1</v>
      </c>
      <c r="E354" s="13"/>
      <c r="F354" s="30">
        <v>572.612252250687</v>
      </c>
      <c r="G354" s="30">
        <f>$E354+($F354/60+H354*$B$16+I354*OFFSET($B$17,0,D354)-G353*(OFFSET($B$18,0,D354)+$B$19+OFFSET($B$20,0,D354)))*$C354/60+G353</f>
        <v>22.3838000602882</v>
      </c>
      <c r="H354" s="30">
        <f>H353+($B$19*G353-$B$16*H353)*$C354/60</f>
        <v>75.2025679562894</v>
      </c>
      <c r="I354" s="30">
        <f>I353+(OFFSET($B$20,0,D354)*G353-OFFSET($B$17,0,D354)*I353)*$C354/60</f>
        <v>80.7568462477949</v>
      </c>
      <c r="J354" s="34">
        <f>$A354/60</f>
        <v>27.4166666666667</v>
      </c>
      <c r="K354" s="12">
        <f>G354/$B$15*1000</f>
        <v>3.41980074944316</v>
      </c>
      <c r="L354" s="30">
        <v>3.5</v>
      </c>
      <c r="M354" s="12">
        <v>3.47928229437007</v>
      </c>
      <c r="N354" s="12">
        <v>3.45264083293791</v>
      </c>
      <c r="O354" s="30">
        <v>3.41980074944316</v>
      </c>
    </row>
    <row r="355" ht="20.05" customHeight="1">
      <c r="A355" s="31">
        <f>$A354+C354</f>
        <v>1650</v>
      </c>
      <c r="B355" s="32"/>
      <c r="C355" s="33">
        <v>5</v>
      </c>
      <c r="D355" t="b" s="30">
        <v>1</v>
      </c>
      <c r="E355" s="13"/>
      <c r="F355" s="30">
        <v>572.217042910311</v>
      </c>
      <c r="G355" s="30">
        <f>$E355+($F355/60+H355*$B$16+I355*OFFSET($B$17,0,D355)-G354*(OFFSET($B$18,0,D355)+$B$19+OFFSET($B$20,0,D355)))*$C355/60+G354</f>
        <v>22.3858609348521</v>
      </c>
      <c r="H355" s="30">
        <f>H354+($B$19*G354-$B$16*H354)*$C355/60</f>
        <v>75.3022240747048</v>
      </c>
      <c r="I355" s="30">
        <f>I354+(OFFSET($B$20,0,D355)*G354-OFFSET($B$17,0,D355)*I354)*$C355/60</f>
        <v>80.94763127305831</v>
      </c>
      <c r="J355" s="34">
        <f>$A355/60</f>
        <v>27.5</v>
      </c>
      <c r="K355" s="12">
        <f>G355/$B$15*1000</f>
        <v>3.42011561020671</v>
      </c>
      <c r="L355" s="30">
        <v>3.5</v>
      </c>
      <c r="M355" s="12">
        <v>3.47936634541563</v>
      </c>
      <c r="N355" s="12">
        <v>3.45282899543377</v>
      </c>
      <c r="O355" s="30">
        <v>3.42011561020671</v>
      </c>
    </row>
    <row r="356" ht="20.05" customHeight="1">
      <c r="A356" s="31">
        <f>$A355+C355</f>
        <v>1655</v>
      </c>
      <c r="B356" s="32"/>
      <c r="C356" s="33">
        <v>5</v>
      </c>
      <c r="D356" t="b" s="30">
        <v>1</v>
      </c>
      <c r="E356" s="13"/>
      <c r="F356" s="30">
        <v>571.8238495964559</v>
      </c>
      <c r="G356" s="30">
        <f>$E356+($F356/60+H356*$B$16+I356*OFFSET($B$17,0,D356)-G355*(OFFSET($B$18,0,D356)+$B$19+OFFSET($B$20,0,D356)))*$C356/60+G355</f>
        <v>22.387914026336</v>
      </c>
      <c r="H356" s="30">
        <f>H355+($B$19*G355-$B$16*H355)*$C356/60</f>
        <v>75.4013451826074</v>
      </c>
      <c r="I356" s="30">
        <f>I355+(OFFSET($B$20,0,D356)*G355-OFFSET($B$17,0,D356)*I355)*$C356/60</f>
        <v>81.13836352808001</v>
      </c>
      <c r="J356" s="34">
        <f>$A356/60</f>
        <v>27.5833333333333</v>
      </c>
      <c r="K356" s="12">
        <f>G356/$B$15*1000</f>
        <v>3.42042928186999</v>
      </c>
      <c r="L356" s="30">
        <v>3.5</v>
      </c>
      <c r="M356" s="12">
        <v>3.47945011663537</v>
      </c>
      <c r="N356" s="12">
        <v>3.45301652880202</v>
      </c>
      <c r="O356" s="30">
        <v>3.42042928186999</v>
      </c>
    </row>
    <row r="357" ht="20.05" customHeight="1">
      <c r="A357" s="31">
        <f>$A356+C356</f>
        <v>1660</v>
      </c>
      <c r="B357" s="32"/>
      <c r="C357" s="33">
        <v>5</v>
      </c>
      <c r="D357" t="b" s="30">
        <v>1</v>
      </c>
      <c r="E357" s="13"/>
      <c r="F357" s="30">
        <v>571.432660594672</v>
      </c>
      <c r="G357" s="30">
        <f>$E357+($F357/60+H357*$B$16+I357*OFFSET($B$17,0,D357)-G356*(OFFSET($B$18,0,D357)+$B$19+OFFSET($B$20,0,D357)))*$C357/60+G356</f>
        <v>22.3899594160046</v>
      </c>
      <c r="H357" s="30">
        <f>H356+($B$19*G356-$B$16*H356)*$C357/60</f>
        <v>75.4999342315287</v>
      </c>
      <c r="I357" s="30">
        <f>I356+(OFFSET($B$20,0,D357)*G356-OFFSET($B$17,0,D357)*I356)*$C357/60</f>
        <v>81.3290429559935</v>
      </c>
      <c r="J357" s="34">
        <f>$A357/60</f>
        <v>27.6666666666667</v>
      </c>
      <c r="K357" s="12">
        <f>G357/$B$15*1000</f>
        <v>3.42074177684862</v>
      </c>
      <c r="L357" s="30">
        <v>3.5</v>
      </c>
      <c r="M357" s="12">
        <v>3.479533608953</v>
      </c>
      <c r="N357" s="12">
        <v>3.4532034353286</v>
      </c>
      <c r="O357" s="30">
        <v>3.42074177684862</v>
      </c>
    </row>
    <row r="358" ht="20.05" customHeight="1">
      <c r="A358" s="31">
        <f>$A357+C357</f>
        <v>1665</v>
      </c>
      <c r="B358" s="32"/>
      <c r="C358" s="33">
        <v>5</v>
      </c>
      <c r="D358" t="b" s="30">
        <v>1</v>
      </c>
      <c r="E358" s="13"/>
      <c r="F358" s="30">
        <v>571.043464259209</v>
      </c>
      <c r="G358" s="30">
        <f>$E358+($F358/60+H358*$B$16+I358*OFFSET($B$17,0,D358)-G357*(OFFSET($B$18,0,D358)+$B$19+OFFSET($B$20,0,D358)))*$C358/60+G357</f>
        <v>22.391997181562</v>
      </c>
      <c r="H358" s="30">
        <f>H357+($B$19*G357-$B$16*H357)*$C358/60</f>
        <v>75.5979941576436</v>
      </c>
      <c r="I358" s="30">
        <f>I357+(OFFSET($B$20,0,D358)*G357-OFFSET($B$17,0,D358)*I357)*$C358/60</f>
        <v>81.51966950075951</v>
      </c>
      <c r="J358" s="34">
        <f>$A358/60</f>
        <v>27.75</v>
      </c>
      <c r="K358" s="12">
        <f>G358/$B$15*1000</f>
        <v>3.42105310701426</v>
      </c>
      <c r="L358" s="30">
        <v>3.5</v>
      </c>
      <c r="M358" s="12">
        <v>3.4796168232889</v>
      </c>
      <c r="N358" s="12">
        <v>3.45338971727888</v>
      </c>
      <c r="O358" s="30">
        <v>3.42105310701426</v>
      </c>
    </row>
    <row r="359" ht="20.05" customHeight="1">
      <c r="A359" s="31">
        <f>$A358+C358</f>
        <v>1670</v>
      </c>
      <c r="B359" s="32"/>
      <c r="C359" s="33">
        <v>5</v>
      </c>
      <c r="D359" t="b" s="30">
        <v>1</v>
      </c>
      <c r="E359" s="13"/>
      <c r="F359" s="30">
        <v>570.656249012612</v>
      </c>
      <c r="G359" s="30">
        <f>$E359+($F359/60+H359*$B$16+I359*OFFSET($B$17,0,D359)-G358*(OFFSET($B$18,0,D359)+$B$19+OFFSET($B$20,0,D359)))*$C359/60+G358</f>
        <v>22.3940273973583</v>
      </c>
      <c r="H359" s="30">
        <f>H358+($B$19*G358-$B$16*H358)*$C359/60</f>
        <v>75.6955278817743</v>
      </c>
      <c r="I359" s="30">
        <f>I358+(OFFSET($B$20,0,D359)*G358-OFFSET($B$17,0,D359)*I358)*$C359/60</f>
        <v>81.7102431071298</v>
      </c>
      <c r="J359" s="34">
        <f>$A359/60</f>
        <v>27.8333333333333</v>
      </c>
      <c r="K359" s="12">
        <f>G359/$B$15*1000</f>
        <v>3.42136328372612</v>
      </c>
      <c r="L359" s="30">
        <v>3.5</v>
      </c>
      <c r="M359" s="12">
        <v>3.47969976056014</v>
      </c>
      <c r="N359" s="12">
        <v>3.45357537689848</v>
      </c>
      <c r="O359" s="30">
        <v>3.42136328372612</v>
      </c>
    </row>
    <row r="360" ht="20.05" customHeight="1">
      <c r="A360" s="31">
        <f>$A359+C359</f>
        <v>1675</v>
      </c>
      <c r="B360" s="32"/>
      <c r="C360" s="33">
        <v>5</v>
      </c>
      <c r="D360" t="b" s="30">
        <v>1</v>
      </c>
      <c r="E360" s="13"/>
      <c r="F360" s="30">
        <v>570.271003345323</v>
      </c>
      <c r="G360" s="30">
        <f>$E360+($F360/60+H360*$B$16+I360*OFFSET($B$17,0,D360)-G359*(OFFSET($B$18,0,D360)+$B$19+OFFSET($B$20,0,D360)))*$C360/60+G359</f>
        <v>22.3960501345835</v>
      </c>
      <c r="H360" s="30">
        <f>H359+($B$19*G359-$B$16*H359)*$C360/60</f>
        <v>75.7925383093995</v>
      </c>
      <c r="I360" s="30">
        <f>I359+(OFFSET($B$20,0,D360)*G359-OFFSET($B$17,0,D360)*I359)*$C360/60</f>
        <v>81.90076372061419</v>
      </c>
      <c r="J360" s="34">
        <f>$A360/60</f>
        <v>27.9166666666667</v>
      </c>
      <c r="K360" s="12">
        <f>G360/$B$15*1000</f>
        <v>3.42167231786063</v>
      </c>
      <c r="L360" s="30">
        <v>3.5</v>
      </c>
      <c r="M360" s="12">
        <v>3.47978242168047</v>
      </c>
      <c r="N360" s="12">
        <v>3.45376041641408</v>
      </c>
      <c r="O360" s="30">
        <v>3.42167231786063</v>
      </c>
    </row>
    <row r="361" ht="20.05" customHeight="1">
      <c r="A361" s="31">
        <f>$A360+C360</f>
        <v>1680</v>
      </c>
      <c r="B361" s="32"/>
      <c r="C361" s="33">
        <v>5</v>
      </c>
      <c r="D361" t="b" s="30">
        <v>1</v>
      </c>
      <c r="E361" s="13"/>
      <c r="F361" s="30">
        <v>569.8877158152829</v>
      </c>
      <c r="G361" s="30">
        <f>$E361+($F361/60+H361*$B$16+I361*OFFSET($B$17,0,D361)-G360*(OFFSET($B$18,0,D361)+$B$19+OFFSET($B$20,0,D361)))*$C361/60+G360</f>
        <v>22.3980654614505</v>
      </c>
      <c r="H361" s="30">
        <f>H360+($B$19*G360-$B$16*H360)*$C361/60</f>
        <v>75.8890283306681</v>
      </c>
      <c r="I361" s="30">
        <f>I360+(OFFSET($B$20,0,D361)*G360-OFFSET($B$17,0,D361)*I360)*$C361/60</f>
        <v>82.09123128744859</v>
      </c>
      <c r="J361" s="34">
        <f>$A361/60</f>
        <v>28</v>
      </c>
      <c r="K361" s="12">
        <f>G361/$B$15*1000</f>
        <v>3.42198021983937</v>
      </c>
      <c r="L361" s="30">
        <v>3.5</v>
      </c>
      <c r="M361" s="12">
        <v>3.4798648075604</v>
      </c>
      <c r="N361" s="12">
        <v>3.45394483803418</v>
      </c>
      <c r="O361" s="30">
        <v>3.42198021983937</v>
      </c>
    </row>
    <row r="362" ht="20.05" customHeight="1">
      <c r="A362" s="31">
        <f>$A361+C361</f>
        <v>1685</v>
      </c>
      <c r="B362" s="32"/>
      <c r="C362" s="33">
        <v>5</v>
      </c>
      <c r="D362" t="b" s="30">
        <v>1</v>
      </c>
      <c r="E362" s="13"/>
      <c r="F362" s="30">
        <v>569.506375047530</v>
      </c>
      <c r="G362" s="30">
        <f>$E362+($F362/60+H362*$B$16+I362*OFFSET($B$17,0,D362)-G361*(OFFSET($B$18,0,D362)+$B$19+OFFSET($B$20,0,D362)))*$C362/60+G361</f>
        <v>22.4000734433668</v>
      </c>
      <c r="H362" s="30">
        <f>H361+($B$19*G361-$B$16*H361)*$C362/60</f>
        <v>75.9850008204171</v>
      </c>
      <c r="I362" s="30">
        <f>I361+(OFFSET($B$20,0,D362)*G361-OFFSET($B$17,0,D362)*I361)*$C362/60</f>
        <v>82.2816457545653</v>
      </c>
      <c r="J362" s="34">
        <f>$A362/60</f>
        <v>28.0833333333333</v>
      </c>
      <c r="K362" s="12">
        <f>G362/$B$15*1000</f>
        <v>3.42228699965529</v>
      </c>
      <c r="L362" s="30">
        <v>3.5</v>
      </c>
      <c r="M362" s="12">
        <v>3.47994691910725</v>
      </c>
      <c r="N362" s="12">
        <v>3.45412864394975</v>
      </c>
      <c r="O362" s="30">
        <v>3.42228699965529</v>
      </c>
    </row>
    <row r="363" ht="20.05" customHeight="1">
      <c r="A363" s="31">
        <f>$A362+C362</f>
        <v>1690</v>
      </c>
      <c r="B363" s="32"/>
      <c r="C363" s="33">
        <v>5</v>
      </c>
      <c r="D363" t="b" s="30">
        <v>1</v>
      </c>
      <c r="E363" s="13"/>
      <c r="F363" s="30">
        <v>569.1269697338161</v>
      </c>
      <c r="G363" s="30">
        <f>$E363+($F363/60+H363*$B$16+I363*OFFSET($B$17,0,D363)-G362*(OFFSET($B$18,0,D363)+$B$19+OFFSET($B$20,0,D363)))*$C363/60+G362</f>
        <v>22.4020741430965</v>
      </c>
      <c r="H363" s="30">
        <f>H362+($B$19*G362-$B$16*H362)*$C363/60</f>
        <v>76.0804586381937</v>
      </c>
      <c r="I363" s="30">
        <f>I362+(OFFSET($B$20,0,D363)*G362-OFFSET($B$17,0,D363)*I362)*$C363/60</f>
        <v>82.47200706956509</v>
      </c>
      <c r="J363" s="34">
        <f>$A363/60</f>
        <v>28.1666666666667</v>
      </c>
      <c r="K363" s="12">
        <f>G363/$B$15*1000</f>
        <v>3.42259266689752</v>
      </c>
      <c r="L363" s="30">
        <v>3.5</v>
      </c>
      <c r="M363" s="12">
        <v>3.48002875722506</v>
      </c>
      <c r="N363" s="12">
        <v>3.45431183633493</v>
      </c>
      <c r="O363" s="30">
        <v>3.42259266689752</v>
      </c>
    </row>
    <row r="364" ht="20.05" customHeight="1">
      <c r="A364" s="31">
        <f>$A363+C363</f>
        <v>1695</v>
      </c>
      <c r="B364" s="32"/>
      <c r="C364" s="33">
        <v>5</v>
      </c>
      <c r="D364" t="b" s="30">
        <v>1</v>
      </c>
      <c r="E364" s="13"/>
      <c r="F364" s="30">
        <v>568.749488632205</v>
      </c>
      <c r="G364" s="30">
        <f>$E364+($F364/60+H364*$B$16+I364*OFFSET($B$17,0,D364)-G363*(OFFSET($B$18,0,D364)+$B$19+OFFSET($B$20,0,D364)))*$C364/60+G363</f>
        <v>22.4040676209125</v>
      </c>
      <c r="H364" s="30">
        <f>H363+($B$19*G363-$B$16*H363)*$C364/60</f>
        <v>76.1754046282812</v>
      </c>
      <c r="I364" s="30">
        <f>I363+(OFFSET($B$20,0,D364)*G363-OFFSET($B$17,0,D364)*I363)*$C364/60</f>
        <v>82.6623151806906</v>
      </c>
      <c r="J364" s="34">
        <f>$A364/60</f>
        <v>28.25</v>
      </c>
      <c r="K364" s="12">
        <f>G364/$B$15*1000</f>
        <v>3.42289723077456</v>
      </c>
      <c r="L364" s="30">
        <v>3.5</v>
      </c>
      <c r="M364" s="12">
        <v>3.48011032281473</v>
      </c>
      <c r="N364" s="12">
        <v>3.45449441734769</v>
      </c>
      <c r="O364" s="30">
        <v>3.42289723077456</v>
      </c>
    </row>
    <row r="365" ht="20.05" customHeight="1">
      <c r="A365" s="31">
        <f>$A364+C364</f>
        <v>1700</v>
      </c>
      <c r="B365" s="32"/>
      <c r="C365" s="33">
        <v>5</v>
      </c>
      <c r="D365" t="b" s="30">
        <v>1</v>
      </c>
      <c r="E365" s="13"/>
      <c r="F365" s="30">
        <v>568.373920566690</v>
      </c>
      <c r="G365" s="30">
        <f>$E365+($F365/60+H365*$B$16+I365*OFFSET($B$17,0,D365)-G364*(OFFSET($B$18,0,D365)+$B$19+OFFSET($B$20,0,D365)))*$C365/60+G364</f>
        <v>22.4060539347396</v>
      </c>
      <c r="H365" s="30">
        <f>H364+($B$19*G364-$B$16*H364)*$C365/60</f>
        <v>76.2698416197281</v>
      </c>
      <c r="I365" s="30">
        <f>I364+(OFFSET($B$20,0,D365)*G364-OFFSET($B$17,0,D365)*I364)*$C365/60</f>
        <v>82.8525700368014</v>
      </c>
      <c r="J365" s="34">
        <f>$A365/60</f>
        <v>28.3333333333333</v>
      </c>
      <c r="K365" s="12">
        <f>G365/$B$15*1000</f>
        <v>3.42320070013616</v>
      </c>
      <c r="L365" s="30">
        <v>3.5</v>
      </c>
      <c r="M365" s="12">
        <v>3.48019161677401</v>
      </c>
      <c r="N365" s="12">
        <v>3.45467638913034</v>
      </c>
      <c r="O365" s="30">
        <v>3.42320070013616</v>
      </c>
    </row>
    <row r="366" ht="20.05" customHeight="1">
      <c r="A366" s="31">
        <f>$A365+C365</f>
        <v>1705</v>
      </c>
      <c r="B366" s="32"/>
      <c r="C366" s="33">
        <v>5</v>
      </c>
      <c r="D366" t="b" s="30">
        <v>1</v>
      </c>
      <c r="E366" s="13"/>
      <c r="F366" s="30">
        <v>568.000254426802</v>
      </c>
      <c r="G366" s="30">
        <f>$E366+($F366/60+H366*$B$16+I366*OFFSET($B$17,0,D366)-G365*(OFFSET($B$18,0,D366)+$B$19+OFFSET($B$20,0,D366)))*$C366/60+G365</f>
        <v>22.4080331402896</v>
      </c>
      <c r="H366" s="30">
        <f>H365+($B$19*G365-$B$16*H365)*$C366/60</f>
        <v>76.3637724263812</v>
      </c>
      <c r="I366" s="30">
        <f>I365+(OFFSET($B$20,0,D366)*G365-OFFSET($B$17,0,D366)*I365)*$C366/60</f>
        <v>83.0427715873507</v>
      </c>
      <c r="J366" s="34">
        <f>$A366/60</f>
        <v>28.4166666666667</v>
      </c>
      <c r="K366" s="12">
        <f>G366/$B$15*1000</f>
        <v>3.42350308349399</v>
      </c>
      <c r="L366" s="30">
        <v>3.5</v>
      </c>
      <c r="M366" s="12">
        <v>3.48027263999748</v>
      </c>
      <c r="N366" s="12">
        <v>3.45485775381014</v>
      </c>
      <c r="O366" s="30">
        <v>3.42350308349399</v>
      </c>
    </row>
    <row r="367" ht="20.05" customHeight="1">
      <c r="A367" s="31">
        <f>$A366+C366</f>
        <v>1710</v>
      </c>
      <c r="B367" s="32"/>
      <c r="C367" s="33">
        <v>5</v>
      </c>
      <c r="D367" t="b" s="30">
        <v>1</v>
      </c>
      <c r="E367" s="13"/>
      <c r="F367" s="30">
        <v>567.6284791672319</v>
      </c>
      <c r="G367" s="30">
        <f>$E367+($F367/60+H367*$B$16+I367*OFFSET($B$17,0,D367)-G366*(OFFSET($B$18,0,D367)+$B$19+OFFSET($B$20,0,D367)))*$C367/60+G366</f>
        <v>22.4100052911879</v>
      </c>
      <c r="H367" s="30">
        <f>H366+($B$19*G366-$B$16*H366)*$C367/60</f>
        <v>76.457199846921</v>
      </c>
      <c r="I367" s="30">
        <f>I366+(OFFSET($B$20,0,D367)*G366-OFFSET($B$17,0,D367)*I366)*$C367/60</f>
        <v>83.2329197823631</v>
      </c>
      <c r="J367" s="34">
        <f>$A367/60</f>
        <v>28.5</v>
      </c>
      <c r="K367" s="12">
        <f>G367/$B$15*1000</f>
        <v>3.42380438904094</v>
      </c>
      <c r="L367" s="30">
        <v>3.5</v>
      </c>
      <c r="M367" s="12">
        <v>3.48035339337662</v>
      </c>
      <c r="N367" s="12">
        <v>3.45503851349983</v>
      </c>
      <c r="O367" s="30">
        <v>3.42380438904094</v>
      </c>
    </row>
    <row r="368" ht="20.05" customHeight="1">
      <c r="A368" s="31">
        <f>$A367+C367</f>
        <v>1715</v>
      </c>
      <c r="B368" s="32"/>
      <c r="C368" s="33">
        <v>5</v>
      </c>
      <c r="D368" t="b" s="30">
        <v>1</v>
      </c>
      <c r="E368" s="13"/>
      <c r="F368" s="30">
        <v>567.258583807440</v>
      </c>
      <c r="G368" s="30">
        <f>$E368+($F368/60+H368*$B$16+I368*OFFSET($B$17,0,D368)-G367*(OFFSET($B$18,0,D368)+$B$19+OFFSET($B$20,0,D368)))*$C368/60+G367</f>
        <v>22.411970439093</v>
      </c>
      <c r="H368" s="30">
        <f>H367+($B$19*G367-$B$16*H367)*$C368/60</f>
        <v>76.5501266649003</v>
      </c>
      <c r="I368" s="30">
        <f>I367+(OFFSET($B$20,0,D368)*G367-OFFSET($B$17,0,D368)*I367)*$C368/60</f>
        <v>83.42301457241339</v>
      </c>
      <c r="J368" s="34">
        <f>$A368/60</f>
        <v>28.5833333333333</v>
      </c>
      <c r="K368" s="12">
        <f>G368/$B$15*1000</f>
        <v>3.42410462466941</v>
      </c>
      <c r="L368" s="30">
        <v>3.5</v>
      </c>
      <c r="M368" s="12">
        <v>3.48043387779983</v>
      </c>
      <c r="N368" s="12">
        <v>3.45521867029809</v>
      </c>
      <c r="O368" s="30">
        <v>3.42410462466941</v>
      </c>
    </row>
    <row r="369" ht="20.05" customHeight="1">
      <c r="A369" s="31">
        <f>$A368+C368</f>
        <v>1720</v>
      </c>
      <c r="B369" s="32"/>
      <c r="C369" s="33">
        <v>5</v>
      </c>
      <c r="D369" t="b" s="30">
        <v>1</v>
      </c>
      <c r="E369" s="13"/>
      <c r="F369" s="30">
        <v>566.890557431282</v>
      </c>
      <c r="G369" s="30">
        <f>$E369+($F369/60+H369*$B$16+I369*OFFSET($B$17,0,D369)-G368*(OFFSET($B$18,0,D369)+$B$19+OFFSET($B$20,0,D369)))*$C369/60+G368</f>
        <v>22.4139286338088</v>
      </c>
      <c r="H369" s="30">
        <f>H368+($B$19*G368-$B$16*H368)*$C369/60</f>
        <v>76.6425556487856</v>
      </c>
      <c r="I369" s="30">
        <f>I368+(OFFSET($B$20,0,D369)*G368-OFFSET($B$17,0,D369)*I368)*$C369/60</f>
        <v>83.61305590860739</v>
      </c>
      <c r="J369" s="34">
        <f>$A369/60</f>
        <v>28.6666666666667</v>
      </c>
      <c r="K369" s="12">
        <f>G369/$B$15*1000</f>
        <v>3.42440379798844</v>
      </c>
      <c r="L369" s="30">
        <v>3.5</v>
      </c>
      <c r="M369" s="12">
        <v>3.48051409415242</v>
      </c>
      <c r="N369" s="12">
        <v>3.45539822629003</v>
      </c>
      <c r="O369" s="30">
        <v>3.42440379798844</v>
      </c>
    </row>
    <row r="370" ht="20.05" customHeight="1">
      <c r="A370" s="31">
        <f>$A369+C369</f>
        <v>1725</v>
      </c>
      <c r="B370" s="32"/>
      <c r="C370" s="33">
        <v>5</v>
      </c>
      <c r="D370" t="b" s="30">
        <v>1</v>
      </c>
      <c r="E370" s="13"/>
      <c r="F370" s="30">
        <v>566.524389186629</v>
      </c>
      <c r="G370" s="30">
        <f>$E370+($F370/60+H370*$B$16+I370*OFFSET($B$17,0,D370)-G369*(OFFSET($B$18,0,D370)+$B$19+OFFSET($B$20,0,D370)))*$C370/60+G369</f>
        <v>22.4158799233901</v>
      </c>
      <c r="H370" s="30">
        <f>H369+($B$19*G369-$B$16*H369)*$C370/60</f>
        <v>76.7344895520006</v>
      </c>
      <c r="I370" s="30">
        <f>I369+(OFFSET($B$20,0,D370)*G369-OFFSET($B$17,0,D370)*I369)*$C370/60</f>
        <v>83.8030437425631</v>
      </c>
      <c r="J370" s="34">
        <f>$A370/60</f>
        <v>28.75</v>
      </c>
      <c r="K370" s="12">
        <f>G370/$B$15*1000</f>
        <v>3.42470191633987</v>
      </c>
      <c r="L370" s="30">
        <v>3.5</v>
      </c>
      <c r="M370" s="12">
        <v>3.48059404331665</v>
      </c>
      <c r="N370" s="12">
        <v>3.45557718354763</v>
      </c>
      <c r="O370" s="30">
        <v>3.42470191633987</v>
      </c>
    </row>
    <row r="371" ht="20.05" customHeight="1">
      <c r="A371" s="31">
        <f>$A370+C370</f>
        <v>1730</v>
      </c>
      <c r="B371" s="32"/>
      <c r="C371" s="33">
        <v>5</v>
      </c>
      <c r="D371" t="b" s="30">
        <v>1</v>
      </c>
      <c r="E371" s="13"/>
      <c r="F371" s="30">
        <v>566.160068284990</v>
      </c>
      <c r="G371" s="30">
        <f>$E371+($F371/60+H371*$B$16+I371*OFFSET($B$17,0,D371)-G370*(OFFSET($B$18,0,D371)+$B$19+OFFSET($B$20,0,D371)))*$C371/60+G370</f>
        <v>22.4178243542425</v>
      </c>
      <c r="H371" s="30">
        <f>H370+($B$19*G370-$B$16*H370)*$C371/60</f>
        <v>76.8259311129724</v>
      </c>
      <c r="I371" s="30">
        <f>I370+(OFFSET($B$20,0,D371)*G370-OFFSET($B$17,0,D371)*I370)*$C371/60</f>
        <v>83.9929780263929</v>
      </c>
      <c r="J371" s="34">
        <f>$A371/60</f>
        <v>28.8333333333333</v>
      </c>
      <c r="K371" s="12">
        <f>G371/$B$15*1000</f>
        <v>3.42499898681353</v>
      </c>
      <c r="L371" s="30">
        <v>3.5</v>
      </c>
      <c r="M371" s="12">
        <v>3.48067372617174</v>
      </c>
      <c r="N371" s="12">
        <v>3.45575554413015</v>
      </c>
      <c r="O371" s="30">
        <v>3.42499898681353</v>
      </c>
    </row>
    <row r="372" ht="20.05" customHeight="1">
      <c r="A372" s="31">
        <f>$A371+C371</f>
        <v>1735</v>
      </c>
      <c r="B372" s="32"/>
      <c r="C372" s="33">
        <v>5</v>
      </c>
      <c r="D372" t="b" s="30">
        <v>1</v>
      </c>
      <c r="E372" s="13"/>
      <c r="F372" s="30">
        <v>565.7975840011439</v>
      </c>
      <c r="G372" s="30">
        <f>$E372+($F372/60+H372*$B$16+I372*OFFSET($B$17,0,D372)-G371*(OFFSET($B$18,0,D372)+$B$19+OFFSET($B$20,0,D372)))*$C372/60+G371</f>
        <v>22.4197619712155</v>
      </c>
      <c r="H372" s="30">
        <f>H371+($B$19*G371-$B$16*H371)*$C372/60</f>
        <v>76.9168830551795</v>
      </c>
      <c r="I372" s="30">
        <f>I371+(OFFSET($B$20,0,D372)*G371-OFFSET($B$17,0,D372)*I371)*$C372/60</f>
        <v>84.1828587126876</v>
      </c>
      <c r="J372" s="34">
        <f>$A372/60</f>
        <v>28.9166666666667</v>
      </c>
      <c r="K372" s="12">
        <f>G372/$B$15*1000</f>
        <v>3.42529501626155</v>
      </c>
      <c r="L372" s="30">
        <v>3.5</v>
      </c>
      <c r="M372" s="12">
        <v>3.4807531435939</v>
      </c>
      <c r="N372" s="12">
        <v>3.45593331008452</v>
      </c>
      <c r="O372" s="30">
        <v>3.42529501626155</v>
      </c>
    </row>
    <row r="373" ht="20.05" customHeight="1">
      <c r="A373" s="31">
        <f>$A372+C372</f>
        <v>1740</v>
      </c>
      <c r="B373" s="32"/>
      <c r="C373" s="33">
        <v>5</v>
      </c>
      <c r="D373" t="b" s="30">
        <v>1</v>
      </c>
      <c r="E373" s="13"/>
      <c r="F373" s="30">
        <v>565.436925672760</v>
      </c>
      <c r="G373" s="30">
        <f>$E373+($F373/60+H373*$B$16+I373*OFFSET($B$17,0,D373)-G372*(OFFSET($B$18,0,D373)+$B$19+OFFSET($B$20,0,D373)))*$C373/60+G372</f>
        <v>22.421692817691</v>
      </c>
      <c r="H373" s="30">
        <f>H372+($B$19*G372-$B$16*H372)*$C373/60</f>
        <v>77.007348087202</v>
      </c>
      <c r="I373" s="30">
        <f>I372+(OFFSET($B$20,0,D373)*G372-OFFSET($B$17,0,D373)*I372)*$C373/60</f>
        <v>84.3726857545003</v>
      </c>
      <c r="J373" s="34">
        <f>$A373/60</f>
        <v>29</v>
      </c>
      <c r="K373" s="12">
        <f>G373/$B$15*1000</f>
        <v>3.42559001131181</v>
      </c>
      <c r="L373" s="30">
        <v>3.5</v>
      </c>
      <c r="M373" s="12">
        <v>3.48083229645634</v>
      </c>
      <c r="N373" s="12">
        <v>3.4561104834457</v>
      </c>
      <c r="O373" s="30">
        <v>3.42559001131181</v>
      </c>
    </row>
    <row r="374" ht="20.05" customHeight="1">
      <c r="A374" s="31">
        <f>$A373+C373</f>
        <v>1745</v>
      </c>
      <c r="B374" s="32"/>
      <c r="C374" s="33">
        <v>5</v>
      </c>
      <c r="D374" t="b" s="30">
        <v>1</v>
      </c>
      <c r="E374" s="13"/>
      <c r="F374" s="30">
        <v>565.078082700038</v>
      </c>
      <c r="G374" s="30">
        <f>$E374+($F374/60+H374*$B$16+I374*OFFSET($B$17,0,D374)-G373*(OFFSET($B$18,0,D374)+$B$19+OFFSET($B$20,0,D374)))*$C374/60+G373</f>
        <v>22.4236169356658</v>
      </c>
      <c r="H374" s="30">
        <f>H373+($B$19*G373-$B$16*H373)*$C374/60</f>
        <v>77.0973289027736</v>
      </c>
      <c r="I374" s="30">
        <f>I373+(OFFSET($B$20,0,D374)*G373-OFFSET($B$17,0,D374)*I373)*$C374/60</f>
        <v>84.5624591053321</v>
      </c>
      <c r="J374" s="34">
        <f>$A374/60</f>
        <v>29.0833333333333</v>
      </c>
      <c r="K374" s="12">
        <f>G374/$B$15*1000</f>
        <v>3.42588397838061</v>
      </c>
      <c r="L374" s="30">
        <v>3.5</v>
      </c>
      <c r="M374" s="12">
        <v>3.4809111856293</v>
      </c>
      <c r="N374" s="12">
        <v>3.45628706623706</v>
      </c>
      <c r="O374" s="30">
        <v>3.42588397838061</v>
      </c>
    </row>
    <row r="375" ht="20.05" customHeight="1">
      <c r="A375" s="31">
        <f>$A374+C374</f>
        <v>1750</v>
      </c>
      <c r="B375" s="32"/>
      <c r="C375" s="33">
        <v>5</v>
      </c>
      <c r="D375" t="b" s="30">
        <v>1</v>
      </c>
      <c r="E375" s="13"/>
      <c r="F375" s="30">
        <v>564.7210445453341</v>
      </c>
      <c r="G375" s="30">
        <f>$E375+($F375/60+H375*$B$16+I375*OFFSET($B$17,0,D375)-G374*(OFFSET($B$18,0,D375)+$B$19+OFFSET($B$20,0,D375)))*$C375/60+G374</f>
        <v>22.4255343658299</v>
      </c>
      <c r="H375" s="30">
        <f>H374+($B$19*G374-$B$16*H374)*$C375/60</f>
        <v>77.18682818083511</v>
      </c>
      <c r="I375" s="30">
        <f>I374+(OFFSET($B$20,0,D375)*G374-OFFSET($B$17,0,D375)*I374)*$C375/60</f>
        <v>84.75217871911801</v>
      </c>
      <c r="J375" s="34">
        <f>$A375/60</f>
        <v>29.1666666666667</v>
      </c>
      <c r="K375" s="12">
        <f>G375/$B$15*1000</f>
        <v>3.42617692368456</v>
      </c>
      <c r="L375" s="30">
        <v>3.5</v>
      </c>
      <c r="M375" s="12">
        <v>3.48098981198004</v>
      </c>
      <c r="N375" s="12">
        <v>3.45646306047069</v>
      </c>
      <c r="O375" s="30">
        <v>3.42617692368456</v>
      </c>
    </row>
    <row r="376" ht="20.05" customHeight="1">
      <c r="A376" s="31">
        <f>$A375+C375</f>
        <v>1755</v>
      </c>
      <c r="B376" s="32"/>
      <c r="C376" s="33">
        <v>5</v>
      </c>
      <c r="D376" t="b" s="30">
        <v>1</v>
      </c>
      <c r="E376" s="13"/>
      <c r="F376" s="30">
        <v>564.3658007328</v>
      </c>
      <c r="G376" s="30">
        <f>$E376+($F376/60+H376*$B$16+I376*OFFSET($B$17,0,D376)-G375*(OFFSET($B$18,0,D376)+$B$19+OFFSET($B$20,0,D376)))*$C376/60+G375</f>
        <v>22.4274451476397</v>
      </c>
      <c r="H376" s="30">
        <f>H375+($B$19*G375-$B$16*H375)*$C376/60</f>
        <v>77.2758485855898</v>
      </c>
      <c r="I376" s="30">
        <f>I375+(OFFSET($B$20,0,D376)*G375-OFFSET($B$17,0,D376)*I375)*$C376/60</f>
        <v>84.9418445502137</v>
      </c>
      <c r="J376" s="34">
        <f>$A376/60</f>
        <v>29.25</v>
      </c>
      <c r="K376" s="12">
        <f>G376/$B$15*1000</f>
        <v>3.42646885325182</v>
      </c>
      <c r="L376" s="30">
        <v>3.5</v>
      </c>
      <c r="M376" s="12">
        <v>3.48106817637285</v>
      </c>
      <c r="N376" s="12">
        <v>3.45663846814772</v>
      </c>
      <c r="O376" s="30">
        <v>3.42646885325182</v>
      </c>
    </row>
    <row r="377" ht="20.05" customHeight="1">
      <c r="A377" s="31">
        <f>$A376+C376</f>
        <v>1760</v>
      </c>
      <c r="B377" s="32"/>
      <c r="C377" s="33">
        <v>5</v>
      </c>
      <c r="D377" t="b" s="30">
        <v>1</v>
      </c>
      <c r="E377" s="13"/>
      <c r="F377" s="30">
        <v>564.0123408480169</v>
      </c>
      <c r="G377" s="30">
        <f>$E377+($F377/60+H377*$B$16+I377*OFFSET($B$17,0,D377)-G376*(OFFSET($B$18,0,D377)+$B$19+OFFSET($B$20,0,D377)))*$C377/60+G376</f>
        <v>22.4293493193873</v>
      </c>
      <c r="H377" s="30">
        <f>H376+($B$19*G376-$B$16*H376)*$C377/60</f>
        <v>77.364392766560</v>
      </c>
      <c r="I377" s="30">
        <f>I376+(OFFSET($B$20,0,D377)*G376-OFFSET($B$17,0,D377)*I376)*$C377/60</f>
        <v>85.1314565533833</v>
      </c>
      <c r="J377" s="34">
        <f>$A377/60</f>
        <v>29.3333333333333</v>
      </c>
      <c r="K377" s="12">
        <f>G377/$B$15*1000</f>
        <v>3.42675977293266</v>
      </c>
      <c r="L377" s="30">
        <v>3.5</v>
      </c>
      <c r="M377" s="12">
        <v>3.48114627966915</v>
      </c>
      <c r="N377" s="12">
        <v>3.45681329125856</v>
      </c>
      <c r="O377" s="30">
        <v>3.42675977293266</v>
      </c>
    </row>
    <row r="378" ht="20.05" customHeight="1">
      <c r="A378" s="31">
        <f>$A377+C377</f>
        <v>1765</v>
      </c>
      <c r="B378" s="32"/>
      <c r="C378" s="33">
        <v>5</v>
      </c>
      <c r="D378" t="b" s="30">
        <v>1</v>
      </c>
      <c r="E378" s="13"/>
      <c r="F378" s="30">
        <v>563.660654537641</v>
      </c>
      <c r="G378" s="30">
        <f>$E378+($F378/60+H378*$B$16+I378*OFFSET($B$17,0,D378)-G377*(OFFSET($B$18,0,D378)+$B$19+OFFSET($B$20,0,D378)))*$C378/60+G377</f>
        <v>22.4312469182652</v>
      </c>
      <c r="H378" s="30">
        <f>H377+($B$19*G377-$B$16*H377)*$C378/60</f>
        <v>77.4524633586451</v>
      </c>
      <c r="I378" s="30">
        <f>I377+(OFFSET($B$20,0,D378)*G377-OFFSET($B$17,0,D378)*I377)*$C378/60</f>
        <v>85.32101468378779</v>
      </c>
      <c r="J378" s="34">
        <f>$A378/60</f>
        <v>29.4166666666667</v>
      </c>
      <c r="K378" s="12">
        <f>G378/$B$15*1000</f>
        <v>3.42704968840935</v>
      </c>
      <c r="L378" s="30">
        <v>3.5</v>
      </c>
      <c r="M378" s="12">
        <v>3.48122412272737</v>
      </c>
      <c r="N378" s="12">
        <v>3.4569875317833</v>
      </c>
      <c r="O378" s="30">
        <v>3.42704968840935</v>
      </c>
    </row>
    <row r="379" ht="20.05" customHeight="1">
      <c r="A379" s="31">
        <f>$A378+C378</f>
        <v>1770</v>
      </c>
      <c r="B379" s="32"/>
      <c r="C379" s="33">
        <v>5</v>
      </c>
      <c r="D379" t="b" s="30">
        <v>1</v>
      </c>
      <c r="E379" s="13"/>
      <c r="F379" s="30">
        <v>563.310731509039</v>
      </c>
      <c r="G379" s="30">
        <f>$E379+($F379/60+H379*$B$16+I379*OFFSET($B$17,0,D379)-G378*(OFFSET($B$18,0,D379)+$B$19+OFFSET($B$20,0,D379)))*$C379/60+G378</f>
        <v>22.4331379804276</v>
      </c>
      <c r="H379" s="30">
        <f>H378+($B$19*G378-$B$16*H378)*$C379/60</f>
        <v>77.5400629821808</v>
      </c>
      <c r="I379" s="30">
        <f>I378+(OFFSET($B$20,0,D379)*G378-OFFSET($B$17,0,D379)*I378)*$C379/60</f>
        <v>85.51051889697369</v>
      </c>
      <c r="J379" s="34">
        <f>$A379/60</f>
        <v>29.5</v>
      </c>
      <c r="K379" s="12">
        <f>G379/$B$15*1000</f>
        <v>3.42733860520555</v>
      </c>
      <c r="L379" s="30">
        <v>3.5</v>
      </c>
      <c r="M379" s="12">
        <v>3.48130170640309</v>
      </c>
      <c r="N379" s="12">
        <v>3.45716119169183</v>
      </c>
      <c r="O379" s="30">
        <v>3.42733860520555</v>
      </c>
    </row>
    <row r="380" ht="20.05" customHeight="1">
      <c r="A380" s="31">
        <f>$A379+C379</f>
        <v>1775</v>
      </c>
      <c r="B380" s="32"/>
      <c r="C380" s="33">
        <v>5</v>
      </c>
      <c r="D380" t="b" s="30">
        <v>1</v>
      </c>
      <c r="E380" s="13"/>
      <c r="F380" s="30">
        <v>562.962561529935</v>
      </c>
      <c r="G380" s="30">
        <f>$E380+($F380/60+H380*$B$16+I380*OFFSET($B$17,0,D380)-G379*(OFFSET($B$18,0,D380)+$B$19+OFFSET($B$20,0,D380)))*$C380/60+G379</f>
        <v>22.4350225410482</v>
      </c>
      <c r="H380" s="30">
        <f>H379+($B$19*G379-$B$16*H379)*$C380/60</f>
        <v>77.62719424299971</v>
      </c>
      <c r="I380" s="30">
        <f>I379+(OFFSET($B$20,0,D380)*G379-OFFSET($B$17,0,D380)*I379)*$C380/60</f>
        <v>85.69996914886281</v>
      </c>
      <c r="J380" s="34">
        <f>$A380/60</f>
        <v>29.5833333333333</v>
      </c>
      <c r="K380" s="12">
        <f>G380/$B$15*1000</f>
        <v>3.4276265286951</v>
      </c>
      <c r="L380" s="30">
        <v>3.5</v>
      </c>
      <c r="M380" s="12">
        <v>3.48137903154898</v>
      </c>
      <c r="N380" s="12">
        <v>3.4573342729442</v>
      </c>
      <c r="O380" s="30">
        <v>3.4276265286951</v>
      </c>
    </row>
    <row r="381" ht="20.05" customHeight="1">
      <c r="A381" s="31">
        <f>$A380+C380</f>
        <v>1780</v>
      </c>
      <c r="B381" s="32"/>
      <c r="C381" s="33">
        <v>5</v>
      </c>
      <c r="D381" t="b" s="30">
        <v>1</v>
      </c>
      <c r="E381" s="13"/>
      <c r="F381" s="30">
        <v>562.616134428054</v>
      </c>
      <c r="G381" s="30">
        <f>$E381+($F381/60+H381*$B$16+I381*OFFSET($B$17,0,D381)-G380*(OFFSET($B$18,0,D381)+$B$19+OFFSET($B$20,0,D381)))*$C381/60+G380</f>
        <v>22.436900634374</v>
      </c>
      <c r="H381" s="30">
        <f>H380+($B$19*G380-$B$16*H380)*$C381/60</f>
        <v>77.7138597324923</v>
      </c>
      <c r="I381" s="30">
        <f>I380+(OFFSET($B$20,0,D381)*G380-OFFSET($B$17,0,D381)*I380)*$C381/60</f>
        <v>85.8893653957423</v>
      </c>
      <c r="J381" s="34">
        <f>$A381/60</f>
        <v>29.6666666666667</v>
      </c>
      <c r="K381" s="12">
        <f>G381/$B$15*1000</f>
        <v>3.42791346411026</v>
      </c>
      <c r="L381" s="30">
        <v>3.5</v>
      </c>
      <c r="M381" s="12">
        <v>3.48145609901486</v>
      </c>
      <c r="N381" s="12">
        <v>3.4575067774908</v>
      </c>
      <c r="O381" s="30">
        <v>3.42791346411026</v>
      </c>
    </row>
    <row r="382" ht="20.05" customHeight="1">
      <c r="A382" s="31">
        <f>$A381+C381</f>
        <v>1785</v>
      </c>
      <c r="B382" s="32"/>
      <c r="C382" s="33">
        <v>5</v>
      </c>
      <c r="D382" t="b" s="30">
        <v>1</v>
      </c>
      <c r="E382" s="13"/>
      <c r="F382" s="30">
        <v>562.271440090773</v>
      </c>
      <c r="G382" s="30">
        <f>$E382+($F382/60+H382*$B$16+I382*OFFSET($B$17,0,D382)-G381*(OFFSET($B$18,0,D382)+$B$19+OFFSET($B$20,0,D382)))*$C382/60+G381</f>
        <v>22.4387722937766</v>
      </c>
      <c r="H382" s="30">
        <f>H381+($B$19*G381-$B$16*H381)*$C382/60</f>
        <v>77.8000620276697</v>
      </c>
      <c r="I382" s="30">
        <f>I381+(OFFSET($B$20,0,D382)*G381-OFFSET($B$17,0,D382)*I381)*$C382/60</f>
        <v>86.0787075942555</v>
      </c>
      <c r="J382" s="34">
        <f>$A382/60</f>
        <v>29.75</v>
      </c>
      <c r="K382" s="12">
        <f>G382/$B$15*1000</f>
        <v>3.42819941654954</v>
      </c>
      <c r="L382" s="30">
        <v>3.5</v>
      </c>
      <c r="M382" s="12">
        <v>3.48153290964765</v>
      </c>
      <c r="N382" s="12">
        <v>3.45767870727259</v>
      </c>
      <c r="O382" s="30">
        <v>3.42819941654954</v>
      </c>
    </row>
    <row r="383" ht="20.05" customHeight="1">
      <c r="A383" s="31">
        <f>$A382+C382</f>
        <v>1790</v>
      </c>
      <c r="B383" s="32"/>
      <c r="C383" s="33">
        <v>5</v>
      </c>
      <c r="D383" t="b" s="30">
        <v>1</v>
      </c>
      <c r="E383" s="13"/>
      <c r="F383" s="30">
        <v>561.928468464768</v>
      </c>
      <c r="G383" s="30">
        <f>$E383+($F383/60+H383*$B$16+I383*OFFSET($B$17,0,D383)-G382*(OFFSET($B$18,0,D383)+$B$19+OFFSET($B$20,0,D383)))*$C383/60+G382</f>
        <v>22.4406375517999</v>
      </c>
      <c r="H383" s="30">
        <f>H382+($B$19*G382-$B$16*H382)*$C383/60</f>
        <v>77.8858036912267</v>
      </c>
      <c r="I383" s="30">
        <f>I382+(OFFSET($B$20,0,D383)*G382-OFFSET($B$17,0,D383)*I382)*$C383/60</f>
        <v>86.26799570139291</v>
      </c>
      <c r="J383" s="34">
        <f>$A383/60</f>
        <v>29.8333333333333</v>
      </c>
      <c r="K383" s="12">
        <f>G383/$B$15*1000</f>
        <v>3.42848439098502</v>
      </c>
      <c r="L383" s="30">
        <v>3.5</v>
      </c>
      <c r="M383" s="12">
        <v>3.48160946429146</v>
      </c>
      <c r="N383" s="12">
        <v>3.45785006422131</v>
      </c>
      <c r="O383" s="30">
        <v>3.42848439098502</v>
      </c>
    </row>
    <row r="384" ht="20.05" customHeight="1">
      <c r="A384" s="31">
        <f>$A383+C383</f>
        <v>1795</v>
      </c>
      <c r="B384" s="32"/>
      <c r="C384" s="33">
        <v>5</v>
      </c>
      <c r="D384" t="b" s="30">
        <v>1</v>
      </c>
      <c r="E384" s="13"/>
      <c r="F384" s="30">
        <v>561.587209555670</v>
      </c>
      <c r="G384" s="30">
        <f>$E384+($F384/60+H384*$B$16+I384*OFFSET($B$17,0,D384)-G383*(OFFSET($B$18,0,D384)+$B$19+OFFSET($B$20,0,D384)))*$C384/60+G383</f>
        <v>22.4424964402055</v>
      </c>
      <c r="H384" s="30">
        <f>H383+($B$19*G383-$B$16*H383)*$C384/60</f>
        <v>77.9710872716058</v>
      </c>
      <c r="I384" s="30">
        <f>I383+(OFFSET($B$20,0,D384)*G383-OFFSET($B$17,0,D384)*I383)*$C384/60</f>
        <v>86.457229674484</v>
      </c>
      <c r="J384" s="34">
        <f>$A384/60</f>
        <v>29.9166666666667</v>
      </c>
      <c r="K384" s="12">
        <f>G384/$B$15*1000</f>
        <v>3.42876839226923</v>
      </c>
      <c r="L384" s="30">
        <v>3.5</v>
      </c>
      <c r="M384" s="12">
        <v>3.48168576378754</v>
      </c>
      <c r="N384" s="12">
        <v>3.4580208502597</v>
      </c>
      <c r="O384" s="30">
        <v>3.42876839226923</v>
      </c>
    </row>
    <row r="385" ht="20.05" customHeight="1">
      <c r="A385" s="31">
        <f>$A384+C384</f>
        <v>1800</v>
      </c>
      <c r="B385" s="32"/>
      <c r="C385" s="33">
        <v>5</v>
      </c>
      <c r="D385" t="b" s="30">
        <v>1</v>
      </c>
      <c r="E385" s="13"/>
      <c r="F385" s="30">
        <v>561.247653427713</v>
      </c>
      <c r="G385" s="30">
        <f>$E385+($F385/60+H385*$B$16+I385*OFFSET($B$17,0,D385)-G384*(OFFSET($B$18,0,D385)+$B$19+OFFSET($B$20,0,D385)))*$C385/60+G384</f>
        <v>22.4443489900151</v>
      </c>
      <c r="H385" s="30">
        <f>H384+($B$19*G384-$B$16*H384)*$C385/60</f>
        <v>78.05591530306189</v>
      </c>
      <c r="I385" s="30">
        <f>I384+(OFFSET($B$20,0,D385)*G384-OFFSET($B$17,0,D385)*I384)*$C385/60</f>
        <v>86.6464094711893</v>
      </c>
      <c r="J385" s="34">
        <f>$A385/60</f>
        <v>30</v>
      </c>
      <c r="K385" s="12">
        <f>G385/$B$15*1000</f>
        <v>3.42905142514167</v>
      </c>
      <c r="L385" s="30">
        <v>3.5</v>
      </c>
      <c r="M385" s="12">
        <v>3.48176180897436</v>
      </c>
      <c r="N385" s="12">
        <v>3.45819106730164</v>
      </c>
      <c r="O385" s="30">
        <v>3.42905142514167</v>
      </c>
    </row>
    <row r="386" ht="20.05" customHeight="1">
      <c r="A386" s="31">
        <f>$A385+C385</f>
        <v>1805</v>
      </c>
      <c r="B386" s="32"/>
      <c r="C386" s="33">
        <v>5</v>
      </c>
      <c r="D386" t="b" s="30">
        <v>1</v>
      </c>
      <c r="E386" s="13"/>
      <c r="F386" s="30">
        <v>560.909790203395</v>
      </c>
      <c r="G386" s="30">
        <f>$E386+($F386/60+H386*$B$16+I386*OFFSET($B$17,0,D386)-G385*(OFFSET($B$18,0,D386)+$B$19+OFFSET($B$20,0,D386)))*$C386/60+G385</f>
        <v>22.4461952315504</v>
      </c>
      <c r="H386" s="30">
        <f>H385+($B$19*G385-$B$16*H385)*$C386/60</f>
        <v>78.1402903057278</v>
      </c>
      <c r="I386" s="30">
        <f>I385+(OFFSET($B$20,0,D386)*G385-OFFSET($B$17,0,D386)*I385)*$C386/60</f>
        <v>86.8355350494929</v>
      </c>
      <c r="J386" s="34">
        <f>$A386/60</f>
        <v>30.0833333333333</v>
      </c>
      <c r="K386" s="12">
        <f>G386/$B$15*1000</f>
        <v>3.4293334942349</v>
      </c>
      <c r="L386" s="30">
        <v>3.5</v>
      </c>
      <c r="M386" s="12">
        <v>3.48183760068755</v>
      </c>
      <c r="N386" s="12">
        <v>3.4583607172524</v>
      </c>
      <c r="O386" s="30">
        <v>3.4293334942349</v>
      </c>
    </row>
    <row r="387" ht="20.05" customHeight="1">
      <c r="A387" s="31">
        <f>$A386+C386</f>
        <v>1810</v>
      </c>
      <c r="B387" s="32"/>
      <c r="C387" s="33">
        <v>5</v>
      </c>
      <c r="D387" t="b" s="30">
        <v>1</v>
      </c>
      <c r="E387" s="13"/>
      <c r="F387" s="30">
        <v>560.573610063134</v>
      </c>
      <c r="G387" s="30">
        <f>$E387+($F387/60+H387*$B$16+I387*OFFSET($B$17,0,D387)-G386*(OFFSET($B$18,0,D387)+$B$19+OFFSET($B$20,0,D387)))*$C387/60+G386</f>
        <v>22.4480351944711</v>
      </c>
      <c r="H387" s="30">
        <f>H386+($B$19*G386-$B$16*H386)*$C387/60</f>
        <v>78.22421478567991</v>
      </c>
      <c r="I387" s="30">
        <f>I386+(OFFSET($B$20,0,D387)*G386-OFFSET($B$17,0,D387)*I386)*$C387/60</f>
        <v>87.0246063676953</v>
      </c>
      <c r="J387" s="34">
        <f>$A387/60</f>
        <v>30.1666666666667</v>
      </c>
      <c r="K387" s="12">
        <f>G387/$B$15*1000</f>
        <v>3.42961460408034</v>
      </c>
      <c r="L387" s="30">
        <v>3.5</v>
      </c>
      <c r="M387" s="12">
        <v>3.48191313975996</v>
      </c>
      <c r="N387" s="12">
        <v>3.45852980200874</v>
      </c>
      <c r="O387" s="30">
        <v>3.42961460408034</v>
      </c>
    </row>
    <row r="388" ht="20.05" customHeight="1">
      <c r="A388" s="31">
        <f>$A387+C387</f>
        <v>1815</v>
      </c>
      <c r="B388" s="32"/>
      <c r="C388" s="33">
        <v>5</v>
      </c>
      <c r="D388" t="b" s="30">
        <v>1</v>
      </c>
      <c r="E388" s="13"/>
      <c r="F388" s="30">
        <v>560.239103244931</v>
      </c>
      <c r="G388" s="30">
        <f>$E388+($F388/60+H388*$B$16+I388*OFFSET($B$17,0,D388)-G387*(OFFSET($B$18,0,D388)+$B$19+OFFSET($B$20,0,D388)))*$C388/60+G387</f>
        <v>22.449868907810</v>
      </c>
      <c r="H388" s="30">
        <f>H387+($B$19*G387-$B$16*H387)*$C388/60</f>
        <v>78.30769123500509</v>
      </c>
      <c r="I388" s="30">
        <f>I387+(OFFSET($B$20,0,D388)*G387-OFFSET($B$17,0,D388)*I387)*$C388/60</f>
        <v>87.2136233844071</v>
      </c>
      <c r="J388" s="34">
        <f>$A388/60</f>
        <v>30.25</v>
      </c>
      <c r="K388" s="12">
        <f>G388/$B$15*1000</f>
        <v>3.42989475911361</v>
      </c>
      <c r="L388" s="30">
        <v>3.5</v>
      </c>
      <c r="M388" s="12">
        <v>3.48198842702165</v>
      </c>
      <c r="N388" s="12">
        <v>3.45869832345909</v>
      </c>
      <c r="O388" s="30">
        <v>3.42989475911361</v>
      </c>
    </row>
    <row r="389" ht="20.05" customHeight="1">
      <c r="A389" s="31">
        <f>$A388+C388</f>
        <v>1820</v>
      </c>
      <c r="B389" s="32"/>
      <c r="C389" s="33">
        <v>5</v>
      </c>
      <c r="D389" t="b" s="30">
        <v>1</v>
      </c>
      <c r="E389" s="13"/>
      <c r="F389" s="30">
        <v>559.906260044027</v>
      </c>
      <c r="G389" s="30">
        <f>$E389+($F389/60+H389*$B$16+I389*OFFSET($B$17,0,D389)-G388*(OFFSET($B$18,0,D389)+$B$19+OFFSET($B$20,0,D389)))*$C389/60+G388</f>
        <v>22.4516964000065</v>
      </c>
      <c r="H389" s="30">
        <f>H388+($B$19*G388-$B$16*H388)*$C389/60</f>
        <v>78.39072213186731</v>
      </c>
      <c r="I389" s="30">
        <f>I388+(OFFSET($B$20,0,D389)*G388-OFFSET($B$17,0,D389)*I388)*$C389/60</f>
        <v>87.4025860585421</v>
      </c>
      <c r="J389" s="34">
        <f>$A389/60</f>
        <v>30.3333333333333</v>
      </c>
      <c r="K389" s="12">
        <f>G389/$B$15*1000</f>
        <v>3.43017396367969</v>
      </c>
      <c r="L389" s="30">
        <v>3.5</v>
      </c>
      <c r="M389" s="12">
        <v>3.48206346329994</v>
      </c>
      <c r="N389" s="12">
        <v>3.45886628348374</v>
      </c>
      <c r="O389" s="30">
        <v>3.43017396367969</v>
      </c>
    </row>
    <row r="390" ht="20.05" customHeight="1">
      <c r="A390" s="31">
        <f>$A389+C389</f>
        <v>1825</v>
      </c>
      <c r="B390" s="32"/>
      <c r="C390" s="33">
        <v>5</v>
      </c>
      <c r="D390" t="b" s="30">
        <v>1</v>
      </c>
      <c r="E390" s="13"/>
      <c r="F390" s="30">
        <v>559.575070812571</v>
      </c>
      <c r="G390" s="30">
        <f>$E390+($F390/60+H390*$B$16+I390*OFFSET($B$17,0,D390)-G389*(OFFSET($B$18,0,D390)+$B$19+OFFSET($B$20,0,D390)))*$C390/60+G389</f>
        <v>22.4535176989379</v>
      </c>
      <c r="H390" s="30">
        <f>H389+($B$19*G389-$B$16*H389)*$C390/60</f>
        <v>78.47330994057511</v>
      </c>
      <c r="I390" s="30">
        <f>I389+(OFFSET($B$20,0,D390)*G389-OFFSET($B$17,0,D390)*I389)*$C390/60</f>
        <v>87.5914943493119</v>
      </c>
      <c r="J390" s="34">
        <f>$A390/60</f>
        <v>30.4166666666667</v>
      </c>
      <c r="K390" s="12">
        <f>G390/$B$15*1000</f>
        <v>3.43045222203769</v>
      </c>
      <c r="L390" s="30">
        <v>3.5</v>
      </c>
      <c r="M390" s="12">
        <v>3.48213824941934</v>
      </c>
      <c r="N390" s="12">
        <v>3.45903368395494</v>
      </c>
      <c r="O390" s="30">
        <v>3.43045222203769</v>
      </c>
    </row>
    <row r="391" ht="20.05" customHeight="1">
      <c r="A391" s="31">
        <f>$A390+C390</f>
        <v>1830</v>
      </c>
      <c r="B391" s="32"/>
      <c r="C391" s="33">
        <v>5</v>
      </c>
      <c r="D391" t="b" s="30">
        <v>1</v>
      </c>
      <c r="E391" s="13"/>
      <c r="F391" s="30">
        <v>559.245525959284</v>
      </c>
      <c r="G391" s="30">
        <f>$E391+($F391/60+H391*$B$16+I391*OFFSET($B$17,0,D391)-G390*(OFFSET($B$18,0,D391)+$B$19+OFFSET($B$20,0,D391)))*$C391/60+G390</f>
        <v>22.455332831949</v>
      </c>
      <c r="H391" s="30">
        <f>H390+($B$19*G390-$B$16*H390)*$C391/60</f>
        <v>78.5554571116494</v>
      </c>
      <c r="I391" s="30">
        <f>I390+(OFFSET($B$20,0,D391)*G390-OFFSET($B$17,0,D391)*I390)*$C391/60</f>
        <v>87.78034821621981</v>
      </c>
      <c r="J391" s="34">
        <f>$A391/60</f>
        <v>30.5</v>
      </c>
      <c r="K391" s="12">
        <f>G391/$B$15*1000</f>
        <v>3.43072953836535</v>
      </c>
      <c r="L391" s="30">
        <v>3.5</v>
      </c>
      <c r="M391" s="12">
        <v>3.48221278620165</v>
      </c>
      <c r="N391" s="12">
        <v>3.45920052673702</v>
      </c>
      <c r="O391" s="30">
        <v>3.43072953836535</v>
      </c>
    </row>
    <row r="392" ht="20.05" customHeight="1">
      <c r="A392" s="31">
        <f>$A391+C391</f>
        <v>1835</v>
      </c>
      <c r="B392" s="32"/>
      <c r="C392" s="33">
        <v>5</v>
      </c>
      <c r="D392" t="b" s="30">
        <v>1</v>
      </c>
      <c r="E392" s="13"/>
      <c r="F392" s="30">
        <v>558.917615949131</v>
      </c>
      <c r="G392" s="30">
        <f>$E392+($F392/60+H392*$B$16+I392*OFFSET($B$17,0,D392)-G391*(OFFSET($B$18,0,D392)+$B$19+OFFSET($B$20,0,D392)))*$C392/60+G391</f>
        <v>22.4571418258801</v>
      </c>
      <c r="H392" s="30">
        <f>H391+($B$19*G391-$B$16*H391)*$C392/60</f>
        <v>78.63716608189139</v>
      </c>
      <c r="I392" s="30">
        <f>I391+(OFFSET($B$20,0,D392)*G391-OFFSET($B$17,0,D392)*I391)*$C392/60</f>
        <v>87.9691476190556</v>
      </c>
      <c r="J392" s="34">
        <f>$A392/60</f>
        <v>30.5833333333333</v>
      </c>
      <c r="K392" s="12">
        <f>G392/$B$15*1000</f>
        <v>3.43100591676333</v>
      </c>
      <c r="L392" s="30">
        <v>3.5</v>
      </c>
      <c r="M392" s="12">
        <v>3.48228707446595</v>
      </c>
      <c r="N392" s="12">
        <v>3.45936681368661</v>
      </c>
      <c r="O392" s="30">
        <v>3.43100591676333</v>
      </c>
    </row>
    <row r="393" ht="20.05" customHeight="1">
      <c r="A393" s="31">
        <f>$A392+C392</f>
        <v>1840</v>
      </c>
      <c r="B393" s="32"/>
      <c r="C393" s="33">
        <v>5</v>
      </c>
      <c r="D393" t="b" s="30">
        <v>1</v>
      </c>
      <c r="E393" s="13"/>
      <c r="F393" s="30">
        <v>558.591331302984</v>
      </c>
      <c r="G393" s="30">
        <f>$E393+($F393/60+H393*$B$16+I393*OFFSET($B$17,0,D393)-G392*(OFFSET($B$18,0,D393)+$B$19+OFFSET($B$20,0,D393)))*$C393/60+G392</f>
        <v>22.4589447070929</v>
      </c>
      <c r="H393" s="30">
        <f>H392+($B$19*G392-$B$16*H392)*$C393/60</f>
        <v>78.7184392744509</v>
      </c>
      <c r="I393" s="30">
        <f>I392+(OFFSET($B$20,0,D393)*G392-OFFSET($B$17,0,D393)*I392)*$C393/60</f>
        <v>88.1578925178904</v>
      </c>
      <c r="J393" s="34">
        <f>$A393/60</f>
        <v>30.6666666666667</v>
      </c>
      <c r="K393" s="12">
        <f>G393/$B$15*1000</f>
        <v>3.43128136125917</v>
      </c>
      <c r="L393" s="30">
        <v>3.5</v>
      </c>
      <c r="M393" s="12">
        <v>3.48236111502858</v>
      </c>
      <c r="N393" s="12">
        <v>3.45953254665265</v>
      </c>
      <c r="O393" s="30">
        <v>3.43128136125917</v>
      </c>
    </row>
    <row r="394" ht="20.05" customHeight="1">
      <c r="A394" s="31">
        <f>$A393+C393</f>
        <v>1845</v>
      </c>
      <c r="B394" s="32"/>
      <c r="C394" s="33">
        <v>5</v>
      </c>
      <c r="D394" t="b" s="30">
        <v>1</v>
      </c>
      <c r="E394" s="13"/>
      <c r="F394" s="30">
        <v>558.266662597301</v>
      </c>
      <c r="G394" s="30">
        <f>$E394+($F394/60+H394*$B$16+I394*OFFSET($B$17,0,D394)-G393*(OFFSET($B$18,0,D394)+$B$19+OFFSET($B$20,0,D394)))*$C394/60+G393</f>
        <v>22.4607415014953</v>
      </c>
      <c r="H394" s="30">
        <f>H393+($B$19*G393-$B$16*H393)*$C394/60</f>
        <v>78.799279098895</v>
      </c>
      <c r="I394" s="30">
        <f>I393+(OFFSET($B$20,0,D394)*G393-OFFSET($B$17,0,D394)*I393)*$C394/60</f>
        <v>88.3465828730719</v>
      </c>
      <c r="J394" s="34">
        <f>$A394/60</f>
        <v>30.75</v>
      </c>
      <c r="K394" s="12">
        <f>G394/$B$15*1000</f>
        <v>3.4315558758111</v>
      </c>
      <c r="L394" s="30">
        <v>3.5</v>
      </c>
      <c r="M394" s="12">
        <v>3.48243490870316</v>
      </c>
      <c r="N394" s="12">
        <v>3.45969772747658</v>
      </c>
      <c r="O394" s="30">
        <v>3.4315558758111</v>
      </c>
    </row>
    <row r="395" ht="20.05" customHeight="1">
      <c r="A395" s="31">
        <f>$A394+C394</f>
        <v>1850</v>
      </c>
      <c r="B395" s="32"/>
      <c r="C395" s="33">
        <v>5</v>
      </c>
      <c r="D395" t="b" s="30">
        <v>1</v>
      </c>
      <c r="E395" s="13"/>
      <c r="F395" s="30">
        <v>557.943600463794</v>
      </c>
      <c r="G395" s="30">
        <f>$E395+($F395/60+H395*$B$16+I395*OFFSET($B$17,0,D395)-G394*(OFFSET($B$18,0,D395)+$B$19+OFFSET($B$20,0,D395)))*$C395/60+G394</f>
        <v>22.4625322345645</v>
      </c>
      <c r="H395" s="30">
        <f>H394+($B$19*G394-$B$16*H394)*$C395/60</f>
        <v>78.87968795127659</v>
      </c>
      <c r="I395" s="30">
        <f>I394+(OFFSET($B$20,0,D395)*G394-OFFSET($B$17,0,D395)*I394)*$C395/60</f>
        <v>88.5352186452195</v>
      </c>
      <c r="J395" s="34">
        <f>$A395/60</f>
        <v>30.8333333333333</v>
      </c>
      <c r="K395" s="12">
        <f>G395/$B$15*1000</f>
        <v>3.43182946431151</v>
      </c>
      <c r="L395" s="30">
        <v>3.5</v>
      </c>
      <c r="M395" s="12">
        <v>3.4825084563006</v>
      </c>
      <c r="N395" s="12">
        <v>3.45986235799243</v>
      </c>
      <c r="O395" s="30">
        <v>3.43182946431151</v>
      </c>
    </row>
    <row r="396" ht="20.05" customHeight="1">
      <c r="A396" s="31">
        <f>$A395+C395</f>
        <v>1855</v>
      </c>
      <c r="B396" s="32"/>
      <c r="C396" s="33">
        <v>5</v>
      </c>
      <c r="D396" t="b" s="30">
        <v>1</v>
      </c>
      <c r="E396" s="13"/>
      <c r="F396" s="30">
        <v>557.6221355891111</v>
      </c>
      <c r="G396" s="30">
        <f>$E396+($F396/60+H396*$B$16+I396*OFFSET($B$17,0,D396)-G395*(OFFSET($B$18,0,D396)+$B$19+OFFSET($B$20,0,D396)))*$C396/60+G395</f>
        <v>22.4643169313691</v>
      </c>
      <c r="H396" s="30">
        <f>H395+($B$19*G395-$B$16*H395)*$C396/60</f>
        <v>78.9596682142036</v>
      </c>
      <c r="I396" s="30">
        <f>I395+(OFFSET($B$20,0,D396)*G395-OFFSET($B$17,0,D396)*I395)*$C396/60</f>
        <v>88.7237997952202</v>
      </c>
      <c r="J396" s="34">
        <f>$A396/60</f>
        <v>30.9166666666667</v>
      </c>
      <c r="K396" s="12">
        <f>G396/$B$15*1000</f>
        <v>3.4321021305904</v>
      </c>
      <c r="L396" s="30">
        <v>3.5</v>
      </c>
      <c r="M396" s="12">
        <v>3.48258175862916</v>
      </c>
      <c r="N396" s="12">
        <v>3.46002644002692</v>
      </c>
      <c r="O396" s="30">
        <v>3.4321021305904</v>
      </c>
    </row>
    <row r="397" ht="20.05" customHeight="1">
      <c r="A397" s="31">
        <f>$A396+C396</f>
        <v>1860</v>
      </c>
      <c r="B397" s="32"/>
      <c r="C397" s="33">
        <v>5</v>
      </c>
      <c r="D397" t="b" s="30">
        <v>1</v>
      </c>
      <c r="E397" s="13"/>
      <c r="F397" s="30">
        <v>557.302258714507</v>
      </c>
      <c r="G397" s="30">
        <f>$E397+($F397/60+H397*$B$16+I397*OFFSET($B$17,0,D397)-G396*(OFFSET($B$18,0,D397)+$B$19+OFFSET($B$20,0,D397)))*$C397/60+G396</f>
        <v>22.4660956165894</v>
      </c>
      <c r="H397" s="30">
        <f>H396+($B$19*G396-$B$16*H396)*$C397/60</f>
        <v>79.03922225690771</v>
      </c>
      <c r="I397" s="30">
        <f>I396+(OFFSET($B$20,0,D397)*G396-OFFSET($B$17,0,D397)*I396)*$C397/60</f>
        <v>88.91232628422451</v>
      </c>
      <c r="J397" s="34">
        <f>$A397/60</f>
        <v>31</v>
      </c>
      <c r="K397" s="12">
        <f>G397/$B$15*1000</f>
        <v>3.43237387841843</v>
      </c>
      <c r="L397" s="30">
        <v>3.5</v>
      </c>
      <c r="M397" s="12">
        <v>3.48265481649438</v>
      </c>
      <c r="N397" s="12">
        <v>3.46018997539955</v>
      </c>
      <c r="O397" s="30">
        <v>3.43237387841843</v>
      </c>
    </row>
    <row r="398" ht="20.05" customHeight="1">
      <c r="A398" s="31">
        <f>$A397+C397</f>
        <v>1865</v>
      </c>
      <c r="B398" s="32"/>
      <c r="C398" s="33">
        <v>5</v>
      </c>
      <c r="D398" t="b" s="30">
        <v>1</v>
      </c>
      <c r="E398" s="13"/>
      <c r="F398" s="30">
        <v>556.983960635529</v>
      </c>
      <c r="G398" s="30">
        <f>$E398+($F398/60+H398*$B$16+I398*OFFSET($B$17,0,D398)-G397*(OFFSET($B$18,0,D398)+$B$19+OFFSET($B$20,0,D398)))*$C398/60+G397</f>
        <v>22.4678683145368</v>
      </c>
      <c r="H398" s="30">
        <f>H397+($B$19*G397-$B$16*H397)*$C398/60</f>
        <v>79.1183524353135</v>
      </c>
      <c r="I398" s="30">
        <f>I397+(OFFSET($B$20,0,D398)*G397-OFFSET($B$17,0,D398)*I397)*$C398/60</f>
        <v>89.1007980736421</v>
      </c>
      <c r="J398" s="34">
        <f>$A398/60</f>
        <v>31.0833333333333</v>
      </c>
      <c r="K398" s="12">
        <f>G398/$B$15*1000</f>
        <v>3.4326447115099</v>
      </c>
      <c r="L398" s="30">
        <v>3.5</v>
      </c>
      <c r="M398" s="12">
        <v>3.48272763069918</v>
      </c>
      <c r="N398" s="12">
        <v>3.46035296592276</v>
      </c>
      <c r="O398" s="30">
        <v>3.4326447115099</v>
      </c>
    </row>
    <row r="399" ht="20.05" customHeight="1">
      <c r="A399" s="31">
        <f>$A398+C398</f>
        <v>1870</v>
      </c>
      <c r="B399" s="32"/>
      <c r="C399" s="33">
        <v>5</v>
      </c>
      <c r="D399" t="b" s="30">
        <v>1</v>
      </c>
      <c r="E399" s="13"/>
      <c r="F399" s="30">
        <v>556.6672322016919</v>
      </c>
      <c r="G399" s="30">
        <f>$E399+($F399/60+H399*$B$16+I399*OFFSET($B$17,0,D399)-G398*(OFFSET($B$18,0,D399)+$B$19+OFFSET($B$20,0,D399)))*$C399/60+G398</f>
        <v>22.4696350491721</v>
      </c>
      <c r="H399" s="30">
        <f>H398+($B$19*G398-$B$16*H398)*$C399/60</f>
        <v>79.1970610921079</v>
      </c>
      <c r="I399" s="30">
        <f>I398+(OFFSET($B$20,0,D399)*G398-OFFSET($B$17,0,D399)*I398)*$C399/60</f>
        <v>89.2892151251386</v>
      </c>
      <c r="J399" s="34">
        <f>$A399/60</f>
        <v>31.1666666666667</v>
      </c>
      <c r="K399" s="12">
        <f>G399/$B$15*1000</f>
        <v>3.43291463352553</v>
      </c>
      <c r="L399" s="30">
        <v>3.5</v>
      </c>
      <c r="M399" s="12">
        <v>3.48280020204377</v>
      </c>
      <c r="N399" s="12">
        <v>3.46051541340192</v>
      </c>
      <c r="O399" s="30">
        <v>3.43291463352553</v>
      </c>
    </row>
    <row r="400" ht="20.05" customHeight="1">
      <c r="A400" s="31">
        <f>$A399+C399</f>
        <v>1875</v>
      </c>
      <c r="B400" s="32"/>
      <c r="C400" s="33">
        <v>5</v>
      </c>
      <c r="D400" t="b" s="30">
        <v>1</v>
      </c>
      <c r="E400" s="13"/>
      <c r="F400" s="30">
        <v>556.352064316169</v>
      </c>
      <c r="G400" s="30">
        <f>$E400+($F400/60+H400*$B$16+I400*OFFSET($B$17,0,D400)-G399*(OFFSET($B$18,0,D400)+$B$19+OFFSET($B$20,0,D400)))*$C400/60+G399</f>
        <v>22.4713958441228</v>
      </c>
      <c r="H400" s="30">
        <f>H399+($B$19*G399-$B$16*H399)*$C400/60</f>
        <v>79.2753505568091</v>
      </c>
      <c r="I400" s="30">
        <f>I399+(OFFSET($B$20,0,D400)*G399-OFFSET($B$17,0,D400)*I399)*$C400/60</f>
        <v>89.4775774006315</v>
      </c>
      <c r="J400" s="34">
        <f>$A400/60</f>
        <v>31.25</v>
      </c>
      <c r="K400" s="12">
        <f>G400/$B$15*1000</f>
        <v>3.43318364807515</v>
      </c>
      <c r="L400" s="30">
        <v>3.5</v>
      </c>
      <c r="M400" s="12">
        <v>3.48287253132573</v>
      </c>
      <c r="N400" s="12">
        <v>3.46067731963549</v>
      </c>
      <c r="O400" s="30">
        <v>3.43318364807515</v>
      </c>
    </row>
    <row r="401" ht="20.05" customHeight="1">
      <c r="A401" s="31">
        <f>$A400+C400</f>
        <v>1880</v>
      </c>
      <c r="B401" s="32"/>
      <c r="C401" s="33">
        <v>5</v>
      </c>
      <c r="D401" t="b" s="30">
        <v>1</v>
      </c>
      <c r="E401" s="13"/>
      <c r="F401" s="30">
        <v>556.038447935471</v>
      </c>
      <c r="G401" s="30">
        <f>$E401+($F401/60+H401*$B$16+I401*OFFSET($B$17,0,D401)-G400*(OFFSET($B$18,0,D401)+$B$19+OFFSET($B$20,0,D401)))*$C401/60+G400</f>
        <v>22.4731507226988</v>
      </c>
      <c r="H401" s="30">
        <f>H400+($B$19*G400-$B$16*H400)*$C401/60</f>
        <v>79.3532231458358</v>
      </c>
      <c r="I401" s="30">
        <f>I400+(OFFSET($B$20,0,D401)*G400-OFFSET($B$17,0,D401)*I400)*$C401/60</f>
        <v>89.665884862287</v>
      </c>
      <c r="J401" s="34">
        <f>$A401/60</f>
        <v>31.3333333333333</v>
      </c>
      <c r="K401" s="12">
        <f>G401/$B$15*1000</f>
        <v>3.43345175872005</v>
      </c>
      <c r="L401" s="30">
        <v>3.5</v>
      </c>
      <c r="M401" s="12">
        <v>3.48294461934001</v>
      </c>
      <c r="N401" s="12">
        <v>3.4608386864151</v>
      </c>
      <c r="O401" s="30">
        <v>3.43345175872005</v>
      </c>
    </row>
    <row r="402" ht="20.05" customHeight="1">
      <c r="A402" s="31">
        <f>$A401+C401</f>
        <v>1885</v>
      </c>
      <c r="B402" s="32"/>
      <c r="C402" s="33">
        <v>5</v>
      </c>
      <c r="D402" t="b" s="30">
        <v>1</v>
      </c>
      <c r="E402" s="13"/>
      <c r="F402" s="30">
        <v>555.726374069134</v>
      </c>
      <c r="G402" s="30">
        <f>$E402+($F402/60+H402*$B$16+I402*OFFSET($B$17,0,D402)-G401*(OFFSET($B$18,0,D402)+$B$19+OFFSET($B$20,0,D402)))*$C402/60+G401</f>
        <v>22.4748997079082</v>
      </c>
      <c r="H402" s="30">
        <f>H401+($B$19*G401-$B$16*H401)*$C402/60</f>
        <v>79.43068116257651</v>
      </c>
      <c r="I402" s="30">
        <f>I401+(OFFSET($B$20,0,D402)*G401-OFFSET($B$17,0,D402)*I401)*$C402/60</f>
        <v>89.8541374725169</v>
      </c>
      <c r="J402" s="34">
        <f>$A402/60</f>
        <v>31.4166666666667</v>
      </c>
      <c r="K402" s="12">
        <f>G402/$B$15*1000</f>
        <v>3.4337189689754</v>
      </c>
      <c r="L402" s="30">
        <v>3.5</v>
      </c>
      <c r="M402" s="12">
        <v>3.48301646687894</v>
      </c>
      <c r="N402" s="12">
        <v>3.46099951552557</v>
      </c>
      <c r="O402" s="30">
        <v>3.4337189689754</v>
      </c>
    </row>
    <row r="403" ht="20.05" customHeight="1">
      <c r="A403" s="31">
        <f>$A402+C402</f>
        <v>1890</v>
      </c>
      <c r="B403" s="32"/>
      <c r="C403" s="33">
        <v>5</v>
      </c>
      <c r="D403" t="b" s="30">
        <v>1</v>
      </c>
      <c r="E403" s="13"/>
      <c r="F403" s="30">
        <v>555.4158337794109</v>
      </c>
      <c r="G403" s="30">
        <f>$E403+($F403/60+H403*$B$16+I403*OFFSET($B$17,0,D403)-G402*(OFFSET($B$18,0,D403)+$B$19+OFFSET($B$20,0,D403)))*$C403/60+G402</f>
        <v>22.4766428224713</v>
      </c>
      <c r="H403" s="30">
        <f>H402+($B$19*G402-$B$16*H402)*$C403/60</f>
        <v>79.5077268974588</v>
      </c>
      <c r="I403" s="30">
        <f>I402+(OFFSET($B$20,0,D403)*G402-OFFSET($B$17,0,D403)*I402)*$C403/60</f>
        <v>90.0423351939753</v>
      </c>
      <c r="J403" s="34">
        <f>$A403/60</f>
        <v>31.5</v>
      </c>
      <c r="K403" s="12">
        <f>G403/$B$15*1000</f>
        <v>3.43398528231242</v>
      </c>
      <c r="L403" s="30">
        <v>3.5</v>
      </c>
      <c r="M403" s="12">
        <v>3.4830880747322</v>
      </c>
      <c r="N403" s="12">
        <v>3.46115980874507</v>
      </c>
      <c r="O403" s="30">
        <v>3.43398528231242</v>
      </c>
    </row>
    <row r="404" ht="20.05" customHeight="1">
      <c r="A404" s="31">
        <f>$A403+C403</f>
        <v>1895</v>
      </c>
      <c r="B404" s="32"/>
      <c r="C404" s="33">
        <v>5</v>
      </c>
      <c r="D404" t="b" s="30">
        <v>1</v>
      </c>
      <c r="E404" s="13"/>
      <c r="F404" s="30">
        <v>555.106818180962</v>
      </c>
      <c r="G404" s="30">
        <f>$E404+($F404/60+H404*$B$16+I404*OFFSET($B$17,0,D404)-G403*(OFFSET($B$18,0,D404)+$B$19+OFFSET($B$20,0,D404)))*$C404/60+G403</f>
        <v>22.478380088834</v>
      </c>
      <c r="H404" s="30">
        <f>H403+($B$19*G403-$B$16*H403)*$C404/60</f>
        <v>79.5843626280182</v>
      </c>
      <c r="I404" s="30">
        <f>I403+(OFFSET($B$20,0,D404)*G403-OFFSET($B$17,0,D404)*I403)*$C404/60</f>
        <v>90.23047798955569</v>
      </c>
      <c r="J404" s="34">
        <f>$A404/60</f>
        <v>31.5833333333333</v>
      </c>
      <c r="K404" s="12">
        <f>G404/$B$15*1000</f>
        <v>3.4342507021604</v>
      </c>
      <c r="L404" s="30">
        <v>3.5</v>
      </c>
      <c r="M404" s="12">
        <v>3.48315944368689</v>
      </c>
      <c r="N404" s="12">
        <v>3.4613195678451</v>
      </c>
      <c r="O404" s="30">
        <v>3.4342507021604</v>
      </c>
    </row>
    <row r="405" ht="20.05" customHeight="1">
      <c r="A405" s="31">
        <f>$A404+C404</f>
        <v>1900</v>
      </c>
      <c r="B405" s="32"/>
      <c r="C405" s="33">
        <v>5</v>
      </c>
      <c r="D405" t="b" s="30">
        <v>1</v>
      </c>
      <c r="E405" s="13"/>
      <c r="F405" s="30">
        <v>554.799318440544</v>
      </c>
      <c r="G405" s="30">
        <f>$E405+($F405/60+H405*$B$16+I405*OFFSET($B$17,0,D405)-G404*(OFFSET($B$18,0,D405)+$B$19+OFFSET($B$20,0,D405)))*$C405/60+G404</f>
        <v>22.4801115291808</v>
      </c>
      <c r="H405" s="30">
        <f>H404+($B$19*G404-$B$16*H404)*$C405/60</f>
        <v>79.6605906189673</v>
      </c>
      <c r="I405" s="30">
        <f>I404+(OFFSET($B$20,0,D405)*G404-OFFSET($B$17,0,D405)*I404)*$C405/60</f>
        <v>90.4185658223882</v>
      </c>
      <c r="J405" s="34">
        <f>$A405/60</f>
        <v>31.6666666666667</v>
      </c>
      <c r="K405" s="12">
        <f>G405/$B$15*1000</f>
        <v>3.43451523190868</v>
      </c>
      <c r="L405" s="30">
        <v>3.5</v>
      </c>
      <c r="M405" s="12">
        <v>3.48323057452751</v>
      </c>
      <c r="N405" s="12">
        <v>3.46147879459064</v>
      </c>
      <c r="O405" s="30">
        <v>3.43451523190868</v>
      </c>
    </row>
    <row r="406" ht="20.05" customHeight="1">
      <c r="A406" s="31">
        <f>$A405+C405</f>
        <v>1905</v>
      </c>
      <c r="B406" s="32"/>
      <c r="C406" s="33">
        <v>5</v>
      </c>
      <c r="D406" t="b" s="30">
        <v>1</v>
      </c>
      <c r="E406" s="13"/>
      <c r="F406" s="30">
        <v>554.493325776708</v>
      </c>
      <c r="G406" s="30">
        <f>$E406+($F406/60+H406*$B$16+I406*OFFSET($B$17,0,D406)-G405*(OFFSET($B$18,0,D406)+$B$19+OFFSET($B$20,0,D406)))*$C406/60+G405</f>
        <v>22.4818371654466</v>
      </c>
      <c r="H406" s="30">
        <f>H405+($B$19*G405-$B$16*H405)*$C406/60</f>
        <v>79.73641312226481</v>
      </c>
      <c r="I406" s="30">
        <f>I405+(OFFSET($B$20,0,D406)*G405-OFFSET($B$17,0,D406)*I405)*$C406/60</f>
        <v>90.6065986558369</v>
      </c>
      <c r="J406" s="34">
        <f>$A406/60</f>
        <v>31.75</v>
      </c>
      <c r="K406" s="12">
        <f>G406/$B$15*1000</f>
        <v>3.4347788749085</v>
      </c>
      <c r="L406" s="30">
        <v>3.5</v>
      </c>
      <c r="M406" s="12">
        <v>3.48330146803596</v>
      </c>
      <c r="N406" s="12">
        <v>3.46163749074015</v>
      </c>
      <c r="O406" s="30">
        <v>3.4347788749085</v>
      </c>
    </row>
    <row r="407" ht="20.05" customHeight="1">
      <c r="A407" s="31">
        <f>$A406+C406</f>
        <v>1910</v>
      </c>
      <c r="B407" s="32"/>
      <c r="C407" s="33">
        <v>5</v>
      </c>
      <c r="D407" t="b" s="30">
        <v>1</v>
      </c>
      <c r="E407" s="13"/>
      <c r="F407" s="30">
        <v>554.188831459491</v>
      </c>
      <c r="G407" s="30">
        <f>$E407+($F407/60+H407*$B$16+I407*OFFSET($B$17,0,D407)-G406*(OFFSET($B$18,0,D407)+$B$19+OFFSET($B$20,0,D407)))*$C407/60+G406</f>
        <v>22.4835570193279</v>
      </c>
      <c r="H407" s="30">
        <f>H406+($B$19*G406-$B$16*H406)*$C407/60</f>
        <v>79.8118323771841</v>
      </c>
      <c r="I407" s="30">
        <f>I406+(OFFSET($B$20,0,D407)*G406-OFFSET($B$17,0,D407)*I406)*$C407/60</f>
        <v>90.7945764534972</v>
      </c>
      <c r="J407" s="34">
        <f>$A407/60</f>
        <v>31.8333333333333</v>
      </c>
      <c r="K407" s="12">
        <f>G407/$B$15*1000</f>
        <v>3.43504163447463</v>
      </c>
      <c r="L407" s="30">
        <v>3.5</v>
      </c>
      <c r="M407" s="12">
        <v>3.48337212499157</v>
      </c>
      <c r="N407" s="12">
        <v>3.46179565804571</v>
      </c>
      <c r="O407" s="30">
        <v>3.43504163447463</v>
      </c>
    </row>
    <row r="408" ht="20.05" customHeight="1">
      <c r="A408" s="31">
        <f>$A407+C407</f>
        <v>1915</v>
      </c>
      <c r="B408" s="32"/>
      <c r="C408" s="33">
        <v>5</v>
      </c>
      <c r="D408" t="b" s="30">
        <v>1</v>
      </c>
      <c r="E408" s="13"/>
      <c r="F408" s="30">
        <v>553.885826810121</v>
      </c>
      <c r="G408" s="30">
        <f>$E408+($F408/60+H408*$B$16+I408*OFFSET($B$17,0,D408)-G407*(OFFSET($B$18,0,D408)+$B$19+OFFSET($B$20,0,D408)))*$C408/60+G407</f>
        <v>22.4852711122936</v>
      </c>
      <c r="H408" s="30">
        <f>H407+($B$19*G407-$B$16*H407)*$C408/60</f>
        <v>79.8868506103822</v>
      </c>
      <c r="I408" s="30">
        <f>I407+(OFFSET($B$20,0,D408)*G407-OFFSET($B$17,0,D408)*I407)*$C408/60</f>
        <v>90.9824991791935</v>
      </c>
      <c r="J408" s="34">
        <f>$A408/60</f>
        <v>31.9166666666667</v>
      </c>
      <c r="K408" s="12">
        <f>G408/$B$15*1000</f>
        <v>3.4353035138871</v>
      </c>
      <c r="L408" s="30">
        <v>3.5</v>
      </c>
      <c r="M408" s="12">
        <v>3.4834425461711</v>
      </c>
      <c r="N408" s="12">
        <v>3.46195329825298</v>
      </c>
      <c r="O408" s="30">
        <v>3.4353035138871</v>
      </c>
    </row>
    <row r="409" ht="20.05" customHeight="1">
      <c r="A409" s="31">
        <f>$A408+C408</f>
        <v>1920</v>
      </c>
      <c r="B409" s="32"/>
      <c r="C409" s="33">
        <v>5</v>
      </c>
      <c r="D409" t="b" s="30">
        <v>1</v>
      </c>
      <c r="E409" s="13"/>
      <c r="F409" s="30">
        <v>553.584303200709</v>
      </c>
      <c r="G409" s="30">
        <f>$E409+($F409/60+H409*$B$16+I409*OFFSET($B$17,0,D409)-G408*(OFFSET($B$18,0,D409)+$B$19+OFFSET($B$20,0,D409)))*$C409/60+G408</f>
        <v>22.4869794655949</v>
      </c>
      <c r="H409" s="30">
        <f>H408+($B$19*G408-$B$16*H408)*$C409/60</f>
        <v>79.9614700359682</v>
      </c>
      <c r="I409" s="30">
        <f>I408+(OFFSET($B$20,0,D409)*G408-OFFSET($B$17,0,D409)*I408)*$C409/60</f>
        <v>91.17036679697669</v>
      </c>
      <c r="J409" s="34">
        <f>$A409/60</f>
        <v>32</v>
      </c>
      <c r="K409" s="12">
        <f>G409/$B$15*1000</f>
        <v>3.43556451639268</v>
      </c>
      <c r="L409" s="30">
        <v>3.5</v>
      </c>
      <c r="M409" s="12">
        <v>3.48351273234874</v>
      </c>
      <c r="N409" s="12">
        <v>3.46211041310136</v>
      </c>
      <c r="O409" s="30">
        <v>3.43556451639268</v>
      </c>
    </row>
    <row r="410" ht="20.05" customHeight="1">
      <c r="A410" s="31">
        <f>$A409+C409</f>
        <v>1925</v>
      </c>
      <c r="B410" s="32"/>
      <c r="C410" s="33">
        <v>5</v>
      </c>
      <c r="D410" t="b" s="30">
        <v>1</v>
      </c>
      <c r="E410" s="13"/>
      <c r="F410" s="30">
        <v>553.2842520539569</v>
      </c>
      <c r="G410" s="30">
        <f>$E410+($F410/60+H410*$B$16+I410*OFFSET($B$17,0,D410)-G409*(OFFSET($B$18,0,D410)+$B$19+OFFSET($B$20,0,D410)))*$C410/60+G409</f>
        <v>22.4886821002747</v>
      </c>
      <c r="H410" s="30">
        <f>H409+($B$19*G409-$B$16*H409)*$C410/60</f>
        <v>80.0356928555714</v>
      </c>
      <c r="I410" s="30">
        <f>I409+(OFFSET($B$20,0,D410)*G409-OFFSET($B$17,0,D410)*I409)*$C410/60</f>
        <v>91.358179271122</v>
      </c>
      <c r="J410" s="34">
        <f>$A410/60</f>
        <v>32.0833333333333</v>
      </c>
      <c r="K410" s="12">
        <f>G410/$B$15*1000</f>
        <v>3.4358246452063</v>
      </c>
      <c r="L410" s="30">
        <v>3.5</v>
      </c>
      <c r="M410" s="12">
        <v>3.48358268429612</v>
      </c>
      <c r="N410" s="12">
        <v>3.46226700432397</v>
      </c>
      <c r="O410" s="30">
        <v>3.4358246452063</v>
      </c>
    </row>
    <row r="411" ht="20.05" customHeight="1">
      <c r="A411" s="31">
        <f>$A410+C410</f>
        <v>1930</v>
      </c>
      <c r="B411" s="32"/>
      <c r="C411" s="33">
        <v>5</v>
      </c>
      <c r="D411" t="b" s="30">
        <v>1</v>
      </c>
      <c r="E411" s="13"/>
      <c r="F411" s="30">
        <v>552.985664842854</v>
      </c>
      <c r="G411" s="30">
        <f>$E411+($F411/60+H411*$B$16+I411*OFFSET($B$17,0,D411)-G410*(OFFSET($B$18,0,D411)+$B$19+OFFSET($B$20,0,D411)))*$C411/60+G410</f>
        <v>22.4903790371765</v>
      </c>
      <c r="H411" s="30">
        <f>H410+($B$19*G410-$B$16*H410)*$C411/60</f>
        <v>80.1095212584099</v>
      </c>
      <c r="I411" s="30">
        <f>I410+(OFFSET($B$20,0,D411)*G410-OFFSET($B$17,0,D411)*I410)*$C411/60</f>
        <v>91.545936566127</v>
      </c>
      <c r="J411" s="34">
        <f>$A411/60</f>
        <v>32.1666666666667</v>
      </c>
      <c r="K411" s="12">
        <f>G411/$B$15*1000</f>
        <v>3.43608390351244</v>
      </c>
      <c r="L411" s="30">
        <v>3.5</v>
      </c>
      <c r="M411" s="12">
        <v>3.48365240278236</v>
      </c>
      <c r="N411" s="12">
        <v>3.46242307364775</v>
      </c>
      <c r="O411" s="30">
        <v>3.43608390351244</v>
      </c>
    </row>
    <row r="412" ht="20.05" customHeight="1">
      <c r="A412" s="31">
        <f>$A411+C411</f>
        <v>1935</v>
      </c>
      <c r="B412" s="32"/>
      <c r="C412" s="33">
        <v>5</v>
      </c>
      <c r="D412" t="b" s="30">
        <v>1</v>
      </c>
      <c r="E412" s="13"/>
      <c r="F412" s="30">
        <v>552.688533090387</v>
      </c>
      <c r="G412" s="30">
        <f>$E412+($F412/60+H412*$B$16+I412*OFFSET($B$17,0,D412)-G411*(OFFSET($B$18,0,D412)+$B$19+OFFSET($B$20,0,D412)))*$C412/60+G411</f>
        <v>22.4920702969528</v>
      </c>
      <c r="H412" s="30">
        <f>H411+($B$19*G411-$B$16*H411)*$C412/60</f>
        <v>80.1829574213584</v>
      </c>
      <c r="I412" s="30">
        <f>I411+(OFFSET($B$20,0,D412)*G411-OFFSET($B$17,0,D412)*I411)*$C412/60</f>
        <v>91.7336386467092</v>
      </c>
      <c r="J412" s="34">
        <f>$A412/60</f>
        <v>32.25</v>
      </c>
      <c r="K412" s="12">
        <f>G412/$B$15*1000</f>
        <v>3.43634229446638</v>
      </c>
      <c r="L412" s="30">
        <v>3.5</v>
      </c>
      <c r="M412" s="12">
        <v>3.48372188857403</v>
      </c>
      <c r="N412" s="12">
        <v>3.46257862279344</v>
      </c>
      <c r="O412" s="30">
        <v>3.43634229446638</v>
      </c>
    </row>
    <row r="413" ht="20.05" customHeight="1">
      <c r="A413" s="31">
        <f>$A412+C412</f>
        <v>1940</v>
      </c>
      <c r="B413" s="32"/>
      <c r="C413" s="33">
        <v>5</v>
      </c>
      <c r="D413" t="b" s="30">
        <v>1</v>
      </c>
      <c r="E413" s="13"/>
      <c r="F413" s="30">
        <v>552.392848369247</v>
      </c>
      <c r="G413" s="30">
        <f>$E413+($F413/60+H413*$B$16+I413*OFFSET($B$17,0,D413)-G412*(OFFSET($B$18,0,D413)+$B$19+OFFSET($B$20,0,D413)))*$C413/60+G412</f>
        <v>22.4937559000729</v>
      </c>
      <c r="H413" s="30">
        <f>H412+($B$19*G412-$B$16*H412)*$C413/60</f>
        <v>80.256003509016</v>
      </c>
      <c r="I413" s="30">
        <f>I412+(OFFSET($B$20,0,D413)*G412-OFFSET($B$17,0,D413)*I412)*$C413/60</f>
        <v>91.9212854778043</v>
      </c>
      <c r="J413" s="34">
        <f>$A413/60</f>
        <v>32.3333333333333</v>
      </c>
      <c r="K413" s="12">
        <f>G413/$B$15*1000</f>
        <v>3.43659982119544</v>
      </c>
      <c r="L413" s="30">
        <v>3.5</v>
      </c>
      <c r="M413" s="12">
        <v>3.48379114243517</v>
      </c>
      <c r="N413" s="12">
        <v>3.46273365347575</v>
      </c>
      <c r="O413" s="30">
        <v>3.43659982119544</v>
      </c>
    </row>
    <row r="414" ht="20.05" customHeight="1">
      <c r="A414" s="31">
        <f>$A413+C413</f>
        <v>1945</v>
      </c>
      <c r="B414" s="32"/>
      <c r="C414" s="33">
        <v>5</v>
      </c>
      <c r="D414" t="b" s="30">
        <v>1</v>
      </c>
      <c r="E414" s="13"/>
      <c r="F414" s="30">
        <v>552.098602301533</v>
      </c>
      <c r="G414" s="30">
        <f>$E414+($F414/60+H414*$B$16+I414*OFFSET($B$17,0,D414)-G413*(OFFSET($B$18,0,D414)+$B$19+OFFSET($B$20,0,D414)))*$C414/60+G413</f>
        <v>22.4954358668304</v>
      </c>
      <c r="H414" s="30">
        <f>H413+($B$19*G413-$B$16*H413)*$C414/60</f>
        <v>80.32866167377389</v>
      </c>
      <c r="I414" s="30">
        <f>I413+(OFFSET($B$20,0,D414)*G413-OFFSET($B$17,0,D414)*I413)*$C414/60</f>
        <v>92.10887702456429</v>
      </c>
      <c r="J414" s="34">
        <f>$A414/60</f>
        <v>32.4166666666667</v>
      </c>
      <c r="K414" s="12">
        <f>G414/$B$15*1000</f>
        <v>3.43685648680006</v>
      </c>
      <c r="L414" s="30">
        <v>3.5</v>
      </c>
      <c r="M414" s="12">
        <v>3.48386016512729</v>
      </c>
      <c r="N414" s="12">
        <v>3.4628881674033</v>
      </c>
      <c r="O414" s="30">
        <v>3.43685648680006</v>
      </c>
    </row>
    <row r="415" ht="20.05" customHeight="1">
      <c r="A415" s="31">
        <f>$A414+C414</f>
        <v>1950</v>
      </c>
      <c r="B415" s="32"/>
      <c r="C415" s="33">
        <v>5</v>
      </c>
      <c r="D415" t="b" s="30">
        <v>1</v>
      </c>
      <c r="E415" s="13"/>
      <c r="F415" s="30">
        <v>551.805786558465</v>
      </c>
      <c r="G415" s="30">
        <f>$E415+($F415/60+H415*$B$16+I415*OFFSET($B$17,0,D415)-G414*(OFFSET($B$18,0,D415)+$B$19+OFFSET($B$20,0,D415)))*$C415/60+G414</f>
        <v>22.4971102173502</v>
      </c>
      <c r="H415" s="30">
        <f>H414+($B$19*G414-$B$16*H414)*$C415/60</f>
        <v>80.4009340558828</v>
      </c>
      <c r="I415" s="30">
        <f>I414+(OFFSET($B$20,0,D415)*G414-OFFSET($B$17,0,D415)*I414)*$C415/60</f>
        <v>92.29641325235551</v>
      </c>
      <c r="J415" s="34">
        <f>$A415/60</f>
        <v>32.5</v>
      </c>
      <c r="K415" s="12">
        <f>G415/$B$15*1000</f>
        <v>3.43711229435495</v>
      </c>
      <c r="L415" s="30">
        <v>3.5</v>
      </c>
      <c r="M415" s="12">
        <v>3.48392895740944</v>
      </c>
      <c r="N415" s="12">
        <v>3.46304216627871</v>
      </c>
      <c r="O415" s="30">
        <v>3.43711229435495</v>
      </c>
    </row>
    <row r="416" ht="20.05" customHeight="1">
      <c r="A416" s="31">
        <f>$A415+C415</f>
        <v>1955</v>
      </c>
      <c r="B416" s="32"/>
      <c r="C416" s="33">
        <v>5</v>
      </c>
      <c r="D416" t="b" s="30">
        <v>1</v>
      </c>
      <c r="E416" s="13"/>
      <c r="F416" s="30">
        <v>551.514392860098</v>
      </c>
      <c r="G416" s="30">
        <f>$E416+($F416/60+H416*$B$16+I416*OFFSET($B$17,0,D416)-G415*(OFFSET($B$18,0,D416)+$B$19+OFFSET($B$20,0,D416)))*$C416/60+G415</f>
        <v>22.498778971595</v>
      </c>
      <c r="H416" s="30">
        <f>H415+($B$19*G415-$B$16*H415)*$C416/60</f>
        <v>80.4728227835199</v>
      </c>
      <c r="I416" s="30">
        <f>I415+(OFFSET($B$20,0,D416)*G415-OFFSET($B$17,0,D416)*I415)*$C416/60</f>
        <v>92.48389412675709</v>
      </c>
      <c r="J416" s="34">
        <f>$A416/60</f>
        <v>32.5833333333333</v>
      </c>
      <c r="K416" s="12">
        <f>G416/$B$15*1000</f>
        <v>3.43736724690999</v>
      </c>
      <c r="L416" s="30">
        <v>3.5</v>
      </c>
      <c r="M416" s="12">
        <v>3.48399752003814</v>
      </c>
      <c r="N416" s="12">
        <v>3.46319565179861</v>
      </c>
      <c r="O416" s="30">
        <v>3.43736724690999</v>
      </c>
    </row>
    <row r="417" ht="20.05" customHeight="1">
      <c r="A417" s="31">
        <f>$A416+C416</f>
        <v>1960</v>
      </c>
      <c r="B417" s="32"/>
      <c r="C417" s="33">
        <v>5</v>
      </c>
      <c r="D417" t="b" s="30">
        <v>1</v>
      </c>
      <c r="E417" s="13"/>
      <c r="F417" s="30">
        <v>551.224412975032</v>
      </c>
      <c r="G417" s="30">
        <f>$E417+($F417/60+H417*$B$16+I417*OFFSET($B$17,0,D417)-G416*(OFFSET($B$18,0,D417)+$B$19+OFFSET($B$20,0,D417)))*$C417/60+G416</f>
        <v>22.5004421493716</v>
      </c>
      <c r="H417" s="30">
        <f>H416+($B$19*G416-$B$16*H416)*$C417/60</f>
        <v>80.544329972856</v>
      </c>
      <c r="I417" s="30">
        <f>I416+(OFFSET($B$20,0,D417)*G416-OFFSET($B$17,0,D417)*I416)*$C417/60</f>
        <v>92.67131961355911</v>
      </c>
      <c r="J417" s="34">
        <f>$A417/60</f>
        <v>32.6666666666667</v>
      </c>
      <c r="K417" s="12">
        <f>G417/$B$15*1000</f>
        <v>3.43762134749129</v>
      </c>
      <c r="L417" s="30">
        <v>3.5</v>
      </c>
      <c r="M417" s="12">
        <v>3.48406585376742</v>
      </c>
      <c r="N417" s="12">
        <v>3.46334862565375</v>
      </c>
      <c r="O417" s="30">
        <v>3.43762134749129</v>
      </c>
    </row>
    <row r="418" ht="20.05" customHeight="1">
      <c r="A418" s="31">
        <f>$A417+C417</f>
        <v>1965</v>
      </c>
      <c r="B418" s="32"/>
      <c r="C418" s="33">
        <v>5</v>
      </c>
      <c r="D418" t="b" s="30">
        <v>1</v>
      </c>
      <c r="E418" s="13"/>
      <c r="F418" s="30">
        <v>550.935838720127</v>
      </c>
      <c r="G418" s="30">
        <f>$E418+($F418/60+H418*$B$16+I418*OFFSET($B$17,0,D418)-G417*(OFFSET($B$18,0,D418)+$B$19+OFFSET($B$20,0,D418)))*$C418/60+G417</f>
        <v>22.5020997703368</v>
      </c>
      <c r="H418" s="30">
        <f>H417+($B$19*G417-$B$16*H417)*$C418/60</f>
        <v>80.61545772812219</v>
      </c>
      <c r="I418" s="30">
        <f>I417+(OFFSET($B$20,0,D418)*G417-OFFSET($B$17,0,D418)*I417)*$C418/60</f>
        <v>92.8586896787609</v>
      </c>
      <c r="J418" s="34">
        <f>$A418/60</f>
        <v>32.75</v>
      </c>
      <c r="K418" s="12">
        <f>G418/$B$15*1000</f>
        <v>3.437874599102</v>
      </c>
      <c r="L418" s="30">
        <v>3.5</v>
      </c>
      <c r="M418" s="12">
        <v>3.48413395934883</v>
      </c>
      <c r="N418" s="12">
        <v>3.46350108952897</v>
      </c>
      <c r="O418" s="30">
        <v>3.437874599102</v>
      </c>
    </row>
    <row r="419" ht="20.05" customHeight="1">
      <c r="A419" s="31">
        <f>$A418+C418</f>
        <v>1970</v>
      </c>
      <c r="B419" s="32"/>
      <c r="C419" s="33">
        <v>5</v>
      </c>
      <c r="D419" t="b" s="30">
        <v>1</v>
      </c>
      <c r="E419" s="13"/>
      <c r="F419" s="30">
        <v>550.648661960221</v>
      </c>
      <c r="G419" s="30">
        <f>$E419+($F419/60+H419*$B$16+I419*OFFSET($B$17,0,D419)-G418*(OFFSET($B$18,0,D419)+$B$19+OFFSET($B$20,0,D419)))*$C419/60+G418</f>
        <v>22.5037518540028</v>
      </c>
      <c r="H419" s="30">
        <f>H418+($B$19*G418-$B$16*H418)*$C419/60</f>
        <v>80.6862081416762</v>
      </c>
      <c r="I419" s="30">
        <f>I418+(OFFSET($B$20,0,D419)*G418-OFFSET($B$17,0,D419)*I418)*$C419/60</f>
        <v>93.0460042885697</v>
      </c>
      <c r="J419" s="34">
        <f>$A419/60</f>
        <v>32.8333333333333</v>
      </c>
      <c r="K419" s="12">
        <f>G419/$B$15*1000</f>
        <v>3.4381270047232</v>
      </c>
      <c r="L419" s="30">
        <v>3.5</v>
      </c>
      <c r="M419" s="12">
        <v>3.48420183753146</v>
      </c>
      <c r="N419" s="12">
        <v>3.46365304510329</v>
      </c>
      <c r="O419" s="30">
        <v>3.4381270047232</v>
      </c>
    </row>
    <row r="420" ht="20.05" customHeight="1">
      <c r="A420" s="31">
        <f>$A419+C419</f>
        <v>1975</v>
      </c>
      <c r="B420" s="32"/>
      <c r="C420" s="33">
        <v>5</v>
      </c>
      <c r="D420" t="b" s="30">
        <v>1</v>
      </c>
      <c r="E420" s="13"/>
      <c r="F420" s="30">
        <v>550.3628746078519</v>
      </c>
      <c r="G420" s="30">
        <f>$E420+($F420/60+H420*$B$16+I420*OFFSET($B$17,0,D420)-G419*(OFFSET($B$18,0,D420)+$B$19+OFFSET($B$20,0,D420)))*$C420/60+G419</f>
        <v>22.5053984197424</v>
      </c>
      <c r="H420" s="30">
        <f>H419+($B$19*G419-$B$16*H419)*$C420/60</f>
        <v>80.7565832940687</v>
      </c>
      <c r="I420" s="30">
        <f>I419+(OFFSET($B$20,0,D420)*G419-OFFSET($B$17,0,D420)*I419)*$C420/60</f>
        <v>93.2332634093989</v>
      </c>
      <c r="J420" s="34">
        <f>$A420/60</f>
        <v>32.9166666666667</v>
      </c>
      <c r="K420" s="12">
        <f>G420/$B$15*1000</f>
        <v>3.43837856731468</v>
      </c>
      <c r="L420" s="30">
        <v>3.5</v>
      </c>
      <c r="M420" s="12">
        <v>3.48426948906194</v>
      </c>
      <c r="N420" s="12">
        <v>3.46380449404993</v>
      </c>
      <c r="O420" s="30">
        <v>3.43837856731468</v>
      </c>
    </row>
    <row r="421" ht="20.05" customHeight="1">
      <c r="A421" s="31">
        <f>$A420+C420</f>
        <v>1980</v>
      </c>
      <c r="B421" s="32"/>
      <c r="C421" s="33">
        <v>5</v>
      </c>
      <c r="D421" t="b" s="30">
        <v>1</v>
      </c>
      <c r="E421" s="13"/>
      <c r="F421" s="30">
        <v>550.078468622968</v>
      </c>
      <c r="G421" s="30">
        <f>$E421+($F421/60+H421*$B$16+I421*OFFSET($B$17,0,D421)-G420*(OFFSET($B$18,0,D421)+$B$19+OFFSET($B$20,0,D421)))*$C421/60+G420</f>
        <v>22.5070394867942</v>
      </c>
      <c r="H421" s="30">
        <f>H420+($B$19*G420-$B$16*H420)*$C421/60</f>
        <v>80.82658525410901</v>
      </c>
      <c r="I421" s="30">
        <f>I420+(OFFSET($B$20,0,D421)*G420-OFFSET($B$17,0,D421)*I420)*$C421/60</f>
        <v>93.4204670078669</v>
      </c>
      <c r="J421" s="34">
        <f>$A421/60</f>
        <v>33</v>
      </c>
      <c r="K421" s="12">
        <f>G421/$B$15*1000</f>
        <v>3.43862928981571</v>
      </c>
      <c r="L421" s="30">
        <v>3.5</v>
      </c>
      <c r="M421" s="12">
        <v>3.48433691468441</v>
      </c>
      <c r="N421" s="12">
        <v>3.46395543803628</v>
      </c>
      <c r="O421" s="30">
        <v>3.43862928981571</v>
      </c>
    </row>
    <row r="422" ht="20.05" customHeight="1">
      <c r="A422" s="31">
        <f>$A421+C421</f>
        <v>1985</v>
      </c>
      <c r="B422" s="32"/>
      <c r="C422" s="33">
        <v>5</v>
      </c>
      <c r="D422" t="b" s="30">
        <v>1</v>
      </c>
      <c r="E422" s="13"/>
      <c r="F422" s="30">
        <v>549.795436012663</v>
      </c>
      <c r="G422" s="30">
        <f>$E422+($F422/60+H422*$B$16+I422*OFFSET($B$17,0,D422)-G421*(OFFSET($B$18,0,D422)+$B$19+OFFSET($B$20,0,D422)))*$C422/60+G421</f>
        <v>22.5086750742668</v>
      </c>
      <c r="H422" s="30">
        <f>H421+($B$19*G421-$B$16*H421)*$C422/60</f>
        <v>80.896216078931</v>
      </c>
      <c r="I422" s="30">
        <f>I421+(OFFSET($B$20,0,D422)*G421-OFFSET($B$17,0,D422)*I421)*$C422/60</f>
        <v>93.6076150507953</v>
      </c>
      <c r="J422" s="34">
        <f>$A422/60</f>
        <v>33.0833333333333</v>
      </c>
      <c r="K422" s="12">
        <f>G422/$B$15*1000</f>
        <v>3.4388791751457</v>
      </c>
      <c r="L422" s="30">
        <v>3.5</v>
      </c>
      <c r="M422" s="12">
        <v>3.48440411514061</v>
      </c>
      <c r="N422" s="12">
        <v>3.46410587872409</v>
      </c>
      <c r="O422" s="30">
        <v>3.4388791751457</v>
      </c>
    </row>
    <row r="423" ht="20.05" customHeight="1">
      <c r="A423" s="31">
        <f>$A422+C422</f>
        <v>1990</v>
      </c>
      <c r="B423" s="32"/>
      <c r="C423" s="33">
        <v>5</v>
      </c>
      <c r="D423" t="b" s="30">
        <v>1</v>
      </c>
      <c r="E423" s="13"/>
      <c r="F423" s="30">
        <v>549.513768830887</v>
      </c>
      <c r="G423" s="30">
        <f>$E423+($F423/60+H423*$B$16+I423*OFFSET($B$17,0,D423)-G422*(OFFSET($B$18,0,D423)+$B$19+OFFSET($B$20,0,D423)))*$C423/60+G422</f>
        <v>22.5103052011434</v>
      </c>
      <c r="H423" s="30">
        <f>H422+($B$19*G422-$B$16*H422)*$C423/60</f>
        <v>80.9654778140584</v>
      </c>
      <c r="I423" s="30">
        <f>I422+(OFFSET($B$20,0,D423)*G422-OFFSET($B$17,0,D423)*I422)*$C423/60</f>
        <v>93.7947075052079</v>
      </c>
      <c r="J423" s="34">
        <f>$A423/60</f>
        <v>33.1666666666667</v>
      </c>
      <c r="K423" s="12">
        <f>G423/$B$15*1000</f>
        <v>3.43912822620492</v>
      </c>
      <c r="L423" s="30">
        <v>3.5</v>
      </c>
      <c r="M423" s="12">
        <v>3.48447109116984</v>
      </c>
      <c r="N423" s="12">
        <v>3.46425581776936</v>
      </c>
      <c r="O423" s="30">
        <v>3.43912822620492</v>
      </c>
    </row>
    <row r="424" ht="20.05" customHeight="1">
      <c r="A424" s="31">
        <f>$A423+C423</f>
        <v>1995</v>
      </c>
      <c r="B424" s="32"/>
      <c r="C424" s="33">
        <v>5</v>
      </c>
      <c r="D424" t="b" s="30">
        <v>1</v>
      </c>
      <c r="E424" s="13"/>
      <c r="F424" s="30">
        <v>549.2334591781801</v>
      </c>
      <c r="G424" s="30">
        <f>$E424+($F424/60+H424*$B$16+I424*OFFSET($B$17,0,D424)-G423*(OFFSET($B$18,0,D424)+$B$19+OFFSET($B$20,0,D424)))*$C424/60+G423</f>
        <v>22.5119298862861</v>
      </c>
      <c r="H424" s="30">
        <f>H423+($B$19*G423-$B$16*H423)*$C424/60</f>
        <v>81.0343724934698</v>
      </c>
      <c r="I424" s="30">
        <f>I423+(OFFSET($B$20,0,D424)*G423-OFFSET($B$17,0,D424)*I423)*$C424/60</f>
        <v>93.98174433832919</v>
      </c>
      <c r="J424" s="34">
        <f>$A424/60</f>
        <v>33.25</v>
      </c>
      <c r="K424" s="12">
        <f>G424/$B$15*1000</f>
        <v>3.43937644587511</v>
      </c>
      <c r="L424" s="30">
        <v>3.5</v>
      </c>
      <c r="M424" s="12">
        <v>3.48453784350893</v>
      </c>
      <c r="N424" s="12">
        <v>3.46440525682241</v>
      </c>
      <c r="O424" s="30">
        <v>3.43937644587511</v>
      </c>
    </row>
    <row r="425" ht="20.05" customHeight="1">
      <c r="A425" s="31">
        <f>$A424+C424</f>
        <v>2000</v>
      </c>
      <c r="B425" s="32"/>
      <c r="C425" s="33">
        <v>5</v>
      </c>
      <c r="D425" t="b" s="30">
        <v>1</v>
      </c>
      <c r="E425" s="13"/>
      <c r="F425" s="30">
        <v>548.9544992013909</v>
      </c>
      <c r="G425" s="30">
        <f>$E425+($F425/60+H425*$B$16+I425*OFFSET($B$17,0,D425)-G424*(OFFSET($B$18,0,D425)+$B$19+OFFSET($B$20,0,D425)))*$C425/60+G424</f>
        <v>22.5135491484393</v>
      </c>
      <c r="H425" s="30">
        <f>H424+($B$19*G424-$B$16*H424)*$C425/60</f>
        <v>81.1029021396635</v>
      </c>
      <c r="I425" s="30">
        <f>I424+(OFFSET($B$20,0,D425)*G424-OFFSET($B$17,0,D425)*I424)*$C425/60</f>
        <v>94.1687255175831</v>
      </c>
      <c r="J425" s="34">
        <f>$A425/60</f>
        <v>33.3333333333333</v>
      </c>
      <c r="K425" s="12">
        <f>G425/$B$15*1000</f>
        <v>3.43962383702005</v>
      </c>
      <c r="L425" s="30">
        <v>3.5</v>
      </c>
      <c r="M425" s="12">
        <v>3.48460437289232</v>
      </c>
      <c r="N425" s="12">
        <v>3.46455419752797</v>
      </c>
      <c r="O425" s="30">
        <v>3.43962383702005</v>
      </c>
    </row>
    <row r="426" ht="20.05" customHeight="1">
      <c r="A426" s="31">
        <f>$A425+C425</f>
        <v>2005</v>
      </c>
      <c r="B426" s="32"/>
      <c r="C426" s="33">
        <v>5</v>
      </c>
      <c r="D426" t="b" s="30">
        <v>1</v>
      </c>
      <c r="E426" s="13"/>
      <c r="F426" s="30">
        <v>548.676881093418</v>
      </c>
      <c r="G426" s="30">
        <f>$E426+($F426/60+H426*$B$16+I426*OFFSET($B$17,0,D426)-G425*(OFFSET($B$18,0,D426)+$B$19+OFFSET($B$20,0,D426)))*$C426/60+G425</f>
        <v>22.5151630062339</v>
      </c>
      <c r="H426" s="30">
        <f>H425+($B$19*G425-$B$16*H425)*$C426/60</f>
        <v>81.1710687637221</v>
      </c>
      <c r="I426" s="30">
        <f>I425+(OFFSET($B$20,0,D426)*G425-OFFSET($B$17,0,D426)*I425)*$C426/60</f>
        <v>94.3556510105917</v>
      </c>
      <c r="J426" s="34">
        <f>$A426/60</f>
        <v>33.4166666666667</v>
      </c>
      <c r="K426" s="12">
        <f>G426/$B$15*1000</f>
        <v>3.43987040248618</v>
      </c>
      <c r="L426" s="30">
        <v>3.5</v>
      </c>
      <c r="M426" s="12">
        <v>3.48467068005203</v>
      </c>
      <c r="N426" s="12">
        <v>3.46470264152516</v>
      </c>
      <c r="O426" s="30">
        <v>3.43987040248618</v>
      </c>
    </row>
    <row r="427" ht="20.05" customHeight="1">
      <c r="A427" s="31">
        <f>$A426+C426</f>
        <v>2010</v>
      </c>
      <c r="B427" s="32"/>
      <c r="C427" s="33">
        <v>5</v>
      </c>
      <c r="D427" t="b" s="30">
        <v>1</v>
      </c>
      <c r="E427" s="13"/>
      <c r="F427" s="30">
        <v>548.400597092924</v>
      </c>
      <c r="G427" s="30">
        <f>$E427+($F427/60+H427*$B$16+I427*OFFSET($B$17,0,D427)-G426*(OFFSET($B$18,0,D427)+$B$19+OFFSET($B$20,0,D427)))*$C427/60+G426</f>
        <v>22.5167714781904</v>
      </c>
      <c r="H427" s="30">
        <f>H426+($B$19*G426-$B$16*H426)*$C427/60</f>
        <v>81.2388743653767</v>
      </c>
      <c r="I427" s="30">
        <f>I426+(OFFSET($B$20,0,D427)*G426-OFFSET($B$17,0,D427)*I426)*$C427/60</f>
        <v>94.5425207851741</v>
      </c>
      <c r="J427" s="34">
        <f>$A427/60</f>
        <v>33.5</v>
      </c>
      <c r="K427" s="12">
        <f>G427/$B$15*1000</f>
        <v>3.44011614510304</v>
      </c>
      <c r="L427" s="30">
        <v>3.5</v>
      </c>
      <c r="M427" s="12">
        <v>3.48473676571767</v>
      </c>
      <c r="N427" s="12">
        <v>3.46485059044751</v>
      </c>
      <c r="O427" s="30">
        <v>3.44011614510304</v>
      </c>
    </row>
    <row r="428" ht="20.05" customHeight="1">
      <c r="A428" s="31">
        <f>$A427+C427</f>
        <v>2015</v>
      </c>
      <c r="B428" s="32"/>
      <c r="C428" s="33">
        <v>5</v>
      </c>
      <c r="D428" t="b" s="30">
        <v>1</v>
      </c>
      <c r="E428" s="13"/>
      <c r="F428" s="30">
        <v>548.125639484076</v>
      </c>
      <c r="G428" s="30">
        <f>$E428+($F428/60+H428*$B$16+I428*OFFSET($B$17,0,D428)-G427*(OFFSET($B$18,0,D428)+$B$19+OFFSET($B$20,0,D428)))*$C428/60+G427</f>
        <v>22.5183745827224</v>
      </c>
      <c r="H428" s="30">
        <f>H427+($B$19*G427-$B$16*H427)*$C428/60</f>
        <v>81.30632093307089</v>
      </c>
      <c r="I428" s="30">
        <f>I427+(OFFSET($B$20,0,D428)*G427-OFFSET($B$17,0,D428)*I427)*$C428/60</f>
        <v>94.7293348093452</v>
      </c>
      <c r="J428" s="34">
        <f>$A428/60</f>
        <v>33.5833333333333</v>
      </c>
      <c r="K428" s="12">
        <f>G428/$B$15*1000</f>
        <v>3.44036106768389</v>
      </c>
      <c r="L428" s="30">
        <v>3.5</v>
      </c>
      <c r="M428" s="12">
        <v>3.48480263061647</v>
      </c>
      <c r="N428" s="12">
        <v>3.46499804592304</v>
      </c>
      <c r="O428" s="30">
        <v>3.44036106768389</v>
      </c>
    </row>
    <row r="429" ht="20.05" customHeight="1">
      <c r="A429" s="31">
        <f>$A428+C428</f>
        <v>2020</v>
      </c>
      <c r="B429" s="32"/>
      <c r="C429" s="33">
        <v>5</v>
      </c>
      <c r="D429" t="b" s="30">
        <v>1</v>
      </c>
      <c r="E429" s="13"/>
      <c r="F429" s="30">
        <v>547.852000596280</v>
      </c>
      <c r="G429" s="30">
        <f>$E429+($F429/60+H429*$B$16+I429*OFFSET($B$17,0,D429)-G428*(OFFSET($B$18,0,D429)+$B$19+OFFSET($B$20,0,D429)))*$C429/60+G428</f>
        <v>22.5199723381395</v>
      </c>
      <c r="H429" s="30">
        <f>H428+($B$19*G428-$B$16*H428)*$C429/60</f>
        <v>81.3734104440245</v>
      </c>
      <c r="I429" s="30">
        <f>I428+(OFFSET($B$20,0,D429)*G428-OFFSET($B$17,0,D429)*I428)*$C429/60</f>
        <v>94.9160930513148</v>
      </c>
      <c r="J429" s="34">
        <f>$A429/60</f>
        <v>33.6666666666667</v>
      </c>
      <c r="K429" s="12">
        <f>G429/$B$15*1000</f>
        <v>3.44060517302607</v>
      </c>
      <c r="L429" s="30">
        <v>3.5</v>
      </c>
      <c r="M429" s="12">
        <v>3.48486827547324</v>
      </c>
      <c r="N429" s="12">
        <v>3.46514500957425</v>
      </c>
      <c r="O429" s="30">
        <v>3.44060517302607</v>
      </c>
    </row>
    <row r="430" ht="20.05" customHeight="1">
      <c r="A430" s="31">
        <f>$A429+C429</f>
        <v>2025</v>
      </c>
      <c r="B430" s="32"/>
      <c r="C430" s="33">
        <v>5</v>
      </c>
      <c r="D430" t="b" s="30">
        <v>1</v>
      </c>
      <c r="E430" s="13"/>
      <c r="F430" s="30">
        <v>547.579672803908</v>
      </c>
      <c r="G430" s="30">
        <f>$E430+($F430/60+H430*$B$16+I430*OFFSET($B$17,0,D430)-G429*(OFFSET($B$18,0,D430)+$B$19+OFFSET($B$20,0,D430)))*$C430/60+G429</f>
        <v>22.5215647626503</v>
      </c>
      <c r="H430" s="30">
        <f>H429+($B$19*G429-$B$16*H429)*$C430/60</f>
        <v>81.4401448642966</v>
      </c>
      <c r="I430" s="30">
        <f>I429+(OFFSET($B$20,0,D430)*G429-OFFSET($B$17,0,D430)*I429)*$C430/60</f>
        <v>95.1027954794861</v>
      </c>
      <c r="J430" s="34">
        <f>$A430/60</f>
        <v>33.75</v>
      </c>
      <c r="K430" s="12">
        <f>G430/$B$15*1000</f>
        <v>3.44084846391147</v>
      </c>
      <c r="L430" s="30">
        <v>3.5</v>
      </c>
      <c r="M430" s="12">
        <v>3.48493370101045</v>
      </c>
      <c r="N430" s="12">
        <v>3.46529148301814</v>
      </c>
      <c r="O430" s="30">
        <v>3.44084846391147</v>
      </c>
    </row>
    <row r="431" ht="20.05" customHeight="1">
      <c r="A431" s="31">
        <f>$A430+C430</f>
        <v>2030</v>
      </c>
      <c r="B431" s="32"/>
      <c r="C431" s="33">
        <v>5</v>
      </c>
      <c r="D431" t="b" s="30">
        <v>1</v>
      </c>
      <c r="E431" s="13"/>
      <c r="F431" s="30">
        <v>547.308648526043</v>
      </c>
      <c r="G431" s="30">
        <f>$E431+($F431/60+H431*$B$16+I431*OFFSET($B$17,0,D431)-G430*(OFFSET($B$18,0,D431)+$B$19+OFFSET($B$20,0,D431)))*$C431/60+G430</f>
        <v>22.5231518743651</v>
      </c>
      <c r="H431" s="30">
        <f>H430+($B$19*G430-$B$16*H430)*$C431/60</f>
        <v>81.50652614884901</v>
      </c>
      <c r="I431" s="30">
        <f>I430+(OFFSET($B$20,0,D431)*G430-OFFSET($B$17,0,D431)*I430)*$C431/60</f>
        <v>95.2894420624548</v>
      </c>
      <c r="J431" s="34">
        <f>$A431/60</f>
        <v>33.8333333333333</v>
      </c>
      <c r="K431" s="12">
        <f>G431/$B$15*1000</f>
        <v>3.44109094310701</v>
      </c>
      <c r="L431" s="30">
        <v>3.5</v>
      </c>
      <c r="M431" s="12">
        <v>3.48499890794818</v>
      </c>
      <c r="N431" s="12">
        <v>3.46543746786626</v>
      </c>
      <c r="O431" s="30">
        <v>3.44109094310701</v>
      </c>
    </row>
    <row r="432" ht="20.05" customHeight="1">
      <c r="A432" s="31">
        <f>$A431+C431</f>
        <v>2035</v>
      </c>
      <c r="B432" s="32"/>
      <c r="C432" s="33">
        <v>5</v>
      </c>
      <c r="D432" t="b" s="30">
        <v>1</v>
      </c>
      <c r="E432" s="13"/>
      <c r="F432" s="30">
        <v>547.038920226208</v>
      </c>
      <c r="G432" s="30">
        <f>$E432+($F432/60+H432*$B$16+I432*OFFSET($B$17,0,D432)-G431*(OFFSET($B$18,0,D432)+$B$19+OFFSET($B$20,0,D432)))*$C432/60+G431</f>
        <v>22.5247336912987</v>
      </c>
      <c r="H432" s="30">
        <f>H431+($B$19*G431-$B$16*H431)*$C432/60</f>
        <v>81.57255624160859</v>
      </c>
      <c r="I432" s="30">
        <f>I431+(OFFSET($B$20,0,D432)*G431-OFFSET($B$17,0,D432)*I431)*$C432/60</f>
        <v>95.4760327690082</v>
      </c>
      <c r="J432" s="34">
        <f>$A432/60</f>
        <v>33.9166666666667</v>
      </c>
      <c r="K432" s="12">
        <f>G432/$B$15*1000</f>
        <v>3.44133261336499</v>
      </c>
      <c r="L432" s="30">
        <v>3.5</v>
      </c>
      <c r="M432" s="12">
        <v>3.48506389700414</v>
      </c>
      <c r="N432" s="12">
        <v>3.46558296572477</v>
      </c>
      <c r="O432" s="30">
        <v>3.44133261336499</v>
      </c>
    </row>
    <row r="433" ht="20.05" customHeight="1">
      <c r="A433" s="31">
        <f>$A432+C432</f>
        <v>2040</v>
      </c>
      <c r="B433" s="32"/>
      <c r="C433" s="33">
        <v>5</v>
      </c>
      <c r="D433" t="b" s="30">
        <v>1</v>
      </c>
      <c r="E433" s="13"/>
      <c r="F433" s="30">
        <v>546.770480412112</v>
      </c>
      <c r="G433" s="30">
        <f>$E433+($F433/60+H433*$B$16+I433*OFFSET($B$17,0,D433)-G432*(OFFSET($B$18,0,D433)+$B$19+OFFSET($B$20,0,D433)))*$C433/60+G432</f>
        <v>22.5263102313726</v>
      </c>
      <c r="H433" s="30">
        <f>H432+($B$19*G432-$B$16*H432)*$C433/60</f>
        <v>81.6382370755301</v>
      </c>
      <c r="I433" s="30">
        <f>I432+(OFFSET($B$20,0,D433)*G432-OFFSET($B$17,0,D433)*I432)*$C433/60</f>
        <v>95.662567568124</v>
      </c>
      <c r="J433" s="34">
        <f>$A433/60</f>
        <v>34</v>
      </c>
      <c r="K433" s="12">
        <f>G433/$B$15*1000</f>
        <v>3.44157347742345</v>
      </c>
      <c r="L433" s="30">
        <v>3.5</v>
      </c>
      <c r="M433" s="12">
        <v>3.48512866889367</v>
      </c>
      <c r="N433" s="12">
        <v>3.46572797819438</v>
      </c>
      <c r="O433" s="30">
        <v>3.44157347742345</v>
      </c>
    </row>
    <row r="434" ht="20.05" customHeight="1">
      <c r="A434" s="31">
        <f>$A433+C433</f>
        <v>2045</v>
      </c>
      <c r="B434" s="32"/>
      <c r="C434" s="33">
        <v>5</v>
      </c>
      <c r="D434" t="b" s="30">
        <v>1</v>
      </c>
      <c r="E434" s="13"/>
      <c r="F434" s="30">
        <v>546.503321635387</v>
      </c>
      <c r="G434" s="30">
        <f>$E434+($F434/60+H434*$B$16+I434*OFFSET($B$17,0,D434)-G433*(OFFSET($B$18,0,D434)+$B$19+OFFSET($B$20,0,D434)))*$C434/60+G433</f>
        <v>22.5278815124175</v>
      </c>
      <c r="H434" s="30">
        <f>H433+($B$19*G433-$B$16*H433)*$C434/60</f>
        <v>81.70357057265819</v>
      </c>
      <c r="I434" s="30">
        <f>I433+(OFFSET($B$20,0,D434)*G433-OFFSET($B$17,0,D434)*I433)*$C434/60</f>
        <v>95.8490464289694</v>
      </c>
      <c r="J434" s="34">
        <f>$A434/60</f>
        <v>34.0833333333333</v>
      </c>
      <c r="K434" s="12">
        <f>G434/$B$15*1000</f>
        <v>3.44181353800657</v>
      </c>
      <c r="L434" s="30">
        <v>3.5</v>
      </c>
      <c r="M434" s="12">
        <v>3.48519322432979</v>
      </c>
      <c r="N434" s="12">
        <v>3.46587250687046</v>
      </c>
      <c r="O434" s="30">
        <v>3.44181353800657</v>
      </c>
    </row>
    <row r="435" ht="20.05" customHeight="1">
      <c r="A435" s="31">
        <f>$A434+C434</f>
        <v>2050</v>
      </c>
      <c r="B435" s="32"/>
      <c r="C435" s="33">
        <v>5</v>
      </c>
      <c r="D435" t="b" s="30">
        <v>1</v>
      </c>
      <c r="E435" s="13"/>
      <c r="F435" s="30">
        <v>546.237436491333</v>
      </c>
      <c r="G435" s="30">
        <f>$E435+($F435/60+H435*$B$16+I435*OFFSET($B$17,0,D435)-G434*(OFFSET($B$18,0,D435)+$B$19+OFFSET($B$20,0,D435)))*$C435/60+G434</f>
        <v>22.5294475521753</v>
      </c>
      <c r="H435" s="30">
        <f>H434+($B$19*G434-$B$16*H434)*$C435/60</f>
        <v>81.7685586441891</v>
      </c>
      <c r="I435" s="30">
        <f>I434+(OFFSET($B$20,0,D435)*G434-OFFSET($B$17,0,D435)*I434)*$C435/60</f>
        <v>96.03546932090001</v>
      </c>
      <c r="J435" s="34">
        <f>$A435/60</f>
        <v>34.1666666666667</v>
      </c>
      <c r="K435" s="12">
        <f>G435/$B$15*1000</f>
        <v>3.44205279782496</v>
      </c>
      <c r="L435" s="30">
        <v>3.5</v>
      </c>
      <c r="M435" s="12">
        <v>3.48525756402319</v>
      </c>
      <c r="N435" s="12">
        <v>3.46601655334299</v>
      </c>
      <c r="O435" s="30">
        <v>3.44205279782496</v>
      </c>
    </row>
    <row r="436" ht="20.05" customHeight="1">
      <c r="A436" s="31">
        <f>$A435+C435</f>
        <v>2055</v>
      </c>
      <c r="B436" s="32"/>
      <c r="C436" s="33">
        <v>5</v>
      </c>
      <c r="D436" t="b" s="30">
        <v>1</v>
      </c>
      <c r="E436" s="13"/>
      <c r="F436" s="30">
        <v>545.972817618657</v>
      </c>
      <c r="G436" s="30">
        <f>$E436+($F436/60+H436*$B$16+I436*OFFSET($B$17,0,D436)-G435*(OFFSET($B$18,0,D436)+$B$19+OFFSET($B$20,0,D436)))*$C436/60+G435</f>
        <v>22.5310083683014</v>
      </c>
      <c r="H436" s="30">
        <f>H435+($B$19*G435-$B$16*H435)*$C436/60</f>
        <v>81.8332031905322</v>
      </c>
      <c r="I436" s="30">
        <f>I435+(OFFSET($B$20,0,D436)*G435-OFFSET($B$17,0,D436)*I435)*$C436/60</f>
        <v>96.221836213459</v>
      </c>
      <c r="J436" s="34">
        <f>$A436/60</f>
        <v>34.25</v>
      </c>
      <c r="K436" s="12">
        <f>G436/$B$15*1000</f>
        <v>3.44229125957602</v>
      </c>
      <c r="L436" s="30">
        <v>3.5</v>
      </c>
      <c r="M436" s="12">
        <v>3.48532168868218</v>
      </c>
      <c r="N436" s="12">
        <v>3.46616011919667</v>
      </c>
      <c r="O436" s="30">
        <v>3.44229125957602</v>
      </c>
    </row>
    <row r="437" ht="20.05" customHeight="1">
      <c r="A437" s="31">
        <f>$A436+C436</f>
        <v>2060</v>
      </c>
      <c r="B437" s="32"/>
      <c r="C437" s="33">
        <v>5</v>
      </c>
      <c r="D437" t="b" s="30">
        <v>1</v>
      </c>
      <c r="E437" s="13"/>
      <c r="F437" s="30">
        <v>545.709457699226</v>
      </c>
      <c r="G437" s="30">
        <f>$E437+($F437/60+H437*$B$16+I437*OFFSET($B$17,0,D437)-G436*(OFFSET($B$18,0,D437)+$B$19+OFFSET($B$20,0,D437)))*$C437/60+G436</f>
        <v>22.5325639783666</v>
      </c>
      <c r="H437" s="30">
        <f>H436+($B$19*G436-$B$16*H436)*$C437/60</f>
        <v>81.8975061013715</v>
      </c>
      <c r="I437" s="30">
        <f>I436+(OFFSET($B$20,0,D437)*G436-OFFSET($B$17,0,D437)*I436)*$C437/60</f>
        <v>96.4081470763761</v>
      </c>
      <c r="J437" s="34">
        <f>$A437/60</f>
        <v>34.3333333333333</v>
      </c>
      <c r="K437" s="12">
        <f>G437/$B$15*1000</f>
        <v>3.44252892594422</v>
      </c>
      <c r="L437" s="30">
        <v>3.5</v>
      </c>
      <c r="M437" s="12">
        <v>3.48538559901277</v>
      </c>
      <c r="N437" s="12">
        <v>3.46630320601087</v>
      </c>
      <c r="O437" s="30">
        <v>3.44252892594422</v>
      </c>
    </row>
    <row r="438" ht="20.05" customHeight="1">
      <c r="A438" s="31">
        <f>$A437+C437</f>
        <v>2065</v>
      </c>
      <c r="B438" s="32"/>
      <c r="C438" s="33">
        <v>5</v>
      </c>
      <c r="D438" t="b" s="30">
        <v>1</v>
      </c>
      <c r="E438" s="13"/>
      <c r="F438" s="30">
        <v>545.447349457804</v>
      </c>
      <c r="G438" s="30">
        <f>$E438+($F438/60+H438*$B$16+I438*OFFSET($B$17,0,D438)-G437*(OFFSET($B$18,0,D438)+$B$19+OFFSET($B$20,0,D438)))*$C438/60+G437</f>
        <v>22.5341143998589</v>
      </c>
      <c r="H438" s="30">
        <f>H437+($B$19*G437-$B$16*H437)*$C438/60</f>
        <v>81.9614692557261</v>
      </c>
      <c r="I438" s="30">
        <f>I437+(OFFSET($B$20,0,D438)*G437-OFFSET($B$17,0,D438)*I437)*$C438/60</f>
        <v>96.5944018795668</v>
      </c>
      <c r="J438" s="34">
        <f>$A438/60</f>
        <v>34.4166666666667</v>
      </c>
      <c r="K438" s="12">
        <f>G438/$B$15*1000</f>
        <v>3.44276579960137</v>
      </c>
      <c r="L438" s="30">
        <v>3.5</v>
      </c>
      <c r="M438" s="12">
        <v>3.48544929571867</v>
      </c>
      <c r="N438" s="12">
        <v>3.46644581535969</v>
      </c>
      <c r="O438" s="30">
        <v>3.44276579960137</v>
      </c>
    </row>
    <row r="439" ht="20.05" customHeight="1">
      <c r="A439" s="31">
        <f>$A438+C438</f>
        <v>2070</v>
      </c>
      <c r="B439" s="32"/>
      <c r="C439" s="33">
        <v>5</v>
      </c>
      <c r="D439" t="b" s="30">
        <v>1</v>
      </c>
      <c r="E439" s="13"/>
      <c r="F439" s="30">
        <v>545.186485661809</v>
      </c>
      <c r="G439" s="30">
        <f>$E439+($F439/60+H439*$B$16+I439*OFFSET($B$17,0,D439)-G438*(OFFSET($B$18,0,D439)+$B$19+OFFSET($B$20,0,D439)))*$C439/60+G438</f>
        <v>22.5356596501852</v>
      </c>
      <c r="H439" s="30">
        <f>H438+($B$19*G438-$B$16*H438)*$C439/60</f>
        <v>82.0250945220111</v>
      </c>
      <c r="I439" s="30">
        <f>I438+(OFFSET($B$20,0,D439)*G438-OFFSET($B$17,0,D439)*I438)*$C439/60</f>
        <v>96.7806005931313</v>
      </c>
      <c r="J439" s="34">
        <f>$A439/60</f>
        <v>34.5</v>
      </c>
      <c r="K439" s="12">
        <f>G439/$B$15*1000</f>
        <v>3.44300188320692</v>
      </c>
      <c r="L439" s="30">
        <v>3.5</v>
      </c>
      <c r="M439" s="12">
        <v>3.48551277950126</v>
      </c>
      <c r="N439" s="12">
        <v>3.46658794881197</v>
      </c>
      <c r="O439" s="30">
        <v>3.44300188320692</v>
      </c>
    </row>
    <row r="440" ht="20.05" customHeight="1">
      <c r="A440" s="31">
        <f>$A439+C439</f>
        <v>2075</v>
      </c>
      <c r="B440" s="32"/>
      <c r="C440" s="33">
        <v>5</v>
      </c>
      <c r="D440" t="b" s="30">
        <v>1</v>
      </c>
      <c r="E440" s="13"/>
      <c r="F440" s="30">
        <v>544.926859121057</v>
      </c>
      <c r="G440" s="30">
        <f>$E440+($F440/60+H440*$B$16+I440*OFFSET($B$17,0,D440)-G439*(OFFSET($B$18,0,D440)+$B$19+OFFSET($B$20,0,D440)))*$C440/60+G439</f>
        <v>22.5371997466732</v>
      </c>
      <c r="H440" s="30">
        <f>H439+($B$19*G439-$B$16*H439)*$C440/60</f>
        <v>82.08838375809771</v>
      </c>
      <c r="I440" s="30">
        <f>I439+(OFFSET($B$20,0,D440)*G439-OFFSET($B$17,0,D440)*I439)*$C440/60</f>
        <v>96.9667431873539</v>
      </c>
      <c r="J440" s="34">
        <f>$A440/60</f>
        <v>34.5833333333333</v>
      </c>
      <c r="K440" s="12">
        <f>G440/$B$15*1000</f>
        <v>3.44323717940817</v>
      </c>
      <c r="L440" s="30">
        <v>3.5</v>
      </c>
      <c r="M440" s="12">
        <v>3.48557605105962</v>
      </c>
      <c r="N440" s="12">
        <v>3.46672960793134</v>
      </c>
      <c r="O440" s="30">
        <v>3.44323717940817</v>
      </c>
    </row>
    <row r="441" ht="20.05" customHeight="1">
      <c r="A441" s="31">
        <f>$A440+C440</f>
        <v>2080</v>
      </c>
      <c r="B441" s="32"/>
      <c r="C441" s="33">
        <v>5</v>
      </c>
      <c r="D441" t="b" s="30">
        <v>1</v>
      </c>
      <c r="E441" s="13"/>
      <c r="F441" s="30">
        <v>544.6684626875179</v>
      </c>
      <c r="G441" s="30">
        <f>$E441+($F441/60+H441*$B$16+I441*OFFSET($B$17,0,D441)-G440*(OFFSET($B$18,0,D441)+$B$19+OFFSET($B$20,0,D441)))*$C441/60+G440</f>
        <v>22.5387347065728</v>
      </c>
      <c r="H441" s="30">
        <f>H440+($B$19*G440-$B$16*H440)*$C441/60</f>
        <v>82.15133881137329</v>
      </c>
      <c r="I441" s="30">
        <f>I440+(OFFSET($B$20,0,D441)*G440-OFFSET($B$17,0,D441)*I440)*$C441/60</f>
        <v>97.1528296327018</v>
      </c>
      <c r="J441" s="34">
        <f>$A441/60</f>
        <v>34.6666666666667</v>
      </c>
      <c r="K441" s="12">
        <f>G441/$B$15*1000</f>
        <v>3.44347169084059</v>
      </c>
      <c r="L441" s="30">
        <v>3.5</v>
      </c>
      <c r="M441" s="12">
        <v>3.48563911109054</v>
      </c>
      <c r="N441" s="12">
        <v>3.46687079427618</v>
      </c>
      <c r="O441" s="30">
        <v>3.44347169084059</v>
      </c>
    </row>
    <row r="442" ht="20.05" customHeight="1">
      <c r="A442" s="31">
        <f>$A441+C441</f>
        <v>2085</v>
      </c>
      <c r="B442" s="32"/>
      <c r="C442" s="33">
        <v>5</v>
      </c>
      <c r="D442" t="b" s="30">
        <v>1</v>
      </c>
      <c r="E442" s="13"/>
      <c r="F442" s="30">
        <v>544.411289255063</v>
      </c>
      <c r="G442" s="30">
        <f>$E442+($F442/60+H442*$B$16+I442*OFFSET($B$17,0,D442)-G441*(OFFSET($B$18,0,D442)+$B$19+OFFSET($B$20,0,D442)))*$C442/60+G441</f>
        <v>22.5402645470575</v>
      </c>
      <c r="H442" s="30">
        <f>H441+($B$19*G441-$B$16*H441)*$C442/60</f>
        <v>82.2139615188011</v>
      </c>
      <c r="I442" s="30">
        <f>I441+(OFFSET($B$20,0,D442)*G441-OFFSET($B$17,0,D442)*I441)*$C442/60</f>
        <v>97.3388598998245</v>
      </c>
      <c r="J442" s="34">
        <f>$A442/60</f>
        <v>34.75</v>
      </c>
      <c r="K442" s="12">
        <f>G442/$B$15*1000</f>
        <v>3.44370542012793</v>
      </c>
      <c r="L442" s="30">
        <v>3.5</v>
      </c>
      <c r="M442" s="12">
        <v>3.48570196028852</v>
      </c>
      <c r="N442" s="12">
        <v>3.46701150939971</v>
      </c>
      <c r="O442" s="30">
        <v>3.44370542012793</v>
      </c>
    </row>
    <row r="443" ht="20.05" customHeight="1">
      <c r="A443" s="31">
        <f>$A442+C442</f>
        <v>2090</v>
      </c>
      <c r="B443" s="32"/>
      <c r="C443" s="33">
        <v>5</v>
      </c>
      <c r="D443" t="b" s="30">
        <v>1</v>
      </c>
      <c r="E443" s="13"/>
      <c r="F443" s="30">
        <v>544.155331759223</v>
      </c>
      <c r="G443" s="30">
        <f>$E443+($F443/60+H443*$B$16+I443*OFFSET($B$17,0,D443)-G442*(OFFSET($B$18,0,D443)+$B$19+OFFSET($B$20,0,D443)))*$C443/60+G442</f>
        <v>22.541789285226</v>
      </c>
      <c r="H443" s="30">
        <f>H442+($B$19*G442-$B$16*H442)*$C443/60</f>
        <v>82.2762537069793</v>
      </c>
      <c r="I443" s="30">
        <f>I442+(OFFSET($B$20,0,D443)*G442-OFFSET($B$17,0,D443)*I442)*$C443/60</f>
        <v>97.52483395955289</v>
      </c>
      <c r="J443" s="34">
        <f>$A443/60</f>
        <v>34.8333333333333</v>
      </c>
      <c r="K443" s="12">
        <f>G443/$B$15*1000</f>
        <v>3.44393836988254</v>
      </c>
      <c r="L443" s="30">
        <v>3.5</v>
      </c>
      <c r="M443" s="12">
        <v>3.4857645993458</v>
      </c>
      <c r="N443" s="12">
        <v>3.46715175484999</v>
      </c>
      <c r="O443" s="30">
        <v>3.44393836988254</v>
      </c>
    </row>
    <row r="444" ht="20.05" customHeight="1">
      <c r="A444" s="31">
        <f>$A443+C443</f>
        <v>2095</v>
      </c>
      <c r="B444" s="32"/>
      <c r="C444" s="33">
        <v>5</v>
      </c>
      <c r="D444" t="b" s="30">
        <v>1</v>
      </c>
      <c r="E444" s="13"/>
      <c r="F444" s="30">
        <v>543.900583176942</v>
      </c>
      <c r="G444" s="30">
        <f>$E444+($F444/60+H444*$B$16+I444*OFFSET($B$17,0,D444)-G443*(OFFSET($B$18,0,D444)+$B$19+OFFSET($B$20,0,D444)))*$C444/60+G443</f>
        <v>22.5433089381035</v>
      </c>
      <c r="H444" s="30">
        <f>H443+($B$19*G443-$B$16*H443)*$C444/60</f>
        <v>82.3382171922002</v>
      </c>
      <c r="I444" s="30">
        <f>I443+(OFFSET($B$20,0,D444)*G443-OFFSET($B$17,0,D444)*I443)*$C444/60</f>
        <v>97.7107517828985</v>
      </c>
      <c r="J444" s="34">
        <f>$A444/60</f>
        <v>34.9166666666667</v>
      </c>
      <c r="K444" s="12">
        <f>G444/$B$15*1000</f>
        <v>3.44417054270554</v>
      </c>
      <c r="L444" s="30">
        <v>3.5</v>
      </c>
      <c r="M444" s="12">
        <v>3.48582702895234</v>
      </c>
      <c r="N444" s="12">
        <v>3.46729153216994</v>
      </c>
      <c r="O444" s="30">
        <v>3.44417054270554</v>
      </c>
    </row>
    <row r="445" ht="20.05" customHeight="1">
      <c r="A445" s="31">
        <f>$A444+C444</f>
        <v>2100</v>
      </c>
      <c r="B445" s="32"/>
      <c r="C445" s="33">
        <v>5</v>
      </c>
      <c r="D445" t="b" s="30">
        <v>1</v>
      </c>
      <c r="E445" s="13"/>
      <c r="F445" s="30">
        <v>543.647036526335</v>
      </c>
      <c r="G445" s="30">
        <f>$E445+($F445/60+H445*$B$16+I445*OFFSET($B$17,0,D445)-G444*(OFFSET($B$18,0,D445)+$B$19+OFFSET($B$20,0,D445)))*$C445/60+G444</f>
        <v>22.544823522643</v>
      </c>
      <c r="H445" s="30">
        <f>H444+($B$19*G444-$B$16*H444)*$C445/60</f>
        <v>82.39985378050891</v>
      </c>
      <c r="I445" s="30">
        <f>I444+(OFFSET($B$20,0,D445)*G444-OFFSET($B$17,0,D445)*I444)*$C445/60</f>
        <v>97.8966133410526</v>
      </c>
      <c r="J445" s="34">
        <f>$A445/60</f>
        <v>35</v>
      </c>
      <c r="K445" s="12">
        <f>G445/$B$15*1000</f>
        <v>3.444401941187</v>
      </c>
      <c r="L445" s="30">
        <v>3.5</v>
      </c>
      <c r="M445" s="12">
        <v>3.4858892497958</v>
      </c>
      <c r="N445" s="12">
        <v>3.46743084289732</v>
      </c>
      <c r="O445" s="30">
        <v>3.444401941187</v>
      </c>
    </row>
    <row r="446" ht="20.05" customHeight="1">
      <c r="A446" s="31">
        <f>$A445+C445</f>
        <v>2105</v>
      </c>
      <c r="B446" s="32"/>
      <c r="C446" s="33">
        <v>5</v>
      </c>
      <c r="D446" t="b" s="30">
        <v>1</v>
      </c>
      <c r="E446" s="13"/>
      <c r="F446" s="30">
        <v>543.394684866445</v>
      </c>
      <c r="G446" s="30">
        <f>$E446+($F446/60+H446*$B$16+I446*OFFSET($B$17,0,D446)-G445*(OFFSET($B$18,0,D446)+$B$19+OFFSET($B$20,0,D446)))*$C446/60+G445</f>
        <v>22.5463330557265</v>
      </c>
      <c r="H446" s="30">
        <f>H445+($B$19*G445-$B$16*H445)*$C446/60</f>
        <v>82.4611652677619</v>
      </c>
      <c r="I446" s="30">
        <f>I445+(OFFSET($B$20,0,D446)*G445-OFFSET($B$17,0,D446)*I445)*$C446/60</f>
        <v>98.0824186053855</v>
      </c>
      <c r="J446" s="34">
        <f>$A446/60</f>
        <v>35.0833333333333</v>
      </c>
      <c r="K446" s="12">
        <f>G446/$B$15*1000</f>
        <v>3.44463256790616</v>
      </c>
      <c r="L446" s="30">
        <v>3.5</v>
      </c>
      <c r="M446" s="12">
        <v>3.48595126256162</v>
      </c>
      <c r="N446" s="12">
        <v>3.46756968856482</v>
      </c>
      <c r="O446" s="30">
        <v>3.44463256790616</v>
      </c>
    </row>
    <row r="447" ht="20.05" customHeight="1">
      <c r="A447" s="31">
        <f>$A446+C446</f>
        <v>2110</v>
      </c>
      <c r="B447" s="32"/>
      <c r="C447" s="33">
        <v>5</v>
      </c>
      <c r="D447" t="b" s="30">
        <v>1</v>
      </c>
      <c r="E447" s="13"/>
      <c r="F447" s="30">
        <v>543.143521297006</v>
      </c>
      <c r="G447" s="30">
        <f>$E447+($F447/60+H447*$B$16+I447*OFFSET($B$17,0,D447)-G446*(OFFSET($B$18,0,D447)+$B$19+OFFSET($B$20,0,D447)))*$C447/60+G446</f>
        <v>22.5478375541659</v>
      </c>
      <c r="H447" s="30">
        <f>H446+($B$19*G446-$B$16*H446)*$C447/60</f>
        <v>82.5221534396847</v>
      </c>
      <c r="I447" s="30">
        <f>I446+(OFFSET($B$20,0,D447)*G446-OFFSET($B$17,0,D447)*I446)*$C447/60</f>
        <v>98.2681675474457</v>
      </c>
      <c r="J447" s="34">
        <f>$A447/60</f>
        <v>35.1666666666667</v>
      </c>
      <c r="K447" s="12">
        <f>G447/$B$15*1000</f>
        <v>3.44486242543155</v>
      </c>
      <c r="L447" s="30">
        <v>3.5</v>
      </c>
      <c r="M447" s="12">
        <v>3.48601306793299</v>
      </c>
      <c r="N447" s="12">
        <v>3.46770807070004</v>
      </c>
      <c r="O447" s="30">
        <v>3.44486242543155</v>
      </c>
    </row>
    <row r="448" ht="20.05" customHeight="1">
      <c r="A448" s="31">
        <f>$A447+C447</f>
        <v>2115</v>
      </c>
      <c r="B448" s="32"/>
      <c r="C448" s="33">
        <v>5</v>
      </c>
      <c r="D448" t="b" s="30">
        <v>1</v>
      </c>
      <c r="E448" s="13"/>
      <c r="F448" s="30">
        <v>542.8935389582</v>
      </c>
      <c r="G448" s="30">
        <f>$E448+($F448/60+H448*$B$16+I448*OFFSET($B$17,0,D448)-G447*(OFFSET($B$18,0,D448)+$B$19+OFFSET($B$20,0,D448)))*$C448/60+G447</f>
        <v>22.5493370347045</v>
      </c>
      <c r="H448" s="30">
        <f>H447+($B$19*G447-$B$16*H447)*$C448/60</f>
        <v>82.582820071930</v>
      </c>
      <c r="I448" s="30">
        <f>I447+(OFFSET($B$20,0,D448)*G447-OFFSET($B$17,0,D448)*I447)*$C448/60</f>
        <v>98.4538601389592</v>
      </c>
      <c r="J448" s="34">
        <f>$A448/60</f>
        <v>35.25</v>
      </c>
      <c r="K448" s="12">
        <f>G448/$B$15*1000</f>
        <v>3.4450915163212</v>
      </c>
      <c r="L448" s="30">
        <v>3.5</v>
      </c>
      <c r="M448" s="12">
        <v>3.48607466659088</v>
      </c>
      <c r="N448" s="12">
        <v>3.46784599082549</v>
      </c>
      <c r="O448" s="30">
        <v>3.4450915163212</v>
      </c>
    </row>
    <row r="449" ht="20.05" customHeight="1">
      <c r="A449" s="31">
        <f>$A448+C448</f>
        <v>2120</v>
      </c>
      <c r="B449" s="32"/>
      <c r="C449" s="33">
        <v>5</v>
      </c>
      <c r="D449" t="b" s="30">
        <v>1</v>
      </c>
      <c r="E449" s="13"/>
      <c r="F449" s="30">
        <v>542.644731030423</v>
      </c>
      <c r="G449" s="30">
        <f>$E449+($F449/60+H449*$B$16+I449*OFFSET($B$17,0,D449)-G448*(OFFSET($B$18,0,D449)+$B$19+OFFSET($B$20,0,D449)))*$C449/60+G448</f>
        <v>22.5508315140177</v>
      </c>
      <c r="H449" s="30">
        <f>H448+($B$19*G448-$B$16*H448)*$C449/60</f>
        <v>82.6431669301349</v>
      </c>
      <c r="I449" s="30">
        <f>I448+(OFFSET($B$20,0,D449)*G448-OFFSET($B$17,0,D449)*I448)*$C449/60</f>
        <v>98.6394963518288</v>
      </c>
      <c r="J449" s="34">
        <f>$A449/60</f>
        <v>35.3333333333333</v>
      </c>
      <c r="K449" s="12">
        <f>G449/$B$15*1000</f>
        <v>3.4453198431228</v>
      </c>
      <c r="L449" s="30">
        <v>3.5</v>
      </c>
      <c r="M449" s="12">
        <v>3.48613605921396</v>
      </c>
      <c r="N449" s="12">
        <v>3.46798345045869</v>
      </c>
      <c r="O449" s="30">
        <v>3.4453198431228</v>
      </c>
    </row>
    <row r="450" ht="20.05" customHeight="1">
      <c r="A450" s="31">
        <f>$A449+C449</f>
        <v>2125</v>
      </c>
      <c r="B450" s="32"/>
      <c r="C450" s="33">
        <v>5</v>
      </c>
      <c r="D450" t="b" s="30">
        <v>1</v>
      </c>
      <c r="E450" s="13"/>
      <c r="F450" s="30">
        <v>542.397090734047</v>
      </c>
      <c r="G450" s="30">
        <f>$E450+($F450/60+H450*$B$16+I450*OFFSET($B$17,0,D450)-G449*(OFFSET($B$18,0,D450)+$B$19+OFFSET($B$20,0,D450)))*$C450/60+G449</f>
        <v>22.5523210087142</v>
      </c>
      <c r="H450" s="30">
        <f>H449+($B$19*G449-$B$16*H449)*$C450/60</f>
        <v>82.70319576997829</v>
      </c>
      <c r="I450" s="30">
        <f>I449+(OFFSET($B$20,0,D450)*G449-OFFSET($B$17,0,D450)*I449)*$C450/60</f>
        <v>98.8250761581332</v>
      </c>
      <c r="J450" s="34">
        <f>$A450/60</f>
        <v>35.4166666666667</v>
      </c>
      <c r="K450" s="12">
        <f>G450/$B$15*1000</f>
        <v>3.44554740837381</v>
      </c>
      <c r="L450" s="30">
        <v>3.5</v>
      </c>
      <c r="M450" s="12">
        <v>3.48619724647874</v>
      </c>
      <c r="N450" s="12">
        <v>3.4681204511121</v>
      </c>
      <c r="O450" s="30">
        <v>3.44554740837381</v>
      </c>
    </row>
    <row r="451" ht="20.05" customHeight="1">
      <c r="A451" s="31">
        <f>$A450+C450</f>
        <v>2130</v>
      </c>
      <c r="B451" s="32"/>
      <c r="C451" s="33">
        <v>5</v>
      </c>
      <c r="D451" t="b" s="30">
        <v>1</v>
      </c>
      <c r="E451" s="13"/>
      <c r="F451" s="30">
        <v>542.150611329187</v>
      </c>
      <c r="G451" s="30">
        <f>$E451+($F451/60+H451*$B$16+I451*OFFSET($B$17,0,D451)-G450*(OFFSET($B$18,0,D451)+$B$19+OFFSET($B$20,0,D451)))*$C451/60+G450</f>
        <v>22.5538055353369</v>
      </c>
      <c r="H451" s="30">
        <f>H450+($B$19*G450-$B$16*H450)*$C451/60</f>
        <v>82.76290833723731</v>
      </c>
      <c r="I451" s="30">
        <f>I450+(OFFSET($B$20,0,D451)*G450-OFFSET($B$17,0,D451)*I450)*$C451/60</f>
        <v>99.0105995301264</v>
      </c>
      <c r="J451" s="34">
        <f>$A451/60</f>
        <v>35.5</v>
      </c>
      <c r="K451" s="12">
        <f>G451/$B$15*1000</f>
        <v>3.44577421460167</v>
      </c>
      <c r="L451" s="30">
        <v>3.5</v>
      </c>
      <c r="M451" s="12">
        <v>3.48625822905947</v>
      </c>
      <c r="N451" s="12">
        <v>3.46825699429317</v>
      </c>
      <c r="O451" s="30">
        <v>3.44577421460167</v>
      </c>
    </row>
    <row r="452" ht="20.05" customHeight="1">
      <c r="A452" s="31">
        <f>$A451+C451</f>
        <v>2135</v>
      </c>
      <c r="B452" s="32"/>
      <c r="C452" s="33">
        <v>5</v>
      </c>
      <c r="D452" t="b" s="30">
        <v>1</v>
      </c>
      <c r="E452" s="13"/>
      <c r="F452" s="30">
        <v>541.905286115467</v>
      </c>
      <c r="G452" s="30">
        <f>$E452+($F452/60+H452*$B$16+I452*OFFSET($B$17,0,D452)-G451*(OFFSET($B$18,0,D452)+$B$19+OFFSET($B$20,0,D452)))*$C452/60+G451</f>
        <v>22.5552851103636</v>
      </c>
      <c r="H452" s="30">
        <f>H451+($B$19*G451-$B$16*H451)*$C452/60</f>
        <v>82.82230636784411</v>
      </c>
      <c r="I452" s="30">
        <f>I451+(OFFSET($B$20,0,D452)*G451-OFFSET($B$17,0,D452)*I451)*$C452/60</f>
        <v>99.1960664402369</v>
      </c>
      <c r="J452" s="34">
        <f>$A452/60</f>
        <v>35.5833333333333</v>
      </c>
      <c r="K452" s="12">
        <f>G452/$B$15*1000</f>
        <v>3.44600026432386</v>
      </c>
      <c r="L452" s="30">
        <v>3.5</v>
      </c>
      <c r="M452" s="12">
        <v>3.48631900762821</v>
      </c>
      <c r="N452" s="12">
        <v>3.4683930815044</v>
      </c>
      <c r="O452" s="30">
        <v>3.44600026432386</v>
      </c>
    </row>
    <row r="453" ht="20.05" customHeight="1">
      <c r="A453" s="31">
        <f>$A452+C452</f>
        <v>2140</v>
      </c>
      <c r="B453" s="32"/>
      <c r="C453" s="33">
        <v>5</v>
      </c>
      <c r="D453" t="b" s="30">
        <v>1</v>
      </c>
      <c r="E453" s="13"/>
      <c r="F453" s="30">
        <v>541.6611084317871</v>
      </c>
      <c r="G453" s="30">
        <f>$E453+($F453/60+H453*$B$16+I453*OFFSET($B$17,0,D453)-G452*(OFFSET($B$18,0,D453)+$B$19+OFFSET($B$20,0,D453)))*$C453/60+G452</f>
        <v>22.5567597502081</v>
      </c>
      <c r="H453" s="30">
        <f>H452+($B$19*G452-$B$16*H452)*$C453/60</f>
        <v>82.8813915879421</v>
      </c>
      <c r="I453" s="30">
        <f>I452+(OFFSET($B$20,0,D453)*G452-OFFSET($B$17,0,D453)*I452)*$C453/60</f>
        <v>99.381476861067</v>
      </c>
      <c r="J453" s="34">
        <f>$A453/60</f>
        <v>35.6666666666667</v>
      </c>
      <c r="K453" s="12">
        <f>G453/$B$15*1000</f>
        <v>3.44622556004808</v>
      </c>
      <c r="L453" s="30">
        <v>3.5</v>
      </c>
      <c r="M453" s="12">
        <v>3.48637958285481</v>
      </c>
      <c r="N453" s="12">
        <v>3.46852871424329</v>
      </c>
      <c r="O453" s="30">
        <v>3.44622556004808</v>
      </c>
    </row>
    <row r="454" ht="20.05" customHeight="1">
      <c r="A454" s="31">
        <f>$A453+C453</f>
        <v>2145</v>
      </c>
      <c r="B454" s="32"/>
      <c r="C454" s="33">
        <v>5</v>
      </c>
      <c r="D454" t="b" s="30">
        <v>1</v>
      </c>
      <c r="E454" s="13"/>
      <c r="F454" s="30">
        <v>541.418071656095</v>
      </c>
      <c r="G454" s="30">
        <f>$E454+($F454/60+H454*$B$16+I454*OFFSET($B$17,0,D454)-G453*(OFFSET($B$18,0,D454)+$B$19+OFFSET($B$20,0,D454)))*$C454/60+G453</f>
        <v>22.5582294712208</v>
      </c>
      <c r="H454" s="30">
        <f>H453+($B$19*G453-$B$16*H453)*$C454/60</f>
        <v>82.9401657139416</v>
      </c>
      <c r="I454" s="30">
        <f>I453+(OFFSET($B$20,0,D454)*G453-OFFSET($B$17,0,D454)*I453)*$C454/60</f>
        <v>99.5668307653923</v>
      </c>
      <c r="J454" s="34">
        <f>$A454/60</f>
        <v>35.75</v>
      </c>
      <c r="K454" s="12">
        <f>G454/$B$15*1000</f>
        <v>3.44645010427235</v>
      </c>
      <c r="L454" s="30">
        <v>3.5</v>
      </c>
      <c r="M454" s="12">
        <v>3.48643995540693</v>
      </c>
      <c r="N454" s="12">
        <v>3.46866389400242</v>
      </c>
      <c r="O454" s="30">
        <v>3.44645010427235</v>
      </c>
    </row>
    <row r="455" ht="20.05" customHeight="1">
      <c r="A455" s="31">
        <f>$A454+C454</f>
        <v>2150</v>
      </c>
      <c r="B455" s="32"/>
      <c r="C455" s="33">
        <v>5</v>
      </c>
      <c r="D455" t="b" s="30">
        <v>1</v>
      </c>
      <c r="E455" s="13"/>
      <c r="F455" s="30">
        <v>541.176169205157</v>
      </c>
      <c r="G455" s="30">
        <f>$E455+($F455/60+H455*$B$16+I455*OFFSET($B$17,0,D455)-G454*(OFFSET($B$18,0,D455)+$B$19+OFFSET($B$20,0,D455)))*$C455/60+G454</f>
        <v>22.5596942896896</v>
      </c>
      <c r="H455" s="30">
        <f>H454+($B$19*G454-$B$16*H454)*$C455/60</f>
        <v>82.9986304525758</v>
      </c>
      <c r="I455" s="30">
        <f>I454+(OFFSET($B$20,0,D455)*G454-OFFSET($B$17,0,D455)*I454)*$C455/60</f>
        <v>99.7521281261606</v>
      </c>
      <c r="J455" s="34">
        <f>$A455/60</f>
        <v>35.8333333333333</v>
      </c>
      <c r="K455" s="12">
        <f>G455/$B$15*1000</f>
        <v>3.44667389948513</v>
      </c>
      <c r="L455" s="30">
        <v>3.5</v>
      </c>
      <c r="M455" s="12">
        <v>3.48650012595003</v>
      </c>
      <c r="N455" s="12">
        <v>3.46879862226943</v>
      </c>
      <c r="O455" s="30">
        <v>3.44667389948513</v>
      </c>
    </row>
    <row r="456" ht="20.05" customHeight="1">
      <c r="A456" s="31">
        <f>$A455+C455</f>
        <v>2155</v>
      </c>
      <c r="B456" s="32"/>
      <c r="C456" s="33">
        <v>5</v>
      </c>
      <c r="D456" t="b" s="30">
        <v>1</v>
      </c>
      <c r="E456" s="13"/>
      <c r="F456" s="30">
        <v>540.935394534327</v>
      </c>
      <c r="G456" s="30">
        <f>$E456+($F456/60+H456*$B$16+I456*OFFSET($B$17,0,D456)-G455*(OFFSET($B$18,0,D456)+$B$19+OFFSET($B$20,0,D456)))*$C456/60+G455</f>
        <v>22.5611542218407</v>
      </c>
      <c r="H456" s="30">
        <f>H455+($B$19*G455-$B$16*H455)*$C456/60</f>
        <v>83.05678750095559</v>
      </c>
      <c r="I456" s="30">
        <f>I455+(OFFSET($B$20,0,D456)*G455-OFFSET($B$17,0,D456)*I455)*$C456/60</f>
        <v>99.93736891649159</v>
      </c>
      <c r="J456" s="34">
        <f>$A456/60</f>
        <v>35.9166666666667</v>
      </c>
      <c r="K456" s="12">
        <f>G456/$B$15*1000</f>
        <v>3.44689694816548</v>
      </c>
      <c r="L456" s="30">
        <v>3.5</v>
      </c>
      <c r="M456" s="12">
        <v>3.48656009514739</v>
      </c>
      <c r="N456" s="12">
        <v>3.46893290052704</v>
      </c>
      <c r="O456" s="30">
        <v>3.44689694816548</v>
      </c>
    </row>
    <row r="457" ht="20.05" customHeight="1">
      <c r="A457" s="31">
        <f>$A456+C456</f>
        <v>2160</v>
      </c>
      <c r="B457" s="32"/>
      <c r="C457" s="33">
        <v>5</v>
      </c>
      <c r="D457" t="b" s="30">
        <v>1</v>
      </c>
      <c r="E457" s="13"/>
      <c r="F457" s="30">
        <v>540.695741137323</v>
      </c>
      <c r="G457" s="30">
        <f>$E457+($F457/60+H457*$B$16+I457*OFFSET($B$17,0,D457)-G456*(OFFSET($B$18,0,D457)+$B$19+OFFSET($B$20,0,D457)))*$C457/60+G456</f>
        <v>22.5626092838391</v>
      </c>
      <c r="H457" s="30">
        <f>H456+($B$19*G456-$B$16*H456)*$C457/60</f>
        <v>83.1146385466249</v>
      </c>
      <c r="I457" s="30">
        <f>I456+(OFFSET($B$20,0,D457)*G456-OFFSET($B$17,0,D457)*I456)*$C457/60</f>
        <v>100.122553109676</v>
      </c>
      <c r="J457" s="34">
        <f>$A457/60</f>
        <v>36</v>
      </c>
      <c r="K457" s="12">
        <f>G457/$B$15*1000</f>
        <v>3.44711925278307</v>
      </c>
      <c r="L457" s="30">
        <v>3.5</v>
      </c>
      <c r="M457" s="12">
        <v>3.4866198636601</v>
      </c>
      <c r="N457" s="12">
        <v>3.46906673025308</v>
      </c>
      <c r="O457" s="30">
        <v>3.44711925278307</v>
      </c>
    </row>
    <row r="458" ht="20.05" customHeight="1">
      <c r="A458" s="31">
        <f>$A457+C457</f>
        <v>2165</v>
      </c>
      <c r="B458" s="32"/>
      <c r="C458" s="33">
        <v>5</v>
      </c>
      <c r="D458" t="b" s="30">
        <v>1</v>
      </c>
      <c r="E458" s="13"/>
      <c r="F458" s="30">
        <v>540.457202546003</v>
      </c>
      <c r="G458" s="30">
        <f>$E458+($F458/60+H458*$B$16+I458*OFFSET($B$17,0,D458)-G457*(OFFSET($B$18,0,D458)+$B$19+OFFSET($B$20,0,D458)))*$C458/60+G457</f>
        <v>22.5640594917893</v>
      </c>
      <c r="H458" s="30">
        <f>H457+($B$19*G457-$B$16*H457)*$C458/60</f>
        <v>83.17218526761511</v>
      </c>
      <c r="I458" s="30">
        <f>I457+(OFFSET($B$20,0,D458)*G457-OFFSET($B$17,0,D458)*I457)*$C458/60</f>
        <v>100.307680679175</v>
      </c>
      <c r="J458" s="34">
        <f>$A458/60</f>
        <v>36.0833333333333</v>
      </c>
      <c r="K458" s="12">
        <f>G458/$B$15*1000</f>
        <v>3.44734081579835</v>
      </c>
      <c r="L458" s="30">
        <v>3.5</v>
      </c>
      <c r="M458" s="12">
        <v>3.48667943214711</v>
      </c>
      <c r="N458" s="12">
        <v>3.46920011292052</v>
      </c>
      <c r="O458" s="30">
        <v>3.44734081579835</v>
      </c>
    </row>
    <row r="459" ht="20.05" customHeight="1">
      <c r="A459" s="31">
        <f>$A458+C458</f>
        <v>2170</v>
      </c>
      <c r="B459" s="32"/>
      <c r="C459" s="33">
        <v>5</v>
      </c>
      <c r="D459" t="b" s="30">
        <v>1</v>
      </c>
      <c r="E459" s="13"/>
      <c r="F459" s="30">
        <v>540.219772330136</v>
      </c>
      <c r="G459" s="30">
        <f>$E459+($F459/60+H459*$B$16+I459*OFFSET($B$17,0,D459)-G458*(OFFSET($B$18,0,D459)+$B$19+OFFSET($B$20,0,D459)))*$C459/60+G458</f>
        <v>22.5655048617361</v>
      </c>
      <c r="H459" s="30">
        <f>H458+($B$19*G458-$B$16*H458)*$C459/60</f>
        <v>83.22942933249961</v>
      </c>
      <c r="I459" s="30">
        <f>I458+(OFFSET($B$20,0,D459)*G458-OFFSET($B$17,0,D459)*I458)*$C459/60</f>
        <v>100.492751598620</v>
      </c>
      <c r="J459" s="34">
        <f>$A459/60</f>
        <v>36.1666666666667</v>
      </c>
      <c r="K459" s="12">
        <f>G459/$B$15*1000</f>
        <v>3.44756163966266</v>
      </c>
      <c r="L459" s="30">
        <v>3.5</v>
      </c>
      <c r="M459" s="12">
        <v>3.4867388012652</v>
      </c>
      <c r="N459" s="12">
        <v>3.46933304999746</v>
      </c>
      <c r="O459" s="30">
        <v>3.44756163966266</v>
      </c>
    </row>
    <row r="460" ht="20.05" customHeight="1">
      <c r="A460" s="31">
        <f>$A459+C459</f>
        <v>2175</v>
      </c>
      <c r="B460" s="32"/>
      <c r="C460" s="33">
        <v>5</v>
      </c>
      <c r="D460" t="b" s="30">
        <v>1</v>
      </c>
      <c r="E460" s="13"/>
      <c r="F460" s="30">
        <v>539.983444097186</v>
      </c>
      <c r="G460" s="30">
        <f>$E460+($F460/60+H460*$B$16+I460*OFFSET($B$17,0,D460)-G459*(OFFSET($B$18,0,D460)+$B$19+OFFSET($B$20,0,D460)))*$C460/60+G459</f>
        <v>22.5669454096651</v>
      </c>
      <c r="H460" s="30">
        <f>H459+($B$19*G459-$B$16*H459)*$C460/60</f>
        <v>83.2863724004478</v>
      </c>
      <c r="I460" s="30">
        <f>I459+(OFFSET($B$20,0,D460)*G459-OFFSET($B$17,0,D460)*I459)*$C460/60</f>
        <v>100.677765841810</v>
      </c>
      <c r="J460" s="34">
        <f>$A460/60</f>
        <v>36.25</v>
      </c>
      <c r="K460" s="12">
        <f>G460/$B$15*1000</f>
        <v>3.44778172681828</v>
      </c>
      <c r="L460" s="30">
        <v>3.5</v>
      </c>
      <c r="M460" s="12">
        <v>3.48679797166898</v>
      </c>
      <c r="N460" s="12">
        <v>3.46946554294715</v>
      </c>
      <c r="O460" s="30">
        <v>3.44778172681828</v>
      </c>
    </row>
    <row r="461" ht="20.05" customHeight="1">
      <c r="A461" s="31">
        <f>$A460+C460</f>
        <v>2180</v>
      </c>
      <c r="B461" s="32"/>
      <c r="C461" s="33">
        <v>5</v>
      </c>
      <c r="D461" t="b" s="30">
        <v>1</v>
      </c>
      <c r="E461" s="13"/>
      <c r="F461" s="30">
        <v>539.748211492087</v>
      </c>
      <c r="G461" s="30">
        <f>$E461+($F461/60+H461*$B$16+I461*OFFSET($B$17,0,D461)-G460*(OFFSET($B$18,0,D461)+$B$19+OFFSET($B$20,0,D461)))*$C461/60+G460</f>
        <v>22.5683811515033</v>
      </c>
      <c r="H461" s="30">
        <f>H460+($B$19*G460-$B$16*H460)*$C461/60</f>
        <v>83.34301612127879</v>
      </c>
      <c r="I461" s="30">
        <f>I460+(OFFSET($B$20,0,D461)*G460-OFFSET($B$17,0,D461)*I460)*$C461/60</f>
        <v>100.862723382714</v>
      </c>
      <c r="J461" s="34">
        <f>$A461/60</f>
        <v>36.3333333333333</v>
      </c>
      <c r="K461" s="12">
        <f>G461/$B$15*1000</f>
        <v>3.44800107969854</v>
      </c>
      <c r="L461" s="30">
        <v>3.5</v>
      </c>
      <c r="M461" s="12">
        <v>3.48685694401094</v>
      </c>
      <c r="N461" s="12">
        <v>3.46959759322806</v>
      </c>
      <c r="O461" s="30">
        <v>3.44800107969854</v>
      </c>
    </row>
    <row r="462" ht="20.05" customHeight="1">
      <c r="A462" s="31">
        <f>$A461+C461</f>
        <v>2185</v>
      </c>
      <c r="B462" s="32"/>
      <c r="C462" s="33">
        <v>5</v>
      </c>
      <c r="D462" t="b" s="30">
        <v>1</v>
      </c>
      <c r="E462" s="13"/>
      <c r="F462" s="30">
        <v>539.514068197023</v>
      </c>
      <c r="G462" s="30">
        <f>$E462+($F462/60+H462*$B$16+I462*OFFSET($B$17,0,D462)-G461*(OFFSET($B$18,0,D462)+$B$19+OFFSET($B$20,0,D462)))*$C462/60+G461</f>
        <v>22.5698121031196</v>
      </c>
      <c r="H462" s="30">
        <f>H461+($B$19*G461-$B$16*H461)*$C462/60</f>
        <v>83.39936213551491</v>
      </c>
      <c r="I462" s="30">
        <f>I461+(OFFSET($B$20,0,D462)*G461-OFFSET($B$17,0,D462)*I461)*$C462/60</f>
        <v>101.047624195468</v>
      </c>
      <c r="J462" s="34">
        <f>$A462/60</f>
        <v>36.4166666666667</v>
      </c>
      <c r="K462" s="12">
        <f>G462/$B$15*1000</f>
        <v>3.44821970072788</v>
      </c>
      <c r="L462" s="30">
        <v>3.5</v>
      </c>
      <c r="M462" s="12">
        <v>3.4869157189414</v>
      </c>
      <c r="N462" s="12">
        <v>3.4697292022938</v>
      </c>
      <c r="O462" s="30">
        <v>3.44821970072788</v>
      </c>
    </row>
    <row r="463" ht="20.05" customHeight="1">
      <c r="A463" s="31">
        <f>$A462+C462</f>
        <v>2190</v>
      </c>
      <c r="B463" s="32"/>
      <c r="C463" s="33">
        <v>5</v>
      </c>
      <c r="D463" t="b" s="30">
        <v>1</v>
      </c>
      <c r="E463" s="13"/>
      <c r="F463" s="30">
        <v>539.281007931212</v>
      </c>
      <c r="G463" s="30">
        <f>$E463+($F463/60+H463*$B$16+I463*OFFSET($B$17,0,D463)-G462*(OFFSET($B$18,0,D463)+$B$19+OFFSET($B$20,0,D463)))*$C463/60+G462</f>
        <v>22.5712382803254</v>
      </c>
      <c r="H463" s="30">
        <f>H462+($B$19*G462-$B$16*H462)*$C463/60</f>
        <v>83.4554120744347</v>
      </c>
      <c r="I463" s="30">
        <f>I462+(OFFSET($B$20,0,D463)*G462-OFFSET($B$17,0,D463)*I462)*$C463/60</f>
        <v>101.232468254375</v>
      </c>
      <c r="J463" s="34">
        <f>$A463/60</f>
        <v>36.5</v>
      </c>
      <c r="K463" s="12">
        <f>G463/$B$15*1000</f>
        <v>3.44843759232199</v>
      </c>
      <c r="L463" s="30">
        <v>3.5</v>
      </c>
      <c r="M463" s="12">
        <v>3.48697429710858</v>
      </c>
      <c r="N463" s="12">
        <v>3.46986037159324</v>
      </c>
      <c r="O463" s="30">
        <v>3.44843759232199</v>
      </c>
    </row>
    <row r="464" ht="20.05" customHeight="1">
      <c r="A464" s="31">
        <f>$A463+C463</f>
        <v>2195</v>
      </c>
      <c r="B464" s="32"/>
      <c r="C464" s="33">
        <v>5</v>
      </c>
      <c r="D464" t="b" s="30">
        <v>1</v>
      </c>
      <c r="E464" s="13"/>
      <c r="F464" s="30">
        <v>539.049024450686</v>
      </c>
      <c r="G464" s="30">
        <f>$E464+($F464/60+H464*$B$16+I464*OFFSET($B$17,0,D464)-G463*(OFFSET($B$18,0,D464)+$B$19+OFFSET($B$20,0,D464)))*$C464/60+G463</f>
        <v>22.5726596988752</v>
      </c>
      <c r="H464" s="30">
        <f>H463+($B$19*G463-$B$16*H463)*$C464/60</f>
        <v>83.511167560126</v>
      </c>
      <c r="I464" s="30">
        <f>I463+(OFFSET($B$20,0,D464)*G463-OFFSET($B$17,0,D464)*I463)*$C464/60</f>
        <v>101.417255533905</v>
      </c>
      <c r="J464" s="34">
        <f>$A464/60</f>
        <v>36.5833333333333</v>
      </c>
      <c r="K464" s="12">
        <f>G464/$B$15*1000</f>
        <v>3.44865475688782</v>
      </c>
      <c r="L464" s="30">
        <v>3.5</v>
      </c>
      <c r="M464" s="12">
        <v>3.48703267915855</v>
      </c>
      <c r="N464" s="12">
        <v>3.46999110257045</v>
      </c>
      <c r="O464" s="30">
        <v>3.44865475688782</v>
      </c>
    </row>
    <row r="465" ht="20.05" customHeight="1">
      <c r="A465" s="31">
        <f>$A464+C464</f>
        <v>2200</v>
      </c>
      <c r="B465" s="32"/>
      <c r="C465" s="33">
        <v>5</v>
      </c>
      <c r="D465" t="b" s="30">
        <v>1</v>
      </c>
      <c r="E465" s="13"/>
      <c r="F465" s="30">
        <v>538.818111548075</v>
      </c>
      <c r="G465" s="30">
        <f>$E465+($F465/60+H465*$B$16+I465*OFFSET($B$17,0,D465)-G464*(OFFSET($B$18,0,D465)+$B$19+OFFSET($B$20,0,D465)))*$C465/60+G464</f>
        <v>22.5740763744668</v>
      </c>
      <c r="H465" s="30">
        <f>H464+($B$19*G464-$B$16*H464)*$C465/60</f>
        <v>83.5666302055385</v>
      </c>
      <c r="I465" s="30">
        <f>I464+(OFFSET($B$20,0,D465)*G464-OFFSET($B$17,0,D465)*I464)*$C465/60</f>
        <v>101.601986008694</v>
      </c>
      <c r="J465" s="34">
        <f>$A465/60</f>
        <v>36.6666666666667</v>
      </c>
      <c r="K465" s="12">
        <f>G465/$B$15*1000</f>
        <v>3.44887119682371</v>
      </c>
      <c r="L465" s="30">
        <v>3.5</v>
      </c>
      <c r="M465" s="12">
        <v>3.48709086573526</v>
      </c>
      <c r="N465" s="12">
        <v>3.47012139666478</v>
      </c>
      <c r="O465" s="30">
        <v>3.44887119682371</v>
      </c>
    </row>
    <row r="466" ht="20.05" customHeight="1">
      <c r="A466" s="31">
        <f>$A465+C465</f>
        <v>2205</v>
      </c>
      <c r="B466" s="32"/>
      <c r="C466" s="33">
        <v>5</v>
      </c>
      <c r="D466" t="b" s="30">
        <v>1</v>
      </c>
      <c r="E466" s="13"/>
      <c r="F466" s="30">
        <v>538.588263052395</v>
      </c>
      <c r="G466" s="30">
        <f>$E466+($F466/60+H466*$B$16+I466*OFFSET($B$17,0,D466)-G465*(OFFSET($B$18,0,D466)+$B$19+OFFSET($B$20,0,D466)))*$C466/60+G465</f>
        <v>22.5754883227422</v>
      </c>
      <c r="H466" s="30">
        <f>H465+($B$19*G465-$B$16*H465)*$C466/60</f>
        <v>83.6218016145358</v>
      </c>
      <c r="I466" s="30">
        <f>I465+(OFFSET($B$20,0,D466)*G465-OFFSET($B$17,0,D466)*I465)*$C466/60</f>
        <v>101.786659653542</v>
      </c>
      <c r="J466" s="34">
        <f>$A466/60</f>
        <v>36.75</v>
      </c>
      <c r="K466" s="12">
        <f>G466/$B$15*1000</f>
        <v>3.44908691451942</v>
      </c>
      <c r="L466" s="30">
        <v>3.5</v>
      </c>
      <c r="M466" s="12">
        <v>3.48714885748056</v>
      </c>
      <c r="N466" s="12">
        <v>3.47025125531079</v>
      </c>
      <c r="O466" s="30">
        <v>3.44908691451942</v>
      </c>
    </row>
    <row r="467" ht="20.05" customHeight="1">
      <c r="A467" s="31">
        <f>$A466+C466</f>
        <v>2210</v>
      </c>
      <c r="B467" s="32"/>
      <c r="C467" s="33">
        <v>5</v>
      </c>
      <c r="D467" t="b" s="30">
        <v>1</v>
      </c>
      <c r="E467" s="13"/>
      <c r="F467" s="30">
        <v>538.3594728288321</v>
      </c>
      <c r="G467" s="30">
        <f>$E467+($F467/60+H467*$B$16+I467*OFFSET($B$17,0,D467)-G466*(OFFSET($B$18,0,D467)+$B$19+OFFSET($B$20,0,D467)))*$C467/60+G466</f>
        <v>22.5768955592876</v>
      </c>
      <c r="H467" s="30">
        <f>H466+($B$19*G466-$B$16*H466)*$C467/60</f>
        <v>83.6766833819475</v>
      </c>
      <c r="I467" s="30">
        <f>I466+(OFFSET($B$20,0,D467)*G466-OFFSET($B$17,0,D467)*I466)*$C467/60</f>
        <v>101.971276443416</v>
      </c>
      <c r="J467" s="34">
        <f>$A467/60</f>
        <v>36.8333333333333</v>
      </c>
      <c r="K467" s="12">
        <f>G467/$B$15*1000</f>
        <v>3.44930191235624</v>
      </c>
      <c r="L467" s="30">
        <v>3.5</v>
      </c>
      <c r="M467" s="12">
        <v>3.4872066550342</v>
      </c>
      <c r="N467" s="12">
        <v>3.47038067993836</v>
      </c>
      <c r="O467" s="30">
        <v>3.44930191235624</v>
      </c>
    </row>
    <row r="468" ht="20.05" customHeight="1">
      <c r="A468" s="31">
        <f>$A467+C467</f>
        <v>2215</v>
      </c>
      <c r="B468" s="32"/>
      <c r="C468" s="33">
        <v>5</v>
      </c>
      <c r="D468" t="b" s="30">
        <v>1</v>
      </c>
      <c r="E468" s="13"/>
      <c r="F468" s="30">
        <v>538.1317347785319</v>
      </c>
      <c r="G468" s="30">
        <f>$E468+($F468/60+H468*$B$16+I468*OFFSET($B$17,0,D468)-G467*(OFFSET($B$18,0,D468)+$B$19+OFFSET($B$20,0,D468)))*$C468/60+G467</f>
        <v>22.5782980996342</v>
      </c>
      <c r="H468" s="30">
        <f>H467+($B$19*G467-$B$16*H467)*$C468/60</f>
        <v>83.7312770936209</v>
      </c>
      <c r="I468" s="30">
        <f>I467+(OFFSET($B$20,0,D468)*G467-OFFSET($B$17,0,D468)*I467)*$C468/60</f>
        <v>102.155836353444</v>
      </c>
      <c r="J468" s="34">
        <f>$A468/60</f>
        <v>36.9166666666667</v>
      </c>
      <c r="K468" s="12">
        <f>G468/$B$15*1000</f>
        <v>3.449516192707</v>
      </c>
      <c r="L468" s="30">
        <v>3.5</v>
      </c>
      <c r="M468" s="12">
        <v>3.48726425903381</v>
      </c>
      <c r="N468" s="12">
        <v>3.47050967197267</v>
      </c>
      <c r="O468" s="30">
        <v>3.449516192707</v>
      </c>
    </row>
    <row r="469" ht="20.05" customHeight="1">
      <c r="A469" s="31">
        <f>$A468+C468</f>
        <v>2220</v>
      </c>
      <c r="B469" s="32"/>
      <c r="C469" s="33">
        <v>5</v>
      </c>
      <c r="D469" t="b" s="30">
        <v>1</v>
      </c>
      <c r="E469" s="13"/>
      <c r="F469" s="30">
        <v>537.905042838385</v>
      </c>
      <c r="G469" s="30">
        <f>$E469+($F469/60+H469*$B$16+I469*OFFSET($B$17,0,D469)-G468*(OFFSET($B$18,0,D469)+$B$19+OFFSET($B$20,0,D469)))*$C469/60+G468</f>
        <v>22.5796959592585</v>
      </c>
      <c r="H469" s="30">
        <f>H468+($B$19*G468-$B$16*H468)*$C469/60</f>
        <v>83.7855843264724</v>
      </c>
      <c r="I469" s="30">
        <f>I468+(OFFSET($B$20,0,D469)*G468-OFFSET($B$17,0,D469)*I468)*$C469/60</f>
        <v>102.340339358920</v>
      </c>
      <c r="J469" s="34">
        <f>$A469/60</f>
        <v>37</v>
      </c>
      <c r="K469" s="12">
        <f>G469/$B$15*1000</f>
        <v>3.44972975793623</v>
      </c>
      <c r="L469" s="30">
        <v>3.5</v>
      </c>
      <c r="M469" s="12">
        <v>3.48732167011496</v>
      </c>
      <c r="N469" s="12">
        <v>3.47063823283418</v>
      </c>
      <c r="O469" s="30">
        <v>3.44972975793623</v>
      </c>
    </row>
    <row r="470" ht="20.05" customHeight="1">
      <c r="A470" s="31">
        <f>$A469+C469</f>
        <v>2225</v>
      </c>
      <c r="B470" s="32"/>
      <c r="C470" s="33">
        <v>5</v>
      </c>
      <c r="D470" t="b" s="30">
        <v>1</v>
      </c>
      <c r="E470" s="13"/>
      <c r="F470" s="30">
        <v>537.6793909808219</v>
      </c>
      <c r="G470" s="30">
        <f>$E470+($F470/60+H470*$B$16+I470*OFFSET($B$17,0,D470)-G469*(OFFSET($B$18,0,D470)+$B$19+OFFSET($B$20,0,D470)))*$C470/60+G469</f>
        <v>22.5810891535825</v>
      </c>
      <c r="H470" s="30">
        <f>H469+($B$19*G469-$B$16*H469)*$C470/60</f>
        <v>83.83960664853829</v>
      </c>
      <c r="I470" s="30">
        <f>I469+(OFFSET($B$20,0,D470)*G469-OFFSET($B$17,0,D470)*I469)*$C470/60</f>
        <v>102.5247854353</v>
      </c>
      <c r="J470" s="34">
        <f>$A470/60</f>
        <v>37.0833333333333</v>
      </c>
      <c r="K470" s="12">
        <f>G470/$B$15*1000</f>
        <v>3.44994261040009</v>
      </c>
      <c r="L470" s="30">
        <v>3.5</v>
      </c>
      <c r="M470" s="12">
        <v>3.48737888891112</v>
      </c>
      <c r="N470" s="12">
        <v>3.47076636393871</v>
      </c>
      <c r="O470" s="30">
        <v>3.44994261040009</v>
      </c>
    </row>
    <row r="471" ht="20.05" customHeight="1">
      <c r="A471" s="31">
        <f>$A470+C470</f>
        <v>2230</v>
      </c>
      <c r="B471" s="32"/>
      <c r="C471" s="33">
        <v>5</v>
      </c>
      <c r="D471" t="b" s="30">
        <v>1</v>
      </c>
      <c r="E471" s="13"/>
      <c r="F471" s="30">
        <v>537.454773213601</v>
      </c>
      <c r="G471" s="30">
        <f>$E471+($F471/60+H471*$B$16+I471*OFFSET($B$17,0,D471)-G470*(OFFSET($B$18,0,D471)+$B$19+OFFSET($B$20,0,D471)))*$C471/60+G470</f>
        <v>22.5824776979744</v>
      </c>
      <c r="H471" s="30">
        <f>H470+($B$19*G470-$B$16*H470)*$C471/60</f>
        <v>83.89334561902611</v>
      </c>
      <c r="I471" s="30">
        <f>I470+(OFFSET($B$20,0,D471)*G470-OFFSET($B$17,0,D471)*I470)*$C471/60</f>
        <v>102.709174558201</v>
      </c>
      <c r="J471" s="34">
        <f>$A471/60</f>
        <v>37.1666666666667</v>
      </c>
      <c r="K471" s="12">
        <f>G471/$B$15*1000</f>
        <v>3.45015475244653</v>
      </c>
      <c r="L471" s="30">
        <v>3.5</v>
      </c>
      <c r="M471" s="12">
        <v>3.48743591605367</v>
      </c>
      <c r="N471" s="12">
        <v>3.4708940666974</v>
      </c>
      <c r="O471" s="30">
        <v>3.45015475244653</v>
      </c>
    </row>
    <row r="472" ht="20.05" customHeight="1">
      <c r="A472" s="31">
        <f>$A471+C471</f>
        <v>2235</v>
      </c>
      <c r="B472" s="32"/>
      <c r="C472" s="33">
        <v>5</v>
      </c>
      <c r="D472" t="b" s="30">
        <v>1</v>
      </c>
      <c r="E472" s="13"/>
      <c r="F472" s="30">
        <v>537.231183579604</v>
      </c>
      <c r="G472" s="30">
        <f>$E472+($F472/60+H472*$B$16+I472*OFFSET($B$17,0,D472)-G471*(OFFSET($B$18,0,D472)+$B$19+OFFSET($B$20,0,D472)))*$C472/60+G471</f>
        <v>22.5838616077489</v>
      </c>
      <c r="H472" s="30">
        <f>H471+($B$19*G471-$B$16*H471)*$C472/60</f>
        <v>83.94680278836449</v>
      </c>
      <c r="I472" s="30">
        <f>I471+(OFFSET($B$20,0,D472)*G471-OFFSET($B$17,0,D472)*I471)*$C472/60</f>
        <v>102.893506703404</v>
      </c>
      <c r="J472" s="34">
        <f>$A472/60</f>
        <v>37.25</v>
      </c>
      <c r="K472" s="12">
        <f>G472/$B$15*1000</f>
        <v>3.45036618641535</v>
      </c>
      <c r="L472" s="30">
        <v>3.5</v>
      </c>
      <c r="M472" s="12">
        <v>3.48749275217194</v>
      </c>
      <c r="N472" s="12">
        <v>3.47102134251675</v>
      </c>
      <c r="O472" s="30">
        <v>3.45036618641535</v>
      </c>
    </row>
    <row r="473" ht="20.05" customHeight="1">
      <c r="A473" s="31">
        <f>$A472+C472</f>
        <v>2240</v>
      </c>
      <c r="B473" s="32"/>
      <c r="C473" s="33">
        <v>5</v>
      </c>
      <c r="D473" t="b" s="30">
        <v>1</v>
      </c>
      <c r="E473" s="13"/>
      <c r="F473" s="30">
        <v>537.008616156628</v>
      </c>
      <c r="G473" s="30">
        <f>$E473+($F473/60+H473*$B$16+I473*OFFSET($B$17,0,D473)-G472*(OFFSET($B$18,0,D473)+$B$19+OFFSET($B$20,0,D473)))*$C473/60+G472</f>
        <v>22.5852408981674</v>
      </c>
      <c r="H473" s="30">
        <f>H472+($B$19*G472-$B$16*H472)*$C473/60</f>
        <v>83.99997969825399</v>
      </c>
      <c r="I473" s="30">
        <f>I472+(OFFSET($B$20,0,D473)*G472-OFFSET($B$17,0,D473)*I472)*$C473/60</f>
        <v>103.077781846849</v>
      </c>
      <c r="J473" s="34">
        <f>$A473/60</f>
        <v>37.3333333333333</v>
      </c>
      <c r="K473" s="12">
        <f>G473/$B$15*1000</f>
        <v>3.45057691463818</v>
      </c>
      <c r="L473" s="30">
        <v>3.5</v>
      </c>
      <c r="M473" s="12">
        <v>3.4875493978932</v>
      </c>
      <c r="N473" s="12">
        <v>3.47114819279868</v>
      </c>
      <c r="O473" s="30">
        <v>3.45057691463818</v>
      </c>
    </row>
    <row r="474" ht="20.05" customHeight="1">
      <c r="A474" s="31">
        <f>$A473+C473</f>
        <v>2245</v>
      </c>
      <c r="B474" s="32"/>
      <c r="C474" s="33">
        <v>5</v>
      </c>
      <c r="D474" t="b" s="30">
        <v>1</v>
      </c>
      <c r="E474" s="13"/>
      <c r="F474" s="30">
        <v>536.787065057180</v>
      </c>
      <c r="G474" s="30">
        <f>$E474+($F474/60+H474*$B$16+I474*OFFSET($B$17,0,D474)-G473*(OFFSET($B$18,0,D474)+$B$19+OFFSET($B$20,0,D474)))*$C474/60+G473</f>
        <v>22.5866155844385</v>
      </c>
      <c r="H474" s="30">
        <f>H473+($B$19*G473-$B$16*H473)*$C474/60</f>
        <v>84.0528778817166</v>
      </c>
      <c r="I474" s="30">
        <f>I473+(OFFSET($B$20,0,D474)*G473-OFFSET($B$17,0,D474)*I473)*$C474/60</f>
        <v>103.261999964637</v>
      </c>
      <c r="J474" s="34">
        <f>$A474/60</f>
        <v>37.4166666666667</v>
      </c>
      <c r="K474" s="12">
        <f>G474/$B$15*1000</f>
        <v>3.4507869394386</v>
      </c>
      <c r="L474" s="30">
        <v>3.5</v>
      </c>
      <c r="M474" s="12">
        <v>3.48760585384264</v>
      </c>
      <c r="N474" s="12">
        <v>3.47127461894046</v>
      </c>
      <c r="O474" s="30">
        <v>3.4507869394386</v>
      </c>
    </row>
    <row r="475" ht="20.05" customHeight="1">
      <c r="A475" s="31">
        <f>$A474+C474</f>
        <v>2250</v>
      </c>
      <c r="B475" s="32"/>
      <c r="C475" s="33">
        <v>5</v>
      </c>
      <c r="D475" t="b" s="30">
        <v>1</v>
      </c>
      <c r="E475" s="13"/>
      <c r="F475" s="30">
        <v>536.566524428275</v>
      </c>
      <c r="G475" s="30">
        <f>$E475+($F475/60+H475*$B$16+I475*OFFSET($B$17,0,D475)-G474*(OFFSET($B$18,0,D475)+$B$19+OFFSET($B$20,0,D475)))*$C475/60+G474</f>
        <v>22.5879856817183</v>
      </c>
      <c r="H475" s="30">
        <f>H474+($B$19*G474-$B$16*H474)*$C475/60</f>
        <v>84.1054988631456</v>
      </c>
      <c r="I475" s="30">
        <f>I474+(OFFSET($B$20,0,D475)*G474-OFFSET($B$17,0,D475)*I474)*$C475/60</f>
        <v>103.446161033029</v>
      </c>
      <c r="J475" s="34">
        <f>$A475/60</f>
        <v>37.5</v>
      </c>
      <c r="K475" s="12">
        <f>G475/$B$15*1000</f>
        <v>3.45099626313214</v>
      </c>
      <c r="L475" s="30">
        <v>3.5</v>
      </c>
      <c r="M475" s="12">
        <v>3.48766212064339</v>
      </c>
      <c r="N475" s="12">
        <v>3.47140062233478</v>
      </c>
      <c r="O475" s="30">
        <v>3.45099626313214</v>
      </c>
    </row>
    <row r="476" ht="20.05" customHeight="1">
      <c r="A476" s="31">
        <f>$A475+C475</f>
        <v>2255</v>
      </c>
      <c r="B476" s="32"/>
      <c r="C476" s="33">
        <v>5</v>
      </c>
      <c r="D476" t="b" s="30">
        <v>1</v>
      </c>
      <c r="E476" s="13"/>
      <c r="F476" s="30">
        <v>536.346988451233</v>
      </c>
      <c r="G476" s="30">
        <f>$E476+($F476/60+H476*$B$16+I476*OFFSET($B$17,0,D476)-G475*(OFFSET($B$18,0,D476)+$B$19+OFFSET($B$20,0,D476)))*$C476/60+G475</f>
        <v>22.5893512051107</v>
      </c>
      <c r="H476" s="30">
        <f>H475+($B$19*G475-$B$16*H475)*$C476/60</f>
        <v>84.15784415835491</v>
      </c>
      <c r="I476" s="30">
        <f>I475+(OFFSET($B$20,0,D476)*G475-OFFSET($B$17,0,D476)*I475)*$C476/60</f>
        <v>103.630265028445</v>
      </c>
      <c r="J476" s="34">
        <f>$A476/60</f>
        <v>37.5833333333333</v>
      </c>
      <c r="K476" s="12">
        <f>G476/$B$15*1000</f>
        <v>3.4512048880264</v>
      </c>
      <c r="L476" s="30">
        <v>3.5</v>
      </c>
      <c r="M476" s="12">
        <v>3.4877181989166</v>
      </c>
      <c r="N476" s="12">
        <v>3.47152620436975</v>
      </c>
      <c r="O476" s="30">
        <v>3.4512048880264</v>
      </c>
    </row>
    <row r="477" ht="20.05" customHeight="1">
      <c r="A477" s="31">
        <f>$A476+C476</f>
        <v>2260</v>
      </c>
      <c r="B477" s="32"/>
      <c r="C477" s="33">
        <v>5</v>
      </c>
      <c r="D477" t="b" s="30">
        <v>1</v>
      </c>
      <c r="E477" s="13"/>
      <c r="F477" s="30">
        <v>536.128451341477</v>
      </c>
      <c r="G477" s="30">
        <f>$E477+($F477/60+H477*$B$16+I477*OFFSET($B$17,0,D477)-G476*(OFFSET($B$18,0,D477)+$B$19+OFFSET($B$20,0,D477)))*$C477/60+G476</f>
        <v>22.5907121696677</v>
      </c>
      <c r="H477" s="30">
        <f>H476+($B$19*G476-$B$16*H476)*$C477/60</f>
        <v>84.209915274628</v>
      </c>
      <c r="I477" s="30">
        <f>I476+(OFFSET($B$20,0,D477)*G476-OFFSET($B$17,0,D477)*I476)*$C477/60</f>
        <v>103.814311927464</v>
      </c>
      <c r="J477" s="34">
        <f>$A477/60</f>
        <v>37.6666666666667</v>
      </c>
      <c r="K477" s="12">
        <f>G477/$B$15*1000</f>
        <v>3.45141281642102</v>
      </c>
      <c r="L477" s="30">
        <v>3.5</v>
      </c>
      <c r="M477" s="12">
        <v>3.4877740892813</v>
      </c>
      <c r="N477" s="12">
        <v>3.47165136642893</v>
      </c>
      <c r="O477" s="30">
        <v>3.45141281642102</v>
      </c>
    </row>
    <row r="478" ht="20.05" customHeight="1">
      <c r="A478" s="31">
        <f>$A477+C477</f>
        <v>2265</v>
      </c>
      <c r="B478" s="32"/>
      <c r="C478" s="33">
        <v>5</v>
      </c>
      <c r="D478" t="b" s="30">
        <v>1</v>
      </c>
      <c r="E478" s="13"/>
      <c r="F478" s="30">
        <v>535.9109073483349</v>
      </c>
      <c r="G478" s="30">
        <f>$E478+($F478/60+H478*$B$16+I478*OFFSET($B$17,0,D478)-G477*(OFFSET($B$18,0,D478)+$B$19+OFFSET($B$20,0,D478)))*$C478/60+G477</f>
        <v>22.5920685903899</v>
      </c>
      <c r="H478" s="30">
        <f>H477+($B$19*G477-$B$16*H477)*$C478/60</f>
        <v>84.2617137107671</v>
      </c>
      <c r="I478" s="30">
        <f>I477+(OFFSET($B$20,0,D478)*G477-OFFSET($B$17,0,D478)*I477)*$C478/60</f>
        <v>103.998301706823</v>
      </c>
      <c r="J478" s="34">
        <f>$A478/60</f>
        <v>37.75</v>
      </c>
      <c r="K478" s="12">
        <f>G478/$B$15*1000</f>
        <v>3.45162005060779</v>
      </c>
      <c r="L478" s="30">
        <v>3.5</v>
      </c>
      <c r="M478" s="12">
        <v>3.48782979235457</v>
      </c>
      <c r="N478" s="12">
        <v>3.47177610989134</v>
      </c>
      <c r="O478" s="30">
        <v>3.45162005060779</v>
      </c>
    </row>
    <row r="479" ht="20.05" customHeight="1">
      <c r="A479" s="31">
        <f>$A478+C478</f>
        <v>2270</v>
      </c>
      <c r="B479" s="32"/>
      <c r="C479" s="33">
        <v>5</v>
      </c>
      <c r="D479" t="b" s="30">
        <v>1</v>
      </c>
      <c r="E479" s="13"/>
      <c r="F479" s="30">
        <v>535.694350754835</v>
      </c>
      <c r="G479" s="30">
        <f>$E479+($F479/60+H479*$B$16+I479*OFFSET($B$17,0,D479)-G478*(OFFSET($B$18,0,D479)+$B$19+OFFSET($B$20,0,D479)))*$C479/60+G478</f>
        <v>22.5934204822266</v>
      </c>
      <c r="H479" s="30">
        <f>H478+($B$19*G478-$B$16*H478)*$C479/60</f>
        <v>84.3132409571412</v>
      </c>
      <c r="I479" s="30">
        <f>I478+(OFFSET($B$20,0,D479)*G478-OFFSET($B$17,0,D479)*I478)*$C479/60</f>
        <v>104.182234343416</v>
      </c>
      <c r="J479" s="34">
        <f>$A479/60</f>
        <v>37.8333333333333</v>
      </c>
      <c r="K479" s="12">
        <f>G479/$B$15*1000</f>
        <v>3.45182659287067</v>
      </c>
      <c r="L479" s="30">
        <v>3.5</v>
      </c>
      <c r="M479" s="12">
        <v>3.48788530875142</v>
      </c>
      <c r="N479" s="12">
        <v>3.47190043613144</v>
      </c>
      <c r="O479" s="30">
        <v>3.45182659287067</v>
      </c>
    </row>
    <row r="480" ht="20.05" customHeight="1">
      <c r="A480" s="31">
        <f>$A479+C479</f>
        <v>2275</v>
      </c>
      <c r="B480" s="32"/>
      <c r="C480" s="33">
        <v>5</v>
      </c>
      <c r="D480" t="b" s="30">
        <v>1</v>
      </c>
      <c r="E480" s="13"/>
      <c r="F480" s="30">
        <v>535.478775877517</v>
      </c>
      <c r="G480" s="30">
        <f>$E480+($F480/60+H480*$B$16+I480*OFFSET($B$17,0,D480)-G479*(OFFSET($B$18,0,D480)+$B$19+OFFSET($B$20,0,D480)))*$C480/60+G479</f>
        <v>22.5947678600761</v>
      </c>
      <c r="H480" s="30">
        <f>H479+($B$19*G479-$B$16*H479)*$C480/60</f>
        <v>84.36449849573479</v>
      </c>
      <c r="I480" s="30">
        <f>I479+(OFFSET($B$20,0,D480)*G479-OFFSET($B$17,0,D480)*I479)*$C480/60</f>
        <v>104.366109814295</v>
      </c>
      <c r="J480" s="34">
        <f>$A480/60</f>
        <v>37.9166666666667</v>
      </c>
      <c r="K480" s="12">
        <f>G480/$B$15*1000</f>
        <v>3.45203244548583</v>
      </c>
      <c r="L480" s="30">
        <v>3.5</v>
      </c>
      <c r="M480" s="12">
        <v>3.48794063908483</v>
      </c>
      <c r="N480" s="12">
        <v>3.47202434651921</v>
      </c>
      <c r="O480" s="30">
        <v>3.45203244548583</v>
      </c>
    </row>
    <row r="481" ht="20.05" customHeight="1">
      <c r="A481" s="31">
        <f>$A480+C480</f>
        <v>2280</v>
      </c>
      <c r="B481" s="32"/>
      <c r="C481" s="33">
        <v>5</v>
      </c>
      <c r="D481" t="b" s="30">
        <v>1</v>
      </c>
      <c r="E481" s="13"/>
      <c r="F481" s="30">
        <v>535.264177066227</v>
      </c>
      <c r="G481" s="30">
        <f>$E481+($F481/60+H481*$B$16+I481*OFFSET($B$17,0,D481)-G480*(OFFSET($B$18,0,D481)+$B$19+OFFSET($B$20,0,D481)))*$C481/60+G480</f>
        <v>22.596110738786</v>
      </c>
      <c r="H481" s="30">
        <f>H480+($B$19*G480-$B$16*H480)*$C481/60</f>
        <v>84.41548780019551</v>
      </c>
      <c r="I481" s="30">
        <f>I480+(OFFSET($B$20,0,D481)*G480-OFFSET($B$17,0,D481)*I480)*$C481/60</f>
        <v>104.549928096668</v>
      </c>
      <c r="J481" s="34">
        <f>$A481/60</f>
        <v>38</v>
      </c>
      <c r="K481" s="12">
        <f>G481/$B$15*1000</f>
        <v>3.45223761072168</v>
      </c>
      <c r="L481" s="30">
        <v>3.5</v>
      </c>
      <c r="M481" s="12">
        <v>3.48799578396582</v>
      </c>
      <c r="N481" s="12">
        <v>3.47214784242013</v>
      </c>
      <c r="O481" s="30">
        <v>3.45223761072168</v>
      </c>
    </row>
    <row r="482" ht="20.05" customHeight="1">
      <c r="A482" s="31">
        <f>$A481+C481</f>
        <v>2285</v>
      </c>
      <c r="B482" s="32"/>
      <c r="C482" s="33">
        <v>5</v>
      </c>
      <c r="D482" t="b" s="30">
        <v>1</v>
      </c>
      <c r="E482" s="13"/>
      <c r="F482" s="30">
        <v>535.0505487039291</v>
      </c>
      <c r="G482" s="30">
        <f>$E482+($F482/60+H482*$B$16+I482*OFFSET($B$17,0,D482)-G481*(OFFSET($B$18,0,D482)+$B$19+OFFSET($B$20,0,D482)))*$C482/60+G481</f>
        <v>22.5974491331535</v>
      </c>
      <c r="H482" s="30">
        <f>H481+($B$19*G481-$B$16*H481)*$C482/60</f>
        <v>84.4662103358818</v>
      </c>
      <c r="I482" s="30">
        <f>I481+(OFFSET($B$20,0,D482)*G481-OFFSET($B$17,0,D482)*I481)*$C482/60</f>
        <v>104.733689167899</v>
      </c>
      <c r="J482" s="34">
        <f>$A482/60</f>
        <v>38.0833333333333</v>
      </c>
      <c r="K482" s="12">
        <f>G482/$B$15*1000</f>
        <v>3.45244209083893</v>
      </c>
      <c r="L482" s="30">
        <v>3.5</v>
      </c>
      <c r="M482" s="12">
        <v>3.48805074400337</v>
      </c>
      <c r="N482" s="12">
        <v>3.47227092519517</v>
      </c>
      <c r="O482" s="30">
        <v>3.45244209083893</v>
      </c>
    </row>
    <row r="483" ht="20.05" customHeight="1">
      <c r="A483" s="31">
        <f>$A482+C482</f>
        <v>2290</v>
      </c>
      <c r="B483" s="32"/>
      <c r="C483" s="33">
        <v>5</v>
      </c>
      <c r="D483" t="b" s="30">
        <v>1</v>
      </c>
      <c r="E483" s="13"/>
      <c r="F483" s="30">
        <v>534.837885206504</v>
      </c>
      <c r="G483" s="30">
        <f>$E483+($F483/60+H483*$B$16+I483*OFFSET($B$17,0,D483)-G482*(OFFSET($B$18,0,D483)+$B$19+OFFSET($B$20,0,D483)))*$C483/60+G482</f>
        <v>22.5987830579258</v>
      </c>
      <c r="H483" s="30">
        <f>H482+($B$19*G482-$B$16*H482)*$C483/60</f>
        <v>84.5166675599107</v>
      </c>
      <c r="I483" s="30">
        <f>I482+(OFFSET($B$20,0,D483)*G482-OFFSET($B$17,0,D483)*I482)*$C483/60</f>
        <v>104.917393005507</v>
      </c>
      <c r="J483" s="34">
        <f>$A483/60</f>
        <v>38.1666666666667</v>
      </c>
      <c r="K483" s="12">
        <f>G483/$B$15*1000</f>
        <v>3.45264588809068</v>
      </c>
      <c r="L483" s="30">
        <v>3.5</v>
      </c>
      <c r="M483" s="12">
        <v>3.48810551980448</v>
      </c>
      <c r="N483" s="12">
        <v>3.47239359620085</v>
      </c>
      <c r="O483" s="30">
        <v>3.45264588809068</v>
      </c>
    </row>
    <row r="484" ht="20.05" customHeight="1">
      <c r="A484" s="31">
        <f>$A483+C483</f>
        <v>2295</v>
      </c>
      <c r="B484" s="32"/>
      <c r="C484" s="33">
        <v>5</v>
      </c>
      <c r="D484" t="b" s="30">
        <v>1</v>
      </c>
      <c r="E484" s="13"/>
      <c r="F484" s="30">
        <v>534.626181022561</v>
      </c>
      <c r="G484" s="30">
        <f>$E484+($F484/60+H484*$B$16+I484*OFFSET($B$17,0,D484)-G483*(OFFSET($B$18,0,D484)+$B$19+OFFSET($B$20,0,D484)))*$C484/60+G483</f>
        <v>22.6001125278001</v>
      </c>
      <c r="H484" s="30">
        <f>H483+($B$19*G483-$B$16*H483)*$C484/60</f>
        <v>84.56686092120469</v>
      </c>
      <c r="I484" s="30">
        <f>I483+(OFFSET($B$20,0,D484)*G483-OFFSET($B$17,0,D484)*I483)*$C484/60</f>
        <v>105.101039587165</v>
      </c>
      <c r="J484" s="34">
        <f>$A484/60</f>
        <v>38.25</v>
      </c>
      <c r="K484" s="12">
        <f>G484/$B$15*1000</f>
        <v>3.45284900472237</v>
      </c>
      <c r="L484" s="30">
        <v>3.5</v>
      </c>
      <c r="M484" s="12">
        <v>3.48816011197414</v>
      </c>
      <c r="N484" s="12">
        <v>3.47251585678924</v>
      </c>
      <c r="O484" s="30">
        <v>3.45284900472237</v>
      </c>
    </row>
    <row r="485" ht="20.05" customHeight="1">
      <c r="A485" s="31">
        <f>$A484+C484</f>
        <v>2300</v>
      </c>
      <c r="B485" s="32"/>
      <c r="C485" s="33">
        <v>5</v>
      </c>
      <c r="D485" t="b" s="30">
        <v>1</v>
      </c>
      <c r="E485" s="13"/>
      <c r="F485" s="30">
        <v>534.415430633247</v>
      </c>
      <c r="G485" s="30">
        <f>$E485+($F485/60+H485*$B$16+I485*OFFSET($B$17,0,D485)-G484*(OFFSET($B$18,0,D485)+$B$19+OFFSET($B$20,0,D485)))*$C485/60+G484</f>
        <v>22.601437557424</v>
      </c>
      <c r="H485" s="30">
        <f>H484+($B$19*G484-$B$16*H484)*$C485/60</f>
        <v>84.6167918605386</v>
      </c>
      <c r="I485" s="30">
        <f>I484+(OFFSET($B$20,0,D485)*G484-OFFSET($B$17,0,D485)*I484)*$C485/60</f>
        <v>105.284628890702</v>
      </c>
      <c r="J485" s="34">
        <f>$A485/60</f>
        <v>38.3333333333333</v>
      </c>
      <c r="K485" s="12">
        <f>G485/$B$15*1000</f>
        <v>3.45305144297184</v>
      </c>
      <c r="L485" s="30">
        <v>3.5</v>
      </c>
      <c r="M485" s="12">
        <v>3.48821452111537</v>
      </c>
      <c r="N485" s="12">
        <v>3.47263770830796</v>
      </c>
      <c r="O485" s="30">
        <v>3.45305144297184</v>
      </c>
    </row>
    <row r="486" ht="20.05" customHeight="1">
      <c r="A486" s="31">
        <f>$A485+C485</f>
        <v>2305</v>
      </c>
      <c r="B486" s="32"/>
      <c r="C486" s="33">
        <v>5</v>
      </c>
      <c r="D486" t="b" s="30">
        <v>1</v>
      </c>
      <c r="E486" s="13"/>
      <c r="F486" s="30">
        <v>534.205628552048</v>
      </c>
      <c r="G486" s="30">
        <f>$E486+($F486/60+H486*$B$16+I486*OFFSET($B$17,0,D486)-G485*(OFFSET($B$18,0,D486)+$B$19+OFFSET($B$20,0,D486)))*$C486/60+G485</f>
        <v>22.6027581613957</v>
      </c>
      <c r="H486" s="30">
        <f>H485+($B$19*G485-$B$16*H485)*$C486/60</f>
        <v>84.6664618105864</v>
      </c>
      <c r="I486" s="30">
        <f>I485+(OFFSET($B$20,0,D486)*G485-OFFSET($B$17,0,D486)*I485)*$C486/60</f>
        <v>105.468160894099</v>
      </c>
      <c r="J486" s="34">
        <f>$A486/60</f>
        <v>38.4166666666667</v>
      </c>
      <c r="K486" s="12">
        <f>G486/$B$15*1000</f>
        <v>3.45325320506943</v>
      </c>
      <c r="L486" s="30">
        <v>3.5</v>
      </c>
      <c r="M486" s="12">
        <v>3.48826874782921</v>
      </c>
      <c r="N486" s="12">
        <v>3.4727591521002</v>
      </c>
      <c r="O486" s="30">
        <v>3.45325320506943</v>
      </c>
    </row>
    <row r="487" ht="20.05" customHeight="1">
      <c r="A487" s="31">
        <f>$A486+C486</f>
        <v>2310</v>
      </c>
      <c r="B487" s="32"/>
      <c r="C487" s="33">
        <v>5</v>
      </c>
      <c r="D487" t="b" s="30">
        <v>1</v>
      </c>
      <c r="E487" s="13"/>
      <c r="F487" s="30">
        <v>533.996769324609</v>
      </c>
      <c r="G487" s="30">
        <f>$E487+($F487/60+H487*$B$16+I487*OFFSET($B$17,0,D487)-G486*(OFFSET($B$18,0,D487)+$B$19+OFFSET($B$20,0,D487)))*$C487/60+G486</f>
        <v>22.6040743542643</v>
      </c>
      <c r="H487" s="30">
        <f>H486+($B$19*G486-$B$16*H486)*$C487/60</f>
        <v>84.71587219596729</v>
      </c>
      <c r="I487" s="30">
        <f>I486+(OFFSET($B$20,0,D487)*G486-OFFSET($B$17,0,D487)*I486)*$C487/60</f>
        <v>105.651635575491</v>
      </c>
      <c r="J487" s="34">
        <f>$A487/60</f>
        <v>38.5</v>
      </c>
      <c r="K487" s="12">
        <f>G487/$B$15*1000</f>
        <v>3.45345429323794</v>
      </c>
      <c r="L487" s="30">
        <v>3.5</v>
      </c>
      <c r="M487" s="12">
        <v>3.48832279271474</v>
      </c>
      <c r="N487" s="12">
        <v>3.47288018950476</v>
      </c>
      <c r="O487" s="30">
        <v>3.45345429323794</v>
      </c>
    </row>
    <row r="488" ht="20.05" customHeight="1">
      <c r="A488" s="31">
        <f>$A487+C487</f>
        <v>2315</v>
      </c>
      <c r="B488" s="32"/>
      <c r="C488" s="33">
        <v>5</v>
      </c>
      <c r="D488" t="b" s="30">
        <v>1</v>
      </c>
      <c r="E488" s="13"/>
      <c r="F488" s="30">
        <v>533.788847528538</v>
      </c>
      <c r="G488" s="30">
        <f>$E488+($F488/60+H488*$B$16+I488*OFFSET($B$17,0,D488)-G487*(OFFSET($B$18,0,D488)+$B$19+OFFSET($B$20,0,D488)))*$C488/60+G487</f>
        <v>22.6053861505301</v>
      </c>
      <c r="H488" s="30">
        <f>H487+($B$19*G487-$B$16*H487)*$C488/60</f>
        <v>84.7650244332921</v>
      </c>
      <c r="I488" s="30">
        <f>I487+(OFFSET($B$20,0,D488)*G487-OFFSET($B$17,0,D488)*I487)*$C488/60</f>
        <v>105.835052913164</v>
      </c>
      <c r="J488" s="34">
        <f>$A488/60</f>
        <v>38.5833333333333</v>
      </c>
      <c r="K488" s="12">
        <f>G488/$B$15*1000</f>
        <v>3.45365470969274</v>
      </c>
      <c r="L488" s="30">
        <v>3.5</v>
      </c>
      <c r="M488" s="12">
        <v>3.48837665636906</v>
      </c>
      <c r="N488" s="12">
        <v>3.47300082185606</v>
      </c>
      <c r="O488" s="30">
        <v>3.45365470969274</v>
      </c>
    </row>
    <row r="489" ht="20.05" customHeight="1">
      <c r="A489" s="31">
        <f>$A488+C488</f>
        <v>2320</v>
      </c>
      <c r="B489" s="32"/>
      <c r="C489" s="33">
        <v>5</v>
      </c>
      <c r="D489" t="b" s="30">
        <v>1</v>
      </c>
      <c r="E489" s="13"/>
      <c r="F489" s="30">
        <v>533.581857773221</v>
      </c>
      <c r="G489" s="30">
        <f>$E489+($F489/60+H489*$B$16+I489*OFFSET($B$17,0,D489)-G488*(OFFSET($B$18,0,D489)+$B$19+OFFSET($B$20,0,D489)))*$C489/60+G488</f>
        <v>22.6066935646446</v>
      </c>
      <c r="H489" s="30">
        <f>H488+($B$19*G488-$B$16*H488)*$C489/60</f>
        <v>84.8139199312087</v>
      </c>
      <c r="I489" s="30">
        <f>I488+(OFFSET($B$20,0,D489)*G488-OFFSET($B$17,0,D489)*I488)*$C489/60</f>
        <v>106.018412885559</v>
      </c>
      <c r="J489" s="34">
        <f>$A489/60</f>
        <v>38.6666666666667</v>
      </c>
      <c r="K489" s="12">
        <f>G489/$B$15*1000</f>
        <v>3.45385445664172</v>
      </c>
      <c r="L489" s="30">
        <v>3.5</v>
      </c>
      <c r="M489" s="12">
        <v>3.48843033938732</v>
      </c>
      <c r="N489" s="12">
        <v>3.47312105048409</v>
      </c>
      <c r="O489" s="30">
        <v>3.45385445664172</v>
      </c>
    </row>
    <row r="490" ht="20.05" customHeight="1">
      <c r="A490" s="31">
        <f>$A489+C489</f>
        <v>2325</v>
      </c>
      <c r="B490" s="32"/>
      <c r="C490" s="33">
        <v>5</v>
      </c>
      <c r="D490" t="b" s="30">
        <v>1</v>
      </c>
      <c r="E490" s="13"/>
      <c r="F490" s="30">
        <v>533.375794699638</v>
      </c>
      <c r="G490" s="30">
        <f>$E490+($F490/60+H490*$B$16+I490*OFFSET($B$17,0,D490)-G489*(OFFSET($B$18,0,D490)+$B$19+OFFSET($B$20,0,D490)))*$C490/60+G489</f>
        <v>22.6079966110109</v>
      </c>
      <c r="H490" s="30">
        <f>H489+($B$19*G489-$B$16*H489)*$C490/60</f>
        <v>84.862560090448</v>
      </c>
      <c r="I490" s="30">
        <f>I489+(OFFSET($B$20,0,D490)*G489-OFFSET($B$17,0,D490)*I489)*$C490/60</f>
        <v>106.201715471265</v>
      </c>
      <c r="J490" s="34">
        <f>$A490/60</f>
        <v>38.75</v>
      </c>
      <c r="K490" s="12">
        <f>G490/$B$15*1000</f>
        <v>3.45405353628539</v>
      </c>
      <c r="L490" s="30">
        <v>3.5</v>
      </c>
      <c r="M490" s="12">
        <v>3.48848384236273</v>
      </c>
      <c r="N490" s="12">
        <v>3.47324087671452</v>
      </c>
      <c r="O490" s="30">
        <v>3.45405353628539</v>
      </c>
    </row>
    <row r="491" ht="20.05" customHeight="1">
      <c r="A491" s="31">
        <f>$A490+C490</f>
        <v>2330</v>
      </c>
      <c r="B491" s="32"/>
      <c r="C491" s="33">
        <v>5</v>
      </c>
      <c r="D491" t="b" s="30">
        <v>1</v>
      </c>
      <c r="E491" s="13"/>
      <c r="F491" s="30">
        <v>533.170652980172</v>
      </c>
      <c r="G491" s="30">
        <f>$E491+($F491/60+H491*$B$16+I491*OFFSET($B$17,0,D491)-G490*(OFFSET($B$18,0,D491)+$B$19+OFFSET($B$20,0,D491)))*$C491/60+G490</f>
        <v>22.6092953039839</v>
      </c>
      <c r="H491" s="30">
        <f>H490+($B$19*G490-$B$16*H490)*$C491/60</f>
        <v>84.9109463038688</v>
      </c>
      <c r="I491" s="30">
        <f>I490+(OFFSET($B$20,0,D491)*G490-OFFSET($B$17,0,D491)*I490)*$C491/60</f>
        <v>106.384960649024</v>
      </c>
      <c r="J491" s="34">
        <f>$A491/60</f>
        <v>38.8333333333333</v>
      </c>
      <c r="K491" s="12">
        <f>G491/$B$15*1000</f>
        <v>3.4542519508169</v>
      </c>
      <c r="L491" s="30">
        <v>3.5</v>
      </c>
      <c r="M491" s="12">
        <v>3.48853716588654</v>
      </c>
      <c r="N491" s="12">
        <v>3.47336030186865</v>
      </c>
      <c r="O491" s="30">
        <v>3.4542519508169</v>
      </c>
    </row>
    <row r="492" ht="20.05" customHeight="1">
      <c r="A492" s="31">
        <f>$A491+C491</f>
        <v>2335</v>
      </c>
      <c r="B492" s="32"/>
      <c r="C492" s="33">
        <v>5</v>
      </c>
      <c r="D492" t="b" s="30">
        <v>1</v>
      </c>
      <c r="E492" s="13"/>
      <c r="F492" s="30">
        <v>532.966427318431</v>
      </c>
      <c r="G492" s="30">
        <f>$E492+($F492/60+H492*$B$16+I492*OFFSET($B$17,0,D492)-G491*(OFFSET($B$18,0,D492)+$B$19+OFFSET($B$20,0,D492)))*$C492/60+G491</f>
        <v>22.6105896578705</v>
      </c>
      <c r="H492" s="30">
        <f>H491+($B$19*G491-$B$16*H491)*$C492/60</f>
        <v>84.9590799565032</v>
      </c>
      <c r="I492" s="30">
        <f>I491+(OFFSET($B$20,0,D492)*G491-OFFSET($B$17,0,D492)*I491)*$C492/60</f>
        <v>106.568148397728</v>
      </c>
      <c r="J492" s="34">
        <f>$A492/60</f>
        <v>38.9166666666667</v>
      </c>
      <c r="K492" s="12">
        <f>G492/$B$15*1000</f>
        <v>3.45444970242205</v>
      </c>
      <c r="L492" s="30">
        <v>3.5</v>
      </c>
      <c r="M492" s="12">
        <v>3.48859031054805</v>
      </c>
      <c r="N492" s="12">
        <v>3.47347932726347</v>
      </c>
      <c r="O492" s="30">
        <v>3.45444970242205</v>
      </c>
    </row>
    <row r="493" ht="20.05" customHeight="1">
      <c r="A493" s="31">
        <f>$A492+C492</f>
        <v>2340</v>
      </c>
      <c r="B493" s="32"/>
      <c r="C493" s="33">
        <v>5</v>
      </c>
      <c r="D493" t="b" s="30">
        <v>1</v>
      </c>
      <c r="E493" s="13"/>
      <c r="F493" s="30">
        <v>532.7631124490611</v>
      </c>
      <c r="G493" s="30">
        <f>$E493+($F493/60+H493*$B$16+I493*OFFSET($B$17,0,D493)-G492*(OFFSET($B$18,0,D493)+$B$19+OFFSET($B$20,0,D493)))*$C493/60+G492</f>
        <v>22.6118796869298</v>
      </c>
      <c r="H493" s="30">
        <f>H492+($B$19*G492-$B$16*H492)*$C493/60</f>
        <v>85.0069624256011</v>
      </c>
      <c r="I493" s="30">
        <f>I492+(OFFSET($B$20,0,D493)*G492-OFFSET($B$17,0,D493)*I492)*$C493/60</f>
        <v>106.751278696419</v>
      </c>
      <c r="J493" s="34">
        <f>$A493/60</f>
        <v>39</v>
      </c>
      <c r="K493" s="12">
        <f>G493/$B$15*1000</f>
        <v>3.45464679327937</v>
      </c>
      <c r="L493" s="30">
        <v>3.5</v>
      </c>
      <c r="M493" s="12">
        <v>3.48864327693464</v>
      </c>
      <c r="N493" s="12">
        <v>3.47359795421159</v>
      </c>
      <c r="O493" s="30">
        <v>3.45464679327937</v>
      </c>
    </row>
    <row r="494" ht="20.05" customHeight="1">
      <c r="A494" s="31">
        <f>$A493+C493</f>
        <v>2345</v>
      </c>
      <c r="B494" s="32"/>
      <c r="C494" s="33">
        <v>5</v>
      </c>
      <c r="D494" t="b" s="30">
        <v>1</v>
      </c>
      <c r="E494" s="13"/>
      <c r="F494" s="30">
        <v>532.560703137562</v>
      </c>
      <c r="G494" s="30">
        <f>$E494+($F494/60+H494*$B$16+I494*OFFSET($B$17,0,D494)-G493*(OFFSET($B$18,0,D494)+$B$19+OFFSET($B$20,0,D494)))*$C494/60+G493</f>
        <v>22.6131654053733</v>
      </c>
      <c r="H494" s="30">
        <f>H493+($B$19*G493-$B$16*H493)*$C494/60</f>
        <v>85.0545950806748</v>
      </c>
      <c r="I494" s="30">
        <f>I493+(OFFSET($B$20,0,D494)*G493-OFFSET($B$17,0,D494)*I493)*$C494/60</f>
        <v>106.934351524288</v>
      </c>
      <c r="J494" s="34">
        <f>$A494/60</f>
        <v>39.0833333333333</v>
      </c>
      <c r="K494" s="12">
        <f>G494/$B$15*1000</f>
        <v>3.45484322556007</v>
      </c>
      <c r="L494" s="30">
        <v>3.5</v>
      </c>
      <c r="M494" s="12">
        <v>3.48869606563179</v>
      </c>
      <c r="N494" s="12">
        <v>3.47371618402138</v>
      </c>
      <c r="O494" s="30">
        <v>3.45484322556007</v>
      </c>
    </row>
    <row r="495" ht="20.05" customHeight="1">
      <c r="A495" s="31">
        <f>$A494+C494</f>
        <v>2350</v>
      </c>
      <c r="B495" s="32"/>
      <c r="C495" s="33">
        <v>5</v>
      </c>
      <c r="D495" t="b" s="30">
        <v>1</v>
      </c>
      <c r="E495" s="13"/>
      <c r="F495" s="30">
        <v>532.359194180113</v>
      </c>
      <c r="G495" s="30">
        <f>$E495+($F495/60+H495*$B$16+I495*OFFSET($B$17,0,D495)-G494*(OFFSET($B$18,0,D495)+$B$19+OFFSET($B$20,0,D495)))*$C495/60+G494</f>
        <v>22.6144468273652</v>
      </c>
      <c r="H495" s="30">
        <f>H494+($B$19*G494-$B$16*H494)*$C495/60</f>
        <v>85.1019792835434</v>
      </c>
      <c r="I495" s="30">
        <f>I494+(OFFSET($B$20,0,D495)*G494-OFFSET($B$17,0,D495)*I494)*$C495/60</f>
        <v>107.117366860675</v>
      </c>
      <c r="J495" s="34">
        <f>$A495/60</f>
        <v>39.1666666666667</v>
      </c>
      <c r="K495" s="12">
        <f>G495/$B$15*1000</f>
        <v>3.45503900142817</v>
      </c>
      <c r="L495" s="30">
        <v>3.5</v>
      </c>
      <c r="M495" s="12">
        <v>3.48874867722302</v>
      </c>
      <c r="N495" s="12">
        <v>3.47383401799688</v>
      </c>
      <c r="O495" s="30">
        <v>3.45503900142817</v>
      </c>
    </row>
    <row r="496" ht="20.05" customHeight="1">
      <c r="A496" s="31">
        <f>$A495+C495</f>
        <v>2355</v>
      </c>
      <c r="B496" s="32"/>
      <c r="C496" s="33">
        <v>5</v>
      </c>
      <c r="D496" t="b" s="30">
        <v>1</v>
      </c>
      <c r="E496" s="13"/>
      <c r="F496" s="30">
        <v>532.158580403387</v>
      </c>
      <c r="G496" s="30">
        <f>$E496+($F496/60+H496*$B$16+I496*OFFSET($B$17,0,D496)-G495*(OFFSET($B$18,0,D496)+$B$19+OFFSET($B$20,0,D496)))*$C496/60+G495</f>
        <v>22.6157239670225</v>
      </c>
      <c r="H496" s="30">
        <f>H495+($B$19*G495-$B$16*H495)*$C496/60</f>
        <v>85.1491163883767</v>
      </c>
      <c r="I496" s="30">
        <f>I495+(OFFSET($B$20,0,D496)*G495-OFFSET($B$17,0,D496)*I495)*$C496/60</f>
        <v>107.300324685067</v>
      </c>
      <c r="J496" s="34">
        <f>$A496/60</f>
        <v>39.25</v>
      </c>
      <c r="K496" s="12">
        <f>G496/$B$15*1000</f>
        <v>3.45523412304047</v>
      </c>
      <c r="L496" s="30">
        <v>3.5</v>
      </c>
      <c r="M496" s="12">
        <v>3.48880111228996</v>
      </c>
      <c r="N496" s="12">
        <v>3.47395145743786</v>
      </c>
      <c r="O496" s="30">
        <v>3.45523412304047</v>
      </c>
    </row>
    <row r="497" ht="20.05" customHeight="1">
      <c r="A497" s="31">
        <f>$A496+C496</f>
        <v>2360</v>
      </c>
      <c r="B497" s="32"/>
      <c r="C497" s="33">
        <v>5</v>
      </c>
      <c r="D497" t="b" s="30">
        <v>1</v>
      </c>
      <c r="E497" s="13"/>
      <c r="F497" s="30">
        <v>531.958856664374</v>
      </c>
      <c r="G497" s="30">
        <f>$E497+($F497/60+H497*$B$16+I497*OFFSET($B$17,0,D497)-G496*(OFFSET($B$18,0,D497)+$B$19+OFFSET($B$20,0,D497)))*$C497/60+G496</f>
        <v>22.6169968384152</v>
      </c>
      <c r="H497" s="30">
        <f>H496+($B$19*G496-$B$16*H496)*$C497/60</f>
        <v>85.1960077417387</v>
      </c>
      <c r="I497" s="30">
        <f>I496+(OFFSET($B$20,0,D497)*G496-OFFSET($B$17,0,D497)*I496)*$C497/60</f>
        <v>107.483224977101</v>
      </c>
      <c r="J497" s="34">
        <f>$A497/60</f>
        <v>39.3333333333333</v>
      </c>
      <c r="K497" s="12">
        <f>G497/$B$15*1000</f>
        <v>3.45542859254659</v>
      </c>
      <c r="L497" s="30">
        <v>3.5</v>
      </c>
      <c r="M497" s="12">
        <v>3.48885337141233</v>
      </c>
      <c r="N497" s="12">
        <v>3.47406850363982</v>
      </c>
      <c r="O497" s="30">
        <v>3.45542859254659</v>
      </c>
    </row>
    <row r="498" ht="20.05" customHeight="1">
      <c r="A498" s="31">
        <f>$A497+C497</f>
        <v>2365</v>
      </c>
      <c r="B498" s="32"/>
      <c r="C498" s="33">
        <v>5</v>
      </c>
      <c r="D498" t="b" s="30">
        <v>1</v>
      </c>
      <c r="E498" s="13"/>
      <c r="F498" s="30">
        <v>531.760017850202</v>
      </c>
      <c r="G498" s="30">
        <f>$E498+($F498/60+H498*$B$16+I498*OFFSET($B$17,0,D498)-G497*(OFFSET($B$18,0,D498)+$B$19+OFFSET($B$20,0,D498)))*$C498/60+G497</f>
        <v>22.6182654555666</v>
      </c>
      <c r="H498" s="30">
        <f>H497+($B$19*G497-$B$16*H497)*$C498/60</f>
        <v>85.2426546826316</v>
      </c>
      <c r="I498" s="30">
        <f>I497+(OFFSET($B$20,0,D498)*G497-OFFSET($B$17,0,D498)*I497)*$C498/60</f>
        <v>107.666067716560</v>
      </c>
      <c r="J498" s="34">
        <f>$A498/60</f>
        <v>39.4166666666667</v>
      </c>
      <c r="K498" s="12">
        <f>G498/$B$15*1000</f>
        <v>3.455622412089</v>
      </c>
      <c r="L498" s="30">
        <v>3.5</v>
      </c>
      <c r="M498" s="12">
        <v>3.48890545516794</v>
      </c>
      <c r="N498" s="12">
        <v>3.47418515789402</v>
      </c>
      <c r="O498" s="30">
        <v>3.455622412089</v>
      </c>
    </row>
    <row r="499" ht="20.05" customHeight="1">
      <c r="A499" s="31">
        <f>$A498+C498</f>
        <v>2370</v>
      </c>
      <c r="B499" s="32"/>
      <c r="C499" s="33">
        <v>5</v>
      </c>
      <c r="D499" t="b" s="30">
        <v>1</v>
      </c>
      <c r="E499" s="13"/>
      <c r="F499" s="30">
        <v>531.562058877962</v>
      </c>
      <c r="G499" s="30">
        <f>$E499+($F499/60+H499*$B$16+I499*OFFSET($B$17,0,D499)-G498*(OFFSET($B$18,0,D499)+$B$19+OFFSET($B$20,0,D499)))*$C499/60+G498</f>
        <v>22.6195298324532</v>
      </c>
      <c r="H499" s="30">
        <f>H498+($B$19*G498-$B$16*H498)*$C499/60</f>
        <v>85.2890585425386</v>
      </c>
      <c r="I499" s="30">
        <f>I498+(OFFSET($B$20,0,D499)*G498-OFFSET($B$17,0,D499)*I498)*$C499/60</f>
        <v>107.848852883373</v>
      </c>
      <c r="J499" s="34">
        <f>$A499/60</f>
        <v>39.5</v>
      </c>
      <c r="K499" s="12">
        <f>G499/$B$15*1000</f>
        <v>3.45581558380304</v>
      </c>
      <c r="L499" s="30">
        <v>3.5</v>
      </c>
      <c r="M499" s="12">
        <v>3.4889573641327</v>
      </c>
      <c r="N499" s="12">
        <v>3.4743014214875</v>
      </c>
      <c r="O499" s="30">
        <v>3.45581558380304</v>
      </c>
    </row>
    <row r="500" ht="20.05" customHeight="1">
      <c r="A500" s="31">
        <f>$A499+C499</f>
        <v>2375</v>
      </c>
      <c r="B500" s="32"/>
      <c r="C500" s="33">
        <v>5</v>
      </c>
      <c r="D500" t="b" s="30">
        <v>1</v>
      </c>
      <c r="E500" s="13"/>
      <c r="F500" s="30">
        <v>531.364974694530</v>
      </c>
      <c r="G500" s="30">
        <f>$E500+($F500/60+H500*$B$16+I500*OFFSET($B$17,0,D500)-G499*(OFFSET($B$18,0,D500)+$B$19+OFFSET($B$20,0,D500)))*$C500/60+G499</f>
        <v>22.6207899830054</v>
      </c>
      <c r="H500" s="30">
        <f>H499+($B$19*G499-$B$16*H499)*$C500/60</f>
        <v>85.335220645467</v>
      </c>
      <c r="I500" s="30">
        <f>I499+(OFFSET($B$20,0,D500)*G499-OFFSET($B$17,0,D500)*I499)*$C500/60</f>
        <v>108.031580457616</v>
      </c>
      <c r="J500" s="34">
        <f>$A500/60</f>
        <v>39.5833333333333</v>
      </c>
      <c r="K500" s="12">
        <f>G500/$B$15*1000</f>
        <v>3.456008109817</v>
      </c>
      <c r="L500" s="30">
        <v>3.5</v>
      </c>
      <c r="M500" s="12">
        <v>3.48900909888067</v>
      </c>
      <c r="N500" s="12">
        <v>3.47441729570304</v>
      </c>
      <c r="O500" s="30">
        <v>3.456008109817</v>
      </c>
    </row>
    <row r="501" ht="20.05" customHeight="1">
      <c r="A501" s="31">
        <f>$A500+C500</f>
        <v>2380</v>
      </c>
      <c r="B501" s="32"/>
      <c r="C501" s="33">
        <v>5</v>
      </c>
      <c r="D501" t="b" s="30">
        <v>1</v>
      </c>
      <c r="E501" s="13"/>
      <c r="F501" s="30">
        <v>531.168760276395</v>
      </c>
      <c r="G501" s="30">
        <f>$E501+($F501/60+H501*$B$16+I501*OFFSET($B$17,0,D501)-G500*(OFFSET($B$18,0,D501)+$B$19+OFFSET($B$20,0,D501)))*$C501/60+G500</f>
        <v>22.6220459211072</v>
      </c>
      <c r="H501" s="30">
        <f>H500+($B$19*G500-$B$16*H500)*$C501/60</f>
        <v>85.3811423079913</v>
      </c>
      <c r="I501" s="30">
        <f>I500+(OFFSET($B$20,0,D501)*G500-OFFSET($B$17,0,D501)*I500)*$C501/60</f>
        <v>108.214250419511</v>
      </c>
      <c r="J501" s="34">
        <f>$A501/60</f>
        <v>39.6666666666667</v>
      </c>
      <c r="K501" s="12">
        <f>G501/$B$15*1000</f>
        <v>3.45619999225207</v>
      </c>
      <c r="L501" s="30">
        <v>3.5</v>
      </c>
      <c r="M501" s="12">
        <v>3.48906065998398</v>
      </c>
      <c r="N501" s="12">
        <v>3.47453278181923</v>
      </c>
      <c r="O501" s="30">
        <v>3.45619999225207</v>
      </c>
    </row>
    <row r="502" ht="20.05" customHeight="1">
      <c r="A502" s="31">
        <f>$A501+C501</f>
        <v>2385</v>
      </c>
      <c r="B502" s="32"/>
      <c r="C502" s="33">
        <v>5</v>
      </c>
      <c r="D502" t="b" s="30">
        <v>1</v>
      </c>
      <c r="E502" s="13"/>
      <c r="F502" s="30">
        <v>530.973410629481</v>
      </c>
      <c r="G502" s="30">
        <f>$E502+($F502/60+H502*$B$16+I502*OFFSET($B$17,0,D502)-G501*(OFFSET($B$18,0,D502)+$B$19+OFFSET($B$20,0,D502)))*$C502/60+G501</f>
        <v>22.6232976605966</v>
      </c>
      <c r="H502" s="30">
        <f>H501+($B$19*G501-$B$16*H501)*$C502/60</f>
        <v>85.42682483929509</v>
      </c>
      <c r="I502" s="30">
        <f>I501+(OFFSET($B$20,0,D502)*G501-OFFSET($B$17,0,D502)*I501)*$C502/60</f>
        <v>108.396862749424</v>
      </c>
      <c r="J502" s="34">
        <f>$A502/60</f>
        <v>39.75</v>
      </c>
      <c r="K502" s="12">
        <f>G502/$B$15*1000</f>
        <v>3.45639123322244</v>
      </c>
      <c r="L502" s="30">
        <v>3.5</v>
      </c>
      <c r="M502" s="12">
        <v>3.48911204801292</v>
      </c>
      <c r="N502" s="12">
        <v>3.47464788111048</v>
      </c>
      <c r="O502" s="30">
        <v>3.45639123322244</v>
      </c>
    </row>
    <row r="503" ht="20.05" customHeight="1">
      <c r="A503" s="31">
        <f>$A502+C502</f>
        <v>2390</v>
      </c>
      <c r="B503" s="32"/>
      <c r="C503" s="33">
        <v>5</v>
      </c>
      <c r="D503" t="b" s="30">
        <v>1</v>
      </c>
      <c r="E503" s="13"/>
      <c r="F503" s="30">
        <v>530.778920788979</v>
      </c>
      <c r="G503" s="30">
        <f>$E503+($F503/60+H503*$B$16+I503*OFFSET($B$17,0,D503)-G502*(OFFSET($B$18,0,D503)+$B$19+OFFSET($B$20,0,D503)))*$C503/60+G502</f>
        <v>22.6245452152657</v>
      </c>
      <c r="H503" s="30">
        <f>H502+($B$19*G502-$B$16*H502)*$C503/60</f>
        <v>85.4722695412139</v>
      </c>
      <c r="I503" s="30">
        <f>I502+(OFFSET($B$20,0,D503)*G502-OFFSET($B$17,0,D503)*I502)*$C503/60</f>
        <v>108.579417427867</v>
      </c>
      <c r="J503" s="34">
        <f>$A503/60</f>
        <v>39.8333333333333</v>
      </c>
      <c r="K503" s="12">
        <f>G503/$B$15*1000</f>
        <v>3.45658183483525</v>
      </c>
      <c r="L503" s="30">
        <v>3.5</v>
      </c>
      <c r="M503" s="12">
        <v>3.4891632635359</v>
      </c>
      <c r="N503" s="12">
        <v>3.474762594847</v>
      </c>
      <c r="O503" s="30">
        <v>3.45658183483525</v>
      </c>
    </row>
    <row r="504" ht="20.05" customHeight="1">
      <c r="A504" s="31">
        <f>$A503+C503</f>
        <v>2395</v>
      </c>
      <c r="B504" s="32"/>
      <c r="C504" s="33">
        <v>5</v>
      </c>
      <c r="D504" t="b" s="30">
        <v>1</v>
      </c>
      <c r="E504" s="13"/>
      <c r="F504" s="30">
        <v>530.585285819171</v>
      </c>
      <c r="G504" s="30">
        <f>$E504+($F504/60+H504*$B$16+I504*OFFSET($B$17,0,D504)-G503*(OFFSET($B$18,0,D504)+$B$19+OFFSET($B$20,0,D504)))*$C504/60+G503</f>
        <v>22.6257885988611</v>
      </c>
      <c r="H504" s="30">
        <f>H503+($B$19*G503-$B$16*H503)*$C504/60</f>
        <v>85.5174777082768</v>
      </c>
      <c r="I504" s="30">
        <f>I503+(OFFSET($B$20,0,D504)*G503-OFFSET($B$17,0,D504)*I503)*$C504/60</f>
        <v>108.761914435495</v>
      </c>
      <c r="J504" s="34">
        <f>$A504/60</f>
        <v>39.9166666666667</v>
      </c>
      <c r="K504" s="12">
        <f>G504/$B$15*1000</f>
        <v>3.45677179919072</v>
      </c>
      <c r="L504" s="30">
        <v>3.5</v>
      </c>
      <c r="M504" s="12">
        <v>3.48921430711944</v>
      </c>
      <c r="N504" s="12">
        <v>3.47487692429483</v>
      </c>
      <c r="O504" s="30">
        <v>3.45677179919072</v>
      </c>
    </row>
    <row r="505" ht="20.05" customHeight="1">
      <c r="A505" s="31">
        <f>$A504+C504</f>
        <v>2400</v>
      </c>
      <c r="B505" s="32"/>
      <c r="C505" s="33">
        <v>5</v>
      </c>
      <c r="D505" t="b" s="30">
        <v>1</v>
      </c>
      <c r="E505" s="13"/>
      <c r="F505" s="30">
        <v>530.392500813264</v>
      </c>
      <c r="G505" s="30">
        <f>$E505+($F505/60+H505*$B$16+I505*OFFSET($B$17,0,D505)-G504*(OFFSET($B$18,0,D505)+$B$19+OFFSET($B$20,0,D505)))*$C505/60+G504</f>
        <v>22.6270278250838</v>
      </c>
      <c r="H505" s="30">
        <f>H504+($B$19*G504-$B$16*H504)*$C505/60</f>
        <v>85.5624506277484</v>
      </c>
      <c r="I505" s="30">
        <f>I504+(OFFSET($B$20,0,D505)*G504-OFFSET($B$17,0,D505)*I504)*$C505/60</f>
        <v>108.944353753107</v>
      </c>
      <c r="J505" s="34">
        <f>$A505/60</f>
        <v>40</v>
      </c>
      <c r="K505" s="12">
        <f>G505/$B$15*1000</f>
        <v>3.45696112838208</v>
      </c>
      <c r="L505" s="30">
        <v>3.5</v>
      </c>
      <c r="M505" s="12">
        <v>3.48926517932824</v>
      </c>
      <c r="N505" s="12">
        <v>3.47499087071589</v>
      </c>
      <c r="O505" s="30">
        <v>3.45696112838208</v>
      </c>
    </row>
    <row r="506" ht="20.05" customHeight="1">
      <c r="A506" s="31">
        <f>$A505+C505</f>
        <v>2405</v>
      </c>
      <c r="B506" s="32"/>
      <c r="C506" s="33">
        <v>5</v>
      </c>
      <c r="D506" t="b" s="30">
        <v>1</v>
      </c>
      <c r="E506" s="13"/>
      <c r="F506" s="30">
        <v>530.200560893216</v>
      </c>
      <c r="G506" s="30">
        <f>$E506+($F506/60+H506*$B$16+I506*OFFSET($B$17,0,D506)-G505*(OFFSET($B$18,0,D506)+$B$19+OFFSET($B$20,0,D506)))*$C506/60+G505</f>
        <v>22.6282629075894</v>
      </c>
      <c r="H506" s="30">
        <f>H505+($B$19*G505-$B$16*H505)*$C506/60</f>
        <v>85.60718957967021</v>
      </c>
      <c r="I506" s="30">
        <f>I505+(OFFSET($B$20,0,D506)*G505-OFFSET($B$17,0,D506)*I505)*$C506/60</f>
        <v>109.126735361646</v>
      </c>
      <c r="J506" s="34">
        <f>$A506/60</f>
        <v>40.0833333333333</v>
      </c>
      <c r="K506" s="12">
        <f>G506/$B$15*1000</f>
        <v>3.45714982449565</v>
      </c>
      <c r="L506" s="30">
        <v>3.5</v>
      </c>
      <c r="M506" s="12">
        <v>3.48931588072512</v>
      </c>
      <c r="N506" s="12">
        <v>3.47510443536792</v>
      </c>
      <c r="O506" s="30">
        <v>3.45714982449565</v>
      </c>
    </row>
    <row r="507" ht="20.05" customHeight="1">
      <c r="A507" s="31">
        <f>$A506+C506</f>
        <v>2410</v>
      </c>
      <c r="B507" s="32"/>
      <c r="C507" s="33">
        <v>5</v>
      </c>
      <c r="D507" t="b" s="30">
        <v>1</v>
      </c>
      <c r="E507" s="13"/>
      <c r="F507" s="30">
        <v>530.0094612095691</v>
      </c>
      <c r="G507" s="30">
        <f>$E507+($F507/60+H507*$B$16+I507*OFFSET($B$17,0,D507)-G506*(OFFSET($B$18,0,D507)+$B$19+OFFSET($B$20,0,D507)))*$C507/60+G506</f>
        <v>22.6294938599885</v>
      </c>
      <c r="H507" s="30">
        <f>H506+($B$19*G506-$B$16*H506)*$C507/60</f>
        <v>85.65169583690221</v>
      </c>
      <c r="I507" s="30">
        <f>I506+(OFFSET($B$20,0,D507)*G506-OFFSET($B$17,0,D507)*I506)*$C507/60</f>
        <v>109.309059242196</v>
      </c>
      <c r="J507" s="34">
        <f>$A507/60</f>
        <v>40.1666666666667</v>
      </c>
      <c r="K507" s="12">
        <f>G507/$B$15*1000</f>
        <v>3.45733788961085</v>
      </c>
      <c r="L507" s="30">
        <v>3.5</v>
      </c>
      <c r="M507" s="12">
        <v>3.48936641187109</v>
      </c>
      <c r="N507" s="12">
        <v>3.47521761950458</v>
      </c>
      <c r="O507" s="30">
        <v>3.45733788961085</v>
      </c>
    </row>
    <row r="508" ht="20.05" customHeight="1">
      <c r="A508" s="31">
        <f>$A507+C507</f>
        <v>2415</v>
      </c>
      <c r="B508" s="32"/>
      <c r="C508" s="33">
        <v>5</v>
      </c>
      <c r="D508" t="b" s="30">
        <v>1</v>
      </c>
      <c r="E508" s="13"/>
      <c r="F508" s="30">
        <v>529.819196941282</v>
      </c>
      <c r="G508" s="30">
        <f>$E508+($F508/60+H508*$B$16+I508*OFFSET($B$17,0,D508)-G507*(OFFSET($B$18,0,D508)+$B$19+OFFSET($B$20,0,D508)))*$C508/60+G507</f>
        <v>22.6307206958467</v>
      </c>
      <c r="H508" s="30">
        <f>H507+($B$19*G507-$B$16*H507)*$C508/60</f>
        <v>85.6959706651635</v>
      </c>
      <c r="I508" s="30">
        <f>I507+(OFFSET($B$20,0,D508)*G507-OFFSET($B$17,0,D508)*I507)*$C508/60</f>
        <v>109.491325375984</v>
      </c>
      <c r="J508" s="34">
        <f>$A508/60</f>
        <v>40.25</v>
      </c>
      <c r="K508" s="12">
        <f>G508/$B$15*1000</f>
        <v>3.45752532580024</v>
      </c>
      <c r="L508" s="30">
        <v>3.5</v>
      </c>
      <c r="M508" s="12">
        <v>3.48941677332528</v>
      </c>
      <c r="N508" s="12">
        <v>3.47533042437537</v>
      </c>
      <c r="O508" s="30">
        <v>3.45752532580024</v>
      </c>
    </row>
    <row r="509" ht="20.05" customHeight="1">
      <c r="A509" s="31">
        <f>$A508+C508</f>
        <v>2420</v>
      </c>
      <c r="B509" s="32"/>
      <c r="C509" s="33">
        <v>5</v>
      </c>
      <c r="D509" t="b" s="30">
        <v>1</v>
      </c>
      <c r="E509" s="13"/>
      <c r="F509" s="30">
        <v>529.629763295563</v>
      </c>
      <c r="G509" s="30">
        <f>$E509+($F509/60+H509*$B$16+I509*OFFSET($B$17,0,D509)-G508*(OFFSET($B$18,0,D509)+$B$19+OFFSET($B$20,0,D509)))*$C509/60+G508</f>
        <v>22.6319434286847</v>
      </c>
      <c r="H509" s="30">
        <f>H508+($B$19*G508-$B$16*H508)*$C509/60</f>
        <v>85.74001532307349</v>
      </c>
      <c r="I509" s="30">
        <f>I508+(OFFSET($B$20,0,D509)*G508-OFFSET($B$17,0,D509)*I508)*$C509/60</f>
        <v>109.673533744378</v>
      </c>
      <c r="J509" s="34">
        <f>$A509/60</f>
        <v>40.3333333333333</v>
      </c>
      <c r="K509" s="12">
        <f>G509/$B$15*1000</f>
        <v>3.45771213512951</v>
      </c>
      <c r="L509" s="30">
        <v>3.5</v>
      </c>
      <c r="M509" s="12">
        <v>3.48946696564501</v>
      </c>
      <c r="N509" s="12">
        <v>3.47544285122573</v>
      </c>
      <c r="O509" s="30">
        <v>3.45771213512951</v>
      </c>
    </row>
    <row r="510" ht="20.05" customHeight="1">
      <c r="A510" s="31">
        <f>$A509+C509</f>
        <v>2425</v>
      </c>
      <c r="B510" s="32"/>
      <c r="C510" s="33">
        <v>5</v>
      </c>
      <c r="D510" t="b" s="30">
        <v>1</v>
      </c>
      <c r="E510" s="13"/>
      <c r="F510" s="30">
        <v>529.441155507703</v>
      </c>
      <c r="G510" s="30">
        <f>$E510+($F510/60+H510*$B$16+I510*OFFSET($B$17,0,D510)-G509*(OFFSET($B$18,0,D510)+$B$19+OFFSET($B$20,0,D510)))*$C510/60+G509</f>
        <v>22.6331620719786</v>
      </c>
      <c r="H510" s="30">
        <f>H509+($B$19*G509-$B$16*H509)*$C510/60</f>
        <v>85.78383106219241</v>
      </c>
      <c r="I510" s="30">
        <f>I509+(OFFSET($B$20,0,D510)*G509-OFFSET($B$17,0,D510)*I509)*$C510/60</f>
        <v>109.855684328888</v>
      </c>
      <c r="J510" s="34">
        <f>$A510/60</f>
        <v>40.4166666666667</v>
      </c>
      <c r="K510" s="12">
        <f>G510/$B$15*1000</f>
        <v>3.45789831965754</v>
      </c>
      <c r="L510" s="30">
        <v>3.5</v>
      </c>
      <c r="M510" s="12">
        <v>3.48951698938578</v>
      </c>
      <c r="N510" s="12">
        <v>3.475554901297</v>
      </c>
      <c r="O510" s="30">
        <v>3.45789831965754</v>
      </c>
    </row>
    <row r="511" ht="20.05" customHeight="1">
      <c r="A511" s="31">
        <f>$A510+C510</f>
        <v>2430</v>
      </c>
      <c r="B511" s="32"/>
      <c r="C511" s="33">
        <v>5</v>
      </c>
      <c r="D511" t="b" s="30">
        <v>1</v>
      </c>
      <c r="E511" s="13"/>
      <c r="F511" s="30">
        <v>529.253368840913</v>
      </c>
      <c r="G511" s="30">
        <f>$E511+($F511/60+H511*$B$16+I511*OFFSET($B$17,0,D511)-G510*(OFFSET($B$18,0,D511)+$B$19+OFFSET($B$20,0,D511)))*$C511/60+G510</f>
        <v>22.6343766391601</v>
      </c>
      <c r="H511" s="30">
        <f>H510+($B$19*G510-$B$16*H510)*$C511/60</f>
        <v>85.8274191270613</v>
      </c>
      <c r="I511" s="30">
        <f>I510+(OFFSET($B$20,0,D511)*G510-OFFSET($B$17,0,D511)*I510)*$C511/60</f>
        <v>110.037777111164</v>
      </c>
      <c r="J511" s="34">
        <f>$A511/60</f>
        <v>40.5</v>
      </c>
      <c r="K511" s="12">
        <f>G511/$B$15*1000</f>
        <v>3.45808388143643</v>
      </c>
      <c r="L511" s="30">
        <v>3.5</v>
      </c>
      <c r="M511" s="12">
        <v>3.48956684510125</v>
      </c>
      <c r="N511" s="12">
        <v>3.47566657582644</v>
      </c>
      <c r="O511" s="30">
        <v>3.45808388143643</v>
      </c>
    </row>
    <row r="512" ht="20.05" customHeight="1">
      <c r="A512" s="31">
        <f>$A511+C511</f>
        <v>2435</v>
      </c>
      <c r="B512" s="32"/>
      <c r="C512" s="33">
        <v>5</v>
      </c>
      <c r="D512" t="b" s="30">
        <v>1</v>
      </c>
      <c r="E512" s="13"/>
      <c r="F512" s="30">
        <v>529.066398586159</v>
      </c>
      <c r="G512" s="30">
        <f>$E512+($F512/60+H512*$B$16+I512*OFFSET($B$17,0,D512)-G511*(OFFSET($B$18,0,D512)+$B$19+OFFSET($B$20,0,D512)))*$C512/60+G511</f>
        <v>22.6355871436166</v>
      </c>
      <c r="H512" s="30">
        <f>H511+($B$19*G511-$B$16*H511)*$C512/60</f>
        <v>85.87078075524261</v>
      </c>
      <c r="I512" s="30">
        <f>I511+(OFFSET($B$20,0,D512)*G511-OFFSET($B$17,0,D512)*I511)*$C512/60</f>
        <v>110.219812072997</v>
      </c>
      <c r="J512" s="34">
        <f>$A512/60</f>
        <v>40.5833333333333</v>
      </c>
      <c r="K512" s="12">
        <f>G512/$B$15*1000</f>
        <v>3.45826882251151</v>
      </c>
      <c r="L512" s="30">
        <v>3.5</v>
      </c>
      <c r="M512" s="12">
        <v>3.48961653334327</v>
      </c>
      <c r="N512" s="12">
        <v>3.47577787604728</v>
      </c>
      <c r="O512" s="30">
        <v>3.45826882251151</v>
      </c>
    </row>
    <row r="513" ht="20.05" customHeight="1">
      <c r="A513" s="31">
        <f>$A512+C512</f>
        <v>2440</v>
      </c>
      <c r="B513" s="32"/>
      <c r="C513" s="33">
        <v>5</v>
      </c>
      <c r="D513" t="b" s="30">
        <v>1</v>
      </c>
      <c r="E513" s="13"/>
      <c r="F513" s="30">
        <v>528.880240061999</v>
      </c>
      <c r="G513" s="30">
        <f>$E513+($F513/60+H513*$B$16+I513*OFFSET($B$17,0,D513)-G512*(OFFSET($B$18,0,D513)+$B$19+OFFSET($B$20,0,D513)))*$C513/60+G512</f>
        <v>22.6367935986912</v>
      </c>
      <c r="H513" s="30">
        <f>H512+($B$19*G512-$B$16*H512)*$C513/60</f>
        <v>85.91391717735991</v>
      </c>
      <c r="I513" s="30">
        <f>I512+(OFFSET($B$20,0,D513)*G512-OFFSET($B$17,0,D513)*I512)*$C513/60</f>
        <v>110.401789196316</v>
      </c>
      <c r="J513" s="34">
        <f>$A513/60</f>
        <v>40.6666666666667</v>
      </c>
      <c r="K513" s="12">
        <f>G513/$B$15*1000</f>
        <v>3.45845314492135</v>
      </c>
      <c r="L513" s="30">
        <v>3.5</v>
      </c>
      <c r="M513" s="12">
        <v>3.48966605466188</v>
      </c>
      <c r="N513" s="12">
        <v>3.47588880318867</v>
      </c>
      <c r="O513" s="30">
        <v>3.45845314492135</v>
      </c>
    </row>
    <row r="514" ht="20.05" customHeight="1">
      <c r="A514" s="31">
        <f>$A513+C513</f>
        <v>2445</v>
      </c>
      <c r="B514" s="32"/>
      <c r="C514" s="33">
        <v>5</v>
      </c>
      <c r="D514" t="b" s="30">
        <v>1</v>
      </c>
      <c r="E514" s="13"/>
      <c r="F514" s="30">
        <v>528.694888614421</v>
      </c>
      <c r="G514" s="30">
        <f>$E514+($F514/60+H514*$B$16+I514*OFFSET($B$17,0,D514)-G513*(OFFSET($B$18,0,D514)+$B$19+OFFSET($B$20,0,D514)))*$C514/60+G513</f>
        <v>22.6379960176831</v>
      </c>
      <c r="H514" s="30">
        <f>H513+($B$19*G513-$B$16*H513)*$C514/60</f>
        <v>85.9568296171373</v>
      </c>
      <c r="I514" s="30">
        <f>I513+(OFFSET($B$20,0,D514)*G513-OFFSET($B$17,0,D514)*I513)*$C514/60</f>
        <v>110.583708463190</v>
      </c>
      <c r="J514" s="34">
        <f>$A514/60</f>
        <v>40.75</v>
      </c>
      <c r="K514" s="12">
        <f>G514/$B$15*1000</f>
        <v>3.45863685069778</v>
      </c>
      <c r="L514" s="30">
        <v>3.5</v>
      </c>
      <c r="M514" s="12">
        <v>3.48971540960532</v>
      </c>
      <c r="N514" s="12">
        <v>3.47599935847576</v>
      </c>
      <c r="O514" s="30">
        <v>3.45863685069778</v>
      </c>
    </row>
    <row r="515" ht="20.05" customHeight="1">
      <c r="A515" s="31">
        <f>$A514+C514</f>
        <v>2450</v>
      </c>
      <c r="B515" s="32"/>
      <c r="C515" s="33">
        <v>5</v>
      </c>
      <c r="D515" t="b" s="30">
        <v>1</v>
      </c>
      <c r="E515" s="13"/>
      <c r="F515" s="30">
        <v>528.510339616682</v>
      </c>
      <c r="G515" s="30">
        <f>$E515+($F515/60+H515*$B$16+I515*OFFSET($B$17,0,D515)-G514*(OFFSET($B$18,0,D515)+$B$19+OFFSET($B$20,0,D515)))*$C515/60+G514</f>
        <v>22.6391944138476</v>
      </c>
      <c r="H515" s="30">
        <f>H514+($B$19*G514-$B$16*H514)*$C515/60</f>
        <v>85.9995192914393</v>
      </c>
      <c r="I515" s="30">
        <f>I514+(OFFSET($B$20,0,D515)*G514-OFFSET($B$17,0,D515)*I514)*$C515/60</f>
        <v>110.765569855827</v>
      </c>
      <c r="J515" s="34">
        <f>$A515/60</f>
        <v>40.8333333333333</v>
      </c>
      <c r="K515" s="12">
        <f>G515/$B$15*1000</f>
        <v>3.45881994186597</v>
      </c>
      <c r="L515" s="30">
        <v>3.5</v>
      </c>
      <c r="M515" s="12">
        <v>3.48976459872003</v>
      </c>
      <c r="N515" s="12">
        <v>3.47610954312966</v>
      </c>
      <c r="O515" s="30">
        <v>3.45881994186597</v>
      </c>
    </row>
    <row r="516" ht="20.05" customHeight="1">
      <c r="A516" s="31">
        <f>$A515+C515</f>
        <v>2455</v>
      </c>
      <c r="B516" s="32"/>
      <c r="C516" s="33">
        <v>5</v>
      </c>
      <c r="D516" t="b" s="30">
        <v>1</v>
      </c>
      <c r="E516" s="13"/>
      <c r="F516" s="30">
        <v>528.326588469151</v>
      </c>
      <c r="G516" s="30">
        <f>$E516+($F516/60+H516*$B$16+I516*OFFSET($B$17,0,D516)-G515*(OFFSET($B$18,0,D516)+$B$19+OFFSET($B$20,0,D516)))*$C516/60+G515</f>
        <v>22.6403888003965</v>
      </c>
      <c r="H516" s="30">
        <f>H515+($B$19*G515-$B$16*H515)*$C516/60</f>
        <v>86.0419874103096</v>
      </c>
      <c r="I516" s="30">
        <f>I515+(OFFSET($B$20,0,D516)*G515-OFFSET($B$17,0,D516)*I515)*$C516/60</f>
        <v>110.947373356573</v>
      </c>
      <c r="J516" s="34">
        <f>$A516/60</f>
        <v>40.9166666666667</v>
      </c>
      <c r="K516" s="12">
        <f>G516/$B$15*1000</f>
        <v>3.45900242044441</v>
      </c>
      <c r="L516" s="30">
        <v>3.5</v>
      </c>
      <c r="M516" s="12">
        <v>3.48981362255067</v>
      </c>
      <c r="N516" s="12">
        <v>3.4762193583675</v>
      </c>
      <c r="O516" s="30">
        <v>3.45900242044441</v>
      </c>
    </row>
    <row r="517" ht="20.05" customHeight="1">
      <c r="A517" s="31">
        <f>$A516+C516</f>
        <v>2460</v>
      </c>
      <c r="B517" s="32"/>
      <c r="C517" s="33">
        <v>5</v>
      </c>
      <c r="D517" t="b" s="30">
        <v>1</v>
      </c>
      <c r="E517" s="13"/>
      <c r="F517" s="30">
        <v>528.143630599145</v>
      </c>
      <c r="G517" s="30">
        <f>$E517+($F517/60+H517*$B$16+I517*OFFSET($B$17,0,D517)-G516*(OFFSET($B$18,0,D517)+$B$19+OFFSET($B$20,0,D517)))*$C517/60+G516</f>
        <v>22.6415791904979</v>
      </c>
      <c r="H517" s="30">
        <f>H516+($B$19*G516-$B$16*H516)*$C517/60</f>
        <v>86.0842351770103</v>
      </c>
      <c r="I517" s="30">
        <f>I516+(OFFSET($B$20,0,D517)*G516-OFFSET($B$17,0,D517)*I516)*$C517/60</f>
        <v>111.129118947911</v>
      </c>
      <c r="J517" s="34">
        <f>$A517/60</f>
        <v>41</v>
      </c>
      <c r="K517" s="12">
        <f>G517/$B$15*1000</f>
        <v>3.45918428844492</v>
      </c>
      <c r="L517" s="30">
        <v>3.5</v>
      </c>
      <c r="M517" s="12">
        <v>3.48986248164009</v>
      </c>
      <c r="N517" s="12">
        <v>3.4763288054024</v>
      </c>
      <c r="O517" s="30">
        <v>3.45918428844492</v>
      </c>
    </row>
    <row r="518" ht="20.05" customHeight="1">
      <c r="A518" s="31">
        <f>$A517+C517</f>
        <v>2465</v>
      </c>
      <c r="B518" s="32"/>
      <c r="C518" s="33">
        <v>5</v>
      </c>
      <c r="D518" t="b" s="30">
        <v>1</v>
      </c>
      <c r="E518" s="13"/>
      <c r="F518" s="30">
        <v>527.9614614607719</v>
      </c>
      <c r="G518" s="30">
        <f>$E518+($F518/60+H518*$B$16+I518*OFFSET($B$17,0,D518)-G517*(OFFSET($B$18,0,D518)+$B$19+OFFSET($B$20,0,D518)))*$C518/60+G517</f>
        <v>22.6427655972766</v>
      </c>
      <c r="H518" s="30">
        <f>H517+($B$19*G517-$B$16*H517)*$C518/60</f>
        <v>86.1262637880606</v>
      </c>
      <c r="I518" s="30">
        <f>I517+(OFFSET($B$20,0,D518)*G517-OFFSET($B$17,0,D518)*I517)*$C518/60</f>
        <v>111.310806612462</v>
      </c>
      <c r="J518" s="34">
        <f>$A518/60</f>
        <v>41.0833333333333</v>
      </c>
      <c r="K518" s="12">
        <f>G518/$B$15*1000</f>
        <v>3.45936554787272</v>
      </c>
      <c r="L518" s="30">
        <v>3.5</v>
      </c>
      <c r="M518" s="12">
        <v>3.4899111765294</v>
      </c>
      <c r="N518" s="12">
        <v>3.47643788544351</v>
      </c>
      <c r="O518" s="30">
        <v>3.45936554787272</v>
      </c>
    </row>
    <row r="519" ht="20.05" customHeight="1">
      <c r="A519" s="31">
        <f>$A518+C518</f>
        <v>2470</v>
      </c>
      <c r="B519" s="32"/>
      <c r="C519" s="33">
        <v>5</v>
      </c>
      <c r="D519" t="b" s="30">
        <v>1</v>
      </c>
      <c r="E519" s="13"/>
      <c r="F519" s="30">
        <v>527.780076534779</v>
      </c>
      <c r="G519" s="30">
        <f>$E519+($F519/60+H519*$B$16+I519*OFFSET($B$17,0,D519)-G518*(OFFSET($B$18,0,D519)+$B$19+OFFSET($B$20,0,D519)))*$C519/60+G518</f>
        <v>22.6439480338142</v>
      </c>
      <c r="H519" s="30">
        <f>H518+($B$19*G518-$B$16*H518)*$C519/60</f>
        <v>86.16807443327519</v>
      </c>
      <c r="I519" s="30">
        <f>I518+(OFFSET($B$20,0,D519)*G518-OFFSET($B$17,0,D519)*I518)*$C519/60</f>
        <v>111.492436332984</v>
      </c>
      <c r="J519" s="34">
        <f>$A519/60</f>
        <v>41.1666666666667</v>
      </c>
      <c r="K519" s="12">
        <f>G519/$B$15*1000</f>
        <v>3.45954620072642</v>
      </c>
      <c r="L519" s="30">
        <v>3.5</v>
      </c>
      <c r="M519" s="12">
        <v>3.48995970775788</v>
      </c>
      <c r="N519" s="12">
        <v>3.47654659969599</v>
      </c>
      <c r="O519" s="30">
        <v>3.45954620072642</v>
      </c>
    </row>
    <row r="520" ht="20.05" customHeight="1">
      <c r="A520" s="31">
        <f>$A519+C519</f>
        <v>2475</v>
      </c>
      <c r="B520" s="32"/>
      <c r="C520" s="33">
        <v>5</v>
      </c>
      <c r="D520" t="b" s="30">
        <v>1</v>
      </c>
      <c r="E520" s="13"/>
      <c r="F520" s="30">
        <v>527.599471328387</v>
      </c>
      <c r="G520" s="30">
        <f>$E520+($F520/60+H520*$B$16+I520*OFFSET($B$17,0,D520)-G519*(OFFSET($B$18,0,D520)+$B$19+OFFSET($B$20,0,D520)))*$C520/60+G519</f>
        <v>22.6451265131492</v>
      </c>
      <c r="H520" s="30">
        <f>H519+($B$19*G519-$B$16*H519)*$C520/60</f>
        <v>86.2096682958028</v>
      </c>
      <c r="I520" s="30">
        <f>I519+(OFFSET($B$20,0,D520)*G519-OFFSET($B$17,0,D520)*I519)*$C520/60</f>
        <v>111.674008092370</v>
      </c>
      <c r="J520" s="34">
        <f>$A520/60</f>
        <v>41.25</v>
      </c>
      <c r="K520" s="12">
        <f>G520/$B$15*1000</f>
        <v>3.45972624899803</v>
      </c>
      <c r="L520" s="30">
        <v>3.5</v>
      </c>
      <c r="M520" s="12">
        <v>3.49000807586309</v>
      </c>
      <c r="N520" s="12">
        <v>3.4766549493611</v>
      </c>
      <c r="O520" s="30">
        <v>3.45972624899803</v>
      </c>
    </row>
    <row r="521" ht="20.05" customHeight="1">
      <c r="A521" s="31">
        <f>$A520+C520</f>
        <v>2480</v>
      </c>
      <c r="B521" s="32"/>
      <c r="C521" s="33">
        <v>5</v>
      </c>
      <c r="D521" t="b" s="30">
        <v>1</v>
      </c>
      <c r="E521" s="13"/>
      <c r="F521" s="30">
        <v>527.419641375145</v>
      </c>
      <c r="G521" s="30">
        <f>$E521+($F521/60+H521*$B$16+I521*OFFSET($B$17,0,D521)-G520*(OFFSET($B$18,0,D521)+$B$19+OFFSET($B$20,0,D521)))*$C521/60+G520</f>
        <v>22.6463010482773</v>
      </c>
      <c r="H521" s="30">
        <f>H520+($B$19*G520-$B$16*H520)*$C521/60</f>
        <v>86.251046552164</v>
      </c>
      <c r="I521" s="30">
        <f>I520+(OFFSET($B$20,0,D521)*G520-OFFSET($B$17,0,D521)*I520)*$C521/60</f>
        <v>111.855521873649</v>
      </c>
      <c r="J521" s="34">
        <f>$A521/60</f>
        <v>41.3333333333333</v>
      </c>
      <c r="K521" s="12">
        <f>G521/$B$15*1000</f>
        <v>3.45990569467305</v>
      </c>
      <c r="L521" s="30">
        <v>3.5</v>
      </c>
      <c r="M521" s="12">
        <v>3.49005628138082</v>
      </c>
      <c r="N521" s="12">
        <v>3.47676293563611</v>
      </c>
      <c r="O521" s="30">
        <v>3.45990569467305</v>
      </c>
    </row>
    <row r="522" ht="20.05" customHeight="1">
      <c r="A522" s="31">
        <f>$A521+C521</f>
        <v>2485</v>
      </c>
      <c r="B522" s="32"/>
      <c r="C522" s="33">
        <v>5</v>
      </c>
      <c r="D522" t="b" s="30">
        <v>1</v>
      </c>
      <c r="E522" s="13"/>
      <c r="F522" s="30">
        <v>527.240582234765</v>
      </c>
      <c r="G522" s="30">
        <f>$E522+($F522/60+H522*$B$16+I522*OFFSET($B$17,0,D522)-G521*(OFFSET($B$18,0,D522)+$B$19+OFFSET($B$20,0,D522)))*$C522/60+G521</f>
        <v>22.6474716521514</v>
      </c>
      <c r="H522" s="30">
        <f>H521+($B$19*G521-$B$16*H521)*$C522/60</f>
        <v>86.2922103722893</v>
      </c>
      <c r="I522" s="30">
        <f>I521+(OFFSET($B$20,0,D522)*G521-OFFSET($B$17,0,D522)*I521)*$C522/60</f>
        <v>112.036977659986</v>
      </c>
      <c r="J522" s="34">
        <f>$A522/60</f>
        <v>41.4166666666667</v>
      </c>
      <c r="K522" s="12">
        <f>G522/$B$15*1000</f>
        <v>3.46008453973042</v>
      </c>
      <c r="L522" s="30">
        <v>3.5</v>
      </c>
      <c r="M522" s="12">
        <v>3.49010432484506</v>
      </c>
      <c r="N522" s="12">
        <v>3.4768705597144</v>
      </c>
      <c r="O522" s="30">
        <v>3.46008453973042</v>
      </c>
    </row>
    <row r="523" ht="20.05" customHeight="1">
      <c r="A523" s="31">
        <f>$A522+C522</f>
        <v>2490</v>
      </c>
      <c r="B523" s="32"/>
      <c r="C523" s="33">
        <v>5</v>
      </c>
      <c r="D523" t="b" s="30">
        <v>1</v>
      </c>
      <c r="E523" s="13"/>
      <c r="F523" s="30">
        <v>527.062289492981</v>
      </c>
      <c r="G523" s="30">
        <f>$E523+($F523/60+H523*$B$16+I523*OFFSET($B$17,0,D523)-G522*(OFFSET($B$18,0,D523)+$B$19+OFFSET($B$20,0,D523)))*$C523/60+G522</f>
        <v>22.6486383376817</v>
      </c>
      <c r="H523" s="30">
        <f>H522+($B$19*G522-$B$16*H522)*$C523/60</f>
        <v>86.3331609195566</v>
      </c>
      <c r="I523" s="30">
        <f>I522+(OFFSET($B$20,0,D523)*G522-OFFSET($B$17,0,D523)*I522)*$C523/60</f>
        <v>112.218375434680</v>
      </c>
      <c r="J523" s="34">
        <f>$A523/60</f>
        <v>41.5</v>
      </c>
      <c r="K523" s="12">
        <f>G523/$B$15*1000</f>
        <v>3.46026278614257</v>
      </c>
      <c r="L523" s="30">
        <v>3.5</v>
      </c>
      <c r="M523" s="12">
        <v>3.49015220678811</v>
      </c>
      <c r="N523" s="12">
        <v>3.47697782278542</v>
      </c>
      <c r="O523" s="30">
        <v>3.46026278614257</v>
      </c>
    </row>
    <row r="524" ht="20.05" customHeight="1">
      <c r="A524" s="31">
        <f>$A523+C523</f>
        <v>2495</v>
      </c>
      <c r="B524" s="32"/>
      <c r="C524" s="33">
        <v>5</v>
      </c>
      <c r="D524" t="b" s="30">
        <v>1</v>
      </c>
      <c r="E524" s="13"/>
      <c r="F524" s="30">
        <v>526.884758761385</v>
      </c>
      <c r="G524" s="30">
        <f>$E524+($F524/60+H524*$B$16+I524*OFFSET($B$17,0,D524)-G523*(OFFSET($B$18,0,D524)+$B$19+OFFSET($B$20,0,D524)))*$C524/60+G523</f>
        <v>22.649801117736</v>
      </c>
      <c r="H524" s="30">
        <f>H523+($B$19*G523-$B$16*H523)*$C524/60</f>
        <v>86.37389935082879</v>
      </c>
      <c r="I524" s="30">
        <f>I523+(OFFSET($B$20,0,D524)*G523-OFFSET($B$17,0,D524)*I523)*$C524/60</f>
        <v>112.399715181164</v>
      </c>
      <c r="J524" s="34">
        <f>$A524/60</f>
        <v>41.5833333333333</v>
      </c>
      <c r="K524" s="12">
        <f>G524/$B$15*1000</f>
        <v>3.46044043587543</v>
      </c>
      <c r="L524" s="30">
        <v>3.5</v>
      </c>
      <c r="M524" s="12">
        <v>3.4901999277405</v>
      </c>
      <c r="N524" s="12">
        <v>3.47708472603471</v>
      </c>
      <c r="O524" s="30">
        <v>3.46044043587543</v>
      </c>
    </row>
    <row r="525" ht="20.05" customHeight="1">
      <c r="A525" s="31">
        <f>$A524+C524</f>
        <v>2500</v>
      </c>
      <c r="B525" s="32"/>
      <c r="C525" s="33">
        <v>5</v>
      </c>
      <c r="D525" t="b" s="30">
        <v>1</v>
      </c>
      <c r="E525" s="13"/>
      <c r="F525" s="30">
        <v>526.707985677280</v>
      </c>
      <c r="G525" s="30">
        <f>$E525+($F525/60+H525*$B$16+I525*OFFSET($B$17,0,D525)-G524*(OFFSET($B$18,0,D525)+$B$19+OFFSET($B$20,0,D525)))*$C525/60+G524</f>
        <v>22.6509600051398</v>
      </c>
      <c r="H525" s="30">
        <f>H524+($B$19*G524-$B$16*H524)*$C525/60</f>
        <v>86.4144268164908</v>
      </c>
      <c r="I525" s="30">
        <f>I524+(OFFSET($B$20,0,D525)*G524-OFFSET($B$17,0,D525)*I524)*$C525/60</f>
        <v>112.580996883007</v>
      </c>
      <c r="J525" s="34">
        <f>$A525/60</f>
        <v>41.6666666666667</v>
      </c>
      <c r="K525" s="12">
        <f>G525/$B$15*1000</f>
        <v>3.46061749088849</v>
      </c>
      <c r="L525" s="30">
        <v>3.5</v>
      </c>
      <c r="M525" s="12">
        <v>3.490247488231</v>
      </c>
      <c r="N525" s="12">
        <v>3.47719127064395</v>
      </c>
      <c r="O525" s="30">
        <v>3.46061749088849</v>
      </c>
    </row>
    <row r="526" ht="20.05" customHeight="1">
      <c r="A526" s="31">
        <f>$A525+C525</f>
        <v>2505</v>
      </c>
      <c r="B526" s="32"/>
      <c r="C526" s="33">
        <v>5</v>
      </c>
      <c r="D526" t="b" s="30">
        <v>1</v>
      </c>
      <c r="E526" s="13"/>
      <c r="F526" s="30">
        <v>526.531965903532</v>
      </c>
      <c r="G526" s="30">
        <f>$E526+($F526/60+H526*$B$16+I526*OFFSET($B$17,0,D526)-G525*(OFFSET($B$18,0,D526)+$B$19+OFFSET($B$20,0,D526)))*$C526/60+G525</f>
        <v>22.6521150126764</v>
      </c>
      <c r="H526" s="30">
        <f>H525+($B$19*G525-$B$16*H525)*$C526/60</f>
        <v>86.45474446048669</v>
      </c>
      <c r="I526" s="30">
        <f>I525+(OFFSET($B$20,0,D526)*G525-OFFSET($B$17,0,D526)*I525)*$C526/60</f>
        <v>112.762220523909</v>
      </c>
      <c r="J526" s="34">
        <f>$A526/60</f>
        <v>41.75</v>
      </c>
      <c r="K526" s="12">
        <f>G526/$B$15*1000</f>
        <v>3.46079395313479</v>
      </c>
      <c r="L526" s="30">
        <v>3.5</v>
      </c>
      <c r="M526" s="12">
        <v>3.49029488878669</v>
      </c>
      <c r="N526" s="12">
        <v>3.47729745779093</v>
      </c>
      <c r="O526" s="30">
        <v>3.46079395313479</v>
      </c>
    </row>
    <row r="527" ht="20.05" customHeight="1">
      <c r="A527" s="31">
        <f>$A526+C526</f>
        <v>2510</v>
      </c>
      <c r="B527" s="32"/>
      <c r="C527" s="33">
        <v>5</v>
      </c>
      <c r="D527" t="b" s="30">
        <v>1</v>
      </c>
      <c r="E527" s="13"/>
      <c r="F527" s="30">
        <v>526.356695128415</v>
      </c>
      <c r="G527" s="30">
        <f>$E527+($F527/60+H527*$B$16+I527*OFFSET($B$17,0,D527)-G526*(OFFSET($B$18,0,D527)+$B$19+OFFSET($B$20,0,D527)))*$C527/60+G526</f>
        <v>22.6532661530871</v>
      </c>
      <c r="H527" s="30">
        <f>H526+($B$19*G526-$B$16*H526)*$C527/60</f>
        <v>86.49485342035631</v>
      </c>
      <c r="I527" s="30">
        <f>I526+(OFFSET($B$20,0,D527)*G526-OFFSET($B$17,0,D527)*I526)*$C527/60</f>
        <v>112.943386087704</v>
      </c>
      <c r="J527" s="34">
        <f>$A527/60</f>
        <v>41.8333333333333</v>
      </c>
      <c r="K527" s="12">
        <f>G527/$B$15*1000</f>
        <v>3.46096982456093</v>
      </c>
      <c r="L527" s="30">
        <v>3.5</v>
      </c>
      <c r="M527" s="12">
        <v>3.49034212993287</v>
      </c>
      <c r="N527" s="12">
        <v>3.47740328864956</v>
      </c>
      <c r="O527" s="30">
        <v>3.46096982456093</v>
      </c>
    </row>
    <row r="528" ht="20.05" customHeight="1">
      <c r="A528" s="31">
        <f>$A527+C527</f>
        <v>2515</v>
      </c>
      <c r="B528" s="32"/>
      <c r="C528" s="33">
        <v>5</v>
      </c>
      <c r="D528" t="b" s="30">
        <v>1</v>
      </c>
      <c r="E528" s="13"/>
      <c r="F528" s="30">
        <v>526.182169065464</v>
      </c>
      <c r="G528" s="30">
        <f>$E528+($F528/60+H528*$B$16+I528*OFFSET($B$17,0,D528)-G527*(OFFSET($B$18,0,D528)+$B$19+OFFSET($B$20,0,D528)))*$C528/60+G527</f>
        <v>22.6544134390714</v>
      </c>
      <c r="H528" s="30">
        <f>H527+($B$19*G527-$B$16*H527)*$C528/60</f>
        <v>86.5347548272721</v>
      </c>
      <c r="I528" s="30">
        <f>I527+(OFFSET($B$20,0,D528)*G527-OFFSET($B$17,0,D528)*I527)*$C528/60</f>
        <v>113.124493558358</v>
      </c>
      <c r="J528" s="34">
        <f>$A528/60</f>
        <v>41.9166666666667</v>
      </c>
      <c r="K528" s="12">
        <f>G528/$B$15*1000</f>
        <v>3.46114510710717</v>
      </c>
      <c r="L528" s="30">
        <v>3.5</v>
      </c>
      <c r="M528" s="12">
        <v>3.49038921219315</v>
      </c>
      <c r="N528" s="12">
        <v>3.47750876438993</v>
      </c>
      <c r="O528" s="30">
        <v>3.46114510710717</v>
      </c>
    </row>
    <row r="529" ht="20.05" customHeight="1">
      <c r="A529" s="31">
        <f>$A528+C528</f>
        <v>2520</v>
      </c>
      <c r="B529" s="32"/>
      <c r="C529" s="33">
        <v>5</v>
      </c>
      <c r="D529" t="b" s="30">
        <v>1</v>
      </c>
      <c r="E529" s="13"/>
      <c r="F529" s="30">
        <v>526.008383453328</v>
      </c>
      <c r="G529" s="30">
        <f>$E529+($F529/60+H529*$B$16+I529*OFFSET($B$17,0,D529)-G528*(OFFSET($B$18,0,D529)+$B$19+OFFSET($B$20,0,D529)))*$C529/60+G528</f>
        <v>22.6555568832869</v>
      </c>
      <c r="H529" s="30">
        <f>H528+($B$19*G528-$B$16*H528)*$C529/60</f>
        <v>86.57444980607519</v>
      </c>
      <c r="I529" s="30">
        <f>I528+(OFFSET($B$20,0,D529)*G528-OFFSET($B$17,0,D529)*I528)*$C529/60</f>
        <v>113.305542919970</v>
      </c>
      <c r="J529" s="34">
        <f>$A529/60</f>
        <v>42</v>
      </c>
      <c r="K529" s="12">
        <f>G529/$B$15*1000</f>
        <v>3.46131980270731</v>
      </c>
      <c r="L529" s="30">
        <v>3.5</v>
      </c>
      <c r="M529" s="12">
        <v>3.49043613608943</v>
      </c>
      <c r="N529" s="12">
        <v>3.47761388617829</v>
      </c>
      <c r="O529" s="30">
        <v>3.46131980270731</v>
      </c>
    </row>
    <row r="530" ht="20.05" customHeight="1">
      <c r="A530" s="31">
        <f>$A529+C529</f>
        <v>2525</v>
      </c>
      <c r="B530" s="32"/>
      <c r="C530" s="33">
        <v>5</v>
      </c>
      <c r="D530" t="b" s="30">
        <v>1</v>
      </c>
      <c r="E530" s="13"/>
      <c r="F530" s="30">
        <v>525.835334055618</v>
      </c>
      <c r="G530" s="30">
        <f>$E530+($F530/60+H530*$B$16+I530*OFFSET($B$17,0,D530)-G529*(OFFSET($B$18,0,D530)+$B$19+OFFSET($B$20,0,D530)))*$C530/60+G529</f>
        <v>22.6566964983498</v>
      </c>
      <c r="H530" s="30">
        <f>H529+($B$19*G529-$B$16*H529)*$C530/60</f>
        <v>86.6139394753116</v>
      </c>
      <c r="I530" s="30">
        <f>I529+(OFFSET($B$20,0,D530)*G529-OFFSET($B$17,0,D530)*I529)*$C530/60</f>
        <v>113.486534156769</v>
      </c>
      <c r="J530" s="34">
        <f>$A530/60</f>
        <v>42.0833333333333</v>
      </c>
      <c r="K530" s="12">
        <f>G530/$B$15*1000</f>
        <v>3.46149391328888</v>
      </c>
      <c r="L530" s="30">
        <v>3.5</v>
      </c>
      <c r="M530" s="12">
        <v>3.49048290214188</v>
      </c>
      <c r="N530" s="12">
        <v>3.47771865517705</v>
      </c>
      <c r="O530" s="30">
        <v>3.46149391328888</v>
      </c>
    </row>
    <row r="531" ht="20.05" customHeight="1">
      <c r="A531" s="31">
        <f>$A530+C530</f>
        <v>2530</v>
      </c>
      <c r="B531" s="32"/>
      <c r="C531" s="33">
        <v>5</v>
      </c>
      <c r="D531" t="b" s="30">
        <v>1</v>
      </c>
      <c r="E531" s="13"/>
      <c r="F531" s="30">
        <v>525.663016660768</v>
      </c>
      <c r="G531" s="30">
        <f>$E531+($F531/60+H531*$B$16+I531*OFFSET($B$17,0,D531)-G530*(OFFSET($B$18,0,D531)+$B$19+OFFSET($B$20,0,D531)))*$C531/60+G530</f>
        <v>22.6578322968347</v>
      </c>
      <c r="H531" s="30">
        <f>H530+($B$19*G530-$B$16*H530)*$C531/60</f>
        <v>86.6532249472684</v>
      </c>
      <c r="I531" s="30">
        <f>I530+(OFFSET($B$20,0,D531)*G530-OFFSET($B$17,0,D531)*I530)*$C531/60</f>
        <v>113.667467253116</v>
      </c>
      <c r="J531" s="34">
        <f>$A531/60</f>
        <v>42.1666666666667</v>
      </c>
      <c r="K531" s="12">
        <f>G531/$B$15*1000</f>
        <v>3.46166744077302</v>
      </c>
      <c r="L531" s="30">
        <v>3.5</v>
      </c>
      <c r="M531" s="12">
        <v>3.49052951086896</v>
      </c>
      <c r="N531" s="12">
        <v>3.47782307254482</v>
      </c>
      <c r="O531" s="30">
        <v>3.46166744077302</v>
      </c>
    </row>
    <row r="532" ht="20.05" customHeight="1">
      <c r="A532" s="31">
        <f>$A531+C531</f>
        <v>2535</v>
      </c>
      <c r="B532" s="32"/>
      <c r="C532" s="33">
        <v>5</v>
      </c>
      <c r="D532" t="b" s="30">
        <v>1</v>
      </c>
      <c r="E532" s="13"/>
      <c r="F532" s="30">
        <v>525.491427081884</v>
      </c>
      <c r="G532" s="30">
        <f>$E532+($F532/60+H532*$B$16+I532*OFFSET($B$17,0,D532)-G531*(OFFSET($B$18,0,D532)+$B$19+OFFSET($B$20,0,D532)))*$C532/60+G531</f>
        <v>22.658964291275</v>
      </c>
      <c r="H532" s="30">
        <f>H531+($B$19*G531-$B$16*H531)*$C532/60</f>
        <v>86.69230732800909</v>
      </c>
      <c r="I532" s="30">
        <f>I531+(OFFSET($B$20,0,D532)*G531-OFFSET($B$17,0,D532)*I531)*$C532/60</f>
        <v>113.848342193502</v>
      </c>
      <c r="J532" s="34">
        <f>$A532/60</f>
        <v>42.25</v>
      </c>
      <c r="K532" s="12">
        <f>G532/$B$15*1000</f>
        <v>3.46184038707458</v>
      </c>
      <c r="L532" s="30">
        <v>3.5</v>
      </c>
      <c r="M532" s="12">
        <v>3.49057596278746</v>
      </c>
      <c r="N532" s="12">
        <v>3.4779271394364</v>
      </c>
      <c r="O532" s="30">
        <v>3.46184038707458</v>
      </c>
    </row>
    <row r="533" ht="20.05" customHeight="1">
      <c r="A533" s="31">
        <f>$A532+C532</f>
        <v>2540</v>
      </c>
      <c r="B533" s="32"/>
      <c r="C533" s="33">
        <v>5</v>
      </c>
      <c r="D533" t="b" s="30">
        <v>1</v>
      </c>
      <c r="E533" s="13"/>
      <c r="F533" s="30">
        <v>525.320561156598</v>
      </c>
      <c r="G533" s="30">
        <f>$E533+($F533/60+H533*$B$16+I533*OFFSET($B$17,0,D533)-G532*(OFFSET($B$18,0,D533)+$B$19+OFFSET($B$20,0,D533)))*$C533/60+G532</f>
        <v>22.6600924941628</v>
      </c>
      <c r="H533" s="30">
        <f>H532+($B$19*G532-$B$16*H532)*$C533/60</f>
        <v>86.7311877174095</v>
      </c>
      <c r="I533" s="30">
        <f>I532+(OFFSET($B$20,0,D533)*G532-OFFSET($B$17,0,D533)*I532)*$C533/60</f>
        <v>114.029158962549</v>
      </c>
      <c r="J533" s="34">
        <f>$A533/60</f>
        <v>42.3333333333333</v>
      </c>
      <c r="K533" s="12">
        <f>G533/$B$15*1000</f>
        <v>3.46201275410211</v>
      </c>
      <c r="L533" s="30">
        <v>3.5</v>
      </c>
      <c r="M533" s="12">
        <v>3.49062225841245</v>
      </c>
      <c r="N533" s="12">
        <v>3.47803085700284</v>
      </c>
      <c r="O533" s="30">
        <v>3.46201275410211</v>
      </c>
    </row>
    <row r="534" ht="20.05" customHeight="1">
      <c r="A534" s="31">
        <f>$A533+C533</f>
        <v>2545</v>
      </c>
      <c r="B534" s="32"/>
      <c r="C534" s="33">
        <v>5</v>
      </c>
      <c r="D534" t="b" s="30">
        <v>1</v>
      </c>
      <c r="E534" s="13"/>
      <c r="F534" s="30">
        <v>525.150414746930</v>
      </c>
      <c r="G534" s="30">
        <f>$E534+($F534/60+H534*$B$16+I534*OFFSET($B$17,0,D534)-G533*(OFFSET($B$18,0,D534)+$B$19+OFFSET($B$20,0,D534)))*$C534/60+G533</f>
        <v>22.6612169179493</v>
      </c>
      <c r="H534" s="30">
        <f>H533+($B$19*G533-$B$16*H533)*$C534/60</f>
        <v>86.7698672091927</v>
      </c>
      <c r="I534" s="30">
        <f>I533+(OFFSET($B$20,0,D534)*G533-OFFSET($B$17,0,D534)*I533)*$C534/60</f>
        <v>114.209917545008</v>
      </c>
      <c r="J534" s="34">
        <f>$A534/60</f>
        <v>42.4166666666667</v>
      </c>
      <c r="K534" s="12">
        <f>G534/$B$15*1000</f>
        <v>3.46218454375791</v>
      </c>
      <c r="L534" s="30">
        <v>3.5</v>
      </c>
      <c r="M534" s="12">
        <v>3.49066839825732</v>
      </c>
      <c r="N534" s="12">
        <v>3.47813422639135</v>
      </c>
      <c r="O534" s="30">
        <v>3.46218454375791</v>
      </c>
    </row>
    <row r="535" ht="20.05" customHeight="1">
      <c r="A535" s="31">
        <f>$A534+C534</f>
        <v>2550</v>
      </c>
      <c r="B535" s="32"/>
      <c r="C535" s="33">
        <v>5</v>
      </c>
      <c r="D535" t="b" s="30">
        <v>1</v>
      </c>
      <c r="E535" s="13"/>
      <c r="F535" s="30">
        <v>524.980983739139</v>
      </c>
      <c r="G535" s="30">
        <f>$E535+($F535/60+H535*$B$16+I535*OFFSET($B$17,0,D535)-G534*(OFFSET($B$18,0,D535)+$B$19+OFFSET($B$20,0,D535)))*$C535/60+G534</f>
        <v>22.6623375750448</v>
      </c>
      <c r="H535" s="30">
        <f>H534+($B$19*G534-$B$16*H534)*$C535/60</f>
        <v>86.8083468909644</v>
      </c>
      <c r="I535" s="30">
        <f>I534+(OFFSET($B$20,0,D535)*G534-OFFSET($B$17,0,D535)*I534)*$C535/60</f>
        <v>114.390617925759</v>
      </c>
      <c r="J535" s="34">
        <f>$A535/60</f>
        <v>42.5</v>
      </c>
      <c r="K535" s="12">
        <f>G535/$B$15*1000</f>
        <v>3.46235575793801</v>
      </c>
      <c r="L535" s="30">
        <v>3.5</v>
      </c>
      <c r="M535" s="12">
        <v>3.49071438283377</v>
      </c>
      <c r="N535" s="12">
        <v>3.47823724874544</v>
      </c>
      <c r="O535" s="30">
        <v>3.46235575793801</v>
      </c>
    </row>
    <row r="536" ht="20.05" customHeight="1">
      <c r="A536" s="31">
        <f>$A535+C535</f>
        <v>2555</v>
      </c>
      <c r="B536" s="32"/>
      <c r="C536" s="33">
        <v>5</v>
      </c>
      <c r="D536" t="b" s="30">
        <v>1</v>
      </c>
      <c r="E536" s="13"/>
      <c r="F536" s="30">
        <v>524.8122640435849</v>
      </c>
      <c r="G536" s="30">
        <f>$E536+($F536/60+H536*$B$16+I536*OFFSET($B$17,0,D536)-G535*(OFFSET($B$18,0,D536)+$B$19+OFFSET($B$20,0,D536)))*$C536/60+G535</f>
        <v>22.6634544778187</v>
      </c>
      <c r="H536" s="30">
        <f>H535+($B$19*G535-$B$16*H535)*$C536/60</f>
        <v>86.84662784424781</v>
      </c>
      <c r="I536" s="30">
        <f>I535+(OFFSET($B$20,0,D536)*G535-OFFSET($B$17,0,D536)*I535)*$C536/60</f>
        <v>114.571260089811</v>
      </c>
      <c r="J536" s="34">
        <f>$A536/60</f>
        <v>42.5833333333333</v>
      </c>
      <c r="K536" s="12">
        <f>G536/$B$15*1000</f>
        <v>3.46252639853224</v>
      </c>
      <c r="L536" s="30">
        <v>3.5</v>
      </c>
      <c r="M536" s="12">
        <v>3.49076021265182</v>
      </c>
      <c r="N536" s="12">
        <v>3.47833992520485</v>
      </c>
      <c r="O536" s="30">
        <v>3.46252639853224</v>
      </c>
    </row>
    <row r="537" ht="20.05" customHeight="1">
      <c r="A537" s="31">
        <f>$A536+C536</f>
        <v>2560</v>
      </c>
      <c r="B537" s="32"/>
      <c r="C537" s="33">
        <v>5</v>
      </c>
      <c r="D537" t="b" s="30">
        <v>1</v>
      </c>
      <c r="E537" s="13"/>
      <c r="F537" s="30">
        <v>524.644251594584</v>
      </c>
      <c r="G537" s="30">
        <f>$E537+($F537/60+H537*$B$16+I537*OFFSET($B$17,0,D537)-G536*(OFFSET($B$18,0,D537)+$B$19+OFFSET($B$20,0,D537)))*$C537/60+G536</f>
        <v>22.6645676386</v>
      </c>
      <c r="H537" s="30">
        <f>H536+($B$19*G536-$B$16*H536)*$C537/60</f>
        <v>86.88471114451821</v>
      </c>
      <c r="I537" s="30">
        <f>I536+(OFFSET($B$20,0,D537)*G536-OFFSET($B$17,0,D537)*I536)*$C537/60</f>
        <v>114.751844022301</v>
      </c>
      <c r="J537" s="34">
        <f>$A537/60</f>
        <v>42.6666666666667</v>
      </c>
      <c r="K537" s="12">
        <f>G537/$B$15*1000</f>
        <v>3.4626964674242</v>
      </c>
      <c r="L537" s="30">
        <v>3.5</v>
      </c>
      <c r="M537" s="12">
        <v>3.49080588821983</v>
      </c>
      <c r="N537" s="12">
        <v>3.47844225690557</v>
      </c>
      <c r="O537" s="30">
        <v>3.4626964674242</v>
      </c>
    </row>
    <row r="538" ht="20.05" customHeight="1">
      <c r="A538" s="31">
        <f>$A537+C537</f>
        <v>2565</v>
      </c>
      <c r="B538" s="32"/>
      <c r="C538" s="33">
        <v>5</v>
      </c>
      <c r="D538" t="b" s="30">
        <v>1</v>
      </c>
      <c r="E538" s="13"/>
      <c r="F538" s="30">
        <v>524.476942350271</v>
      </c>
      <c r="G538" s="30">
        <f>$E538+($F538/60+H538*$B$16+I538*OFFSET($B$17,0,D538)-G537*(OFFSET($B$18,0,D538)+$B$19+OFFSET($B$20,0,D538)))*$C538/60+G537</f>
        <v>22.6656770696771</v>
      </c>
      <c r="H538" s="30">
        <f>H537+($B$19*G537-$B$16*H537)*$C538/60</f>
        <v>86.9225978612378</v>
      </c>
      <c r="I538" s="30">
        <f>I537+(OFFSET($B$20,0,D538)*G537-OFFSET($B$17,0,D538)*I537)*$C538/60</f>
        <v>114.932369708495</v>
      </c>
      <c r="J538" s="34">
        <f>$A538/60</f>
        <v>42.75</v>
      </c>
      <c r="K538" s="12">
        <f>G538/$B$15*1000</f>
        <v>3.46286596649132</v>
      </c>
      <c r="L538" s="30">
        <v>3.5</v>
      </c>
      <c r="M538" s="12">
        <v>3.4908514100445</v>
      </c>
      <c r="N538" s="12">
        <v>3.47854424497987</v>
      </c>
      <c r="O538" s="30">
        <v>3.46286596649132</v>
      </c>
    </row>
    <row r="539" ht="20.05" customHeight="1">
      <c r="A539" s="31">
        <f>$A538+C538</f>
        <v>2570</v>
      </c>
      <c r="B539" s="32"/>
      <c r="C539" s="33">
        <v>5</v>
      </c>
      <c r="D539" t="b" s="30">
        <v>1</v>
      </c>
      <c r="E539" s="13"/>
      <c r="F539" s="30">
        <v>524.310332292459</v>
      </c>
      <c r="G539" s="30">
        <f>$E539+($F539/60+H539*$B$16+I539*OFFSET($B$17,0,D539)-G538*(OFFSET($B$18,0,D539)+$B$19+OFFSET($B$20,0,D539)))*$C539/60+G538</f>
        <v>22.6667827832981</v>
      </c>
      <c r="H539" s="30">
        <f>H538+($B$19*G538-$B$16*H538)*$C539/60</f>
        <v>86.9602890578896</v>
      </c>
      <c r="I539" s="30">
        <f>I538+(OFFSET($B$20,0,D539)*G538-OFFSET($B$17,0,D539)*I538)*$C539/60</f>
        <v>115.112837133786</v>
      </c>
      <c r="J539" s="34">
        <f>$A539/60</f>
        <v>42.8333333333333</v>
      </c>
      <c r="K539" s="12">
        <f>G539/$B$15*1000</f>
        <v>3.46303489760488</v>
      </c>
      <c r="L539" s="30">
        <v>3.5</v>
      </c>
      <c r="M539" s="12">
        <v>3.49089677863085</v>
      </c>
      <c r="N539" s="12">
        <v>3.47864589055633</v>
      </c>
      <c r="O539" s="30">
        <v>3.46303489760488</v>
      </c>
    </row>
    <row r="540" ht="20.05" customHeight="1">
      <c r="A540" s="31">
        <f>$A539+C539</f>
        <v>2575</v>
      </c>
      <c r="B540" s="32"/>
      <c r="C540" s="33">
        <v>5</v>
      </c>
      <c r="D540" t="b" s="30">
        <v>1</v>
      </c>
      <c r="E540" s="13"/>
      <c r="F540" s="30">
        <v>524.144417426495</v>
      </c>
      <c r="G540" s="30">
        <f>$E540+($F540/60+H540*$B$16+I540*OFFSET($B$17,0,D540)-G539*(OFFSET($B$18,0,D540)+$B$19+OFFSET($B$20,0,D540)))*$C540/60+G539</f>
        <v>22.6678847916708</v>
      </c>
      <c r="H540" s="30">
        <f>H539+($B$19*G539-$B$16*H539)*$C540/60</f>
        <v>86.9977857920117</v>
      </c>
      <c r="I540" s="30">
        <f>I539+(OFFSET($B$20,0,D540)*G539-OFFSET($B$17,0,D540)*I539)*$C540/60</f>
        <v>115.293246283693</v>
      </c>
      <c r="J540" s="34">
        <f>$A540/60</f>
        <v>42.9166666666667</v>
      </c>
      <c r="K540" s="12">
        <f>G540/$B$15*1000</f>
        <v>3.46320326262997</v>
      </c>
      <c r="L540" s="30">
        <v>3.5</v>
      </c>
      <c r="M540" s="12">
        <v>3.49094199448225</v>
      </c>
      <c r="N540" s="12">
        <v>3.4787471947598</v>
      </c>
      <c r="O540" s="30">
        <v>3.46320326262997</v>
      </c>
    </row>
    <row r="541" ht="20.05" customHeight="1">
      <c r="A541" s="31">
        <f>$A540+C540</f>
        <v>2580</v>
      </c>
      <c r="B541" s="32"/>
      <c r="C541" s="33">
        <v>5</v>
      </c>
      <c r="D541" t="b" s="30">
        <v>1</v>
      </c>
      <c r="E541" s="13"/>
      <c r="F541" s="30">
        <v>523.979193781132</v>
      </c>
      <c r="G541" s="30">
        <f>$E541+($F541/60+H541*$B$16+I541*OFFSET($B$17,0,D541)-G540*(OFFSET($B$18,0,D541)+$B$19+OFFSET($B$20,0,D541)))*$C541/60+G540</f>
        <v>22.668983106963</v>
      </c>
      <c r="H541" s="30">
        <f>H540+($B$19*G540-$B$16*H540)*$C541/60</f>
        <v>87.0350891152314</v>
      </c>
      <c r="I541" s="30">
        <f>I540+(OFFSET($B$20,0,D541)*G540-OFFSET($B$17,0,D541)*I540)*$C541/60</f>
        <v>115.473597143862</v>
      </c>
      <c r="J541" s="34">
        <f>$A541/60</f>
        <v>43</v>
      </c>
      <c r="K541" s="12">
        <f>G541/$B$15*1000</f>
        <v>3.4633710634256</v>
      </c>
      <c r="L541" s="30">
        <v>3.5</v>
      </c>
      <c r="M541" s="12">
        <v>3.49098705810042</v>
      </c>
      <c r="N541" s="12">
        <v>3.47884815871146</v>
      </c>
      <c r="O541" s="30">
        <v>3.4633710634256</v>
      </c>
    </row>
    <row r="542" ht="20.05" customHeight="1">
      <c r="A542" s="31">
        <f>$A541+C541</f>
        <v>2585</v>
      </c>
      <c r="B542" s="32"/>
      <c r="C542" s="33">
        <v>5</v>
      </c>
      <c r="D542" t="b" s="30">
        <v>1</v>
      </c>
      <c r="E542" s="13"/>
      <c r="F542" s="30">
        <v>523.8146574083841</v>
      </c>
      <c r="G542" s="30">
        <f>$E542+($F542/60+H542*$B$16+I542*OFFSET($B$17,0,D542)-G541*(OFFSET($B$18,0,D542)+$B$19+OFFSET($B$20,0,D542)))*$C542/60+G541</f>
        <v>22.6700777413026</v>
      </c>
      <c r="H542" s="30">
        <f>H541+($B$19*G541-$B$16*H541)*$C542/60</f>
        <v>87.0722000732986</v>
      </c>
      <c r="I542" s="30">
        <f>I541+(OFFSET($B$20,0,D542)*G541-OFFSET($B$17,0,D542)*I541)*$C542/60</f>
        <v>115.653889700065</v>
      </c>
      <c r="J542" s="34">
        <f>$A542/60</f>
        <v>43.0833333333333</v>
      </c>
      <c r="K542" s="12">
        <f>G542/$B$15*1000</f>
        <v>3.46353830184468</v>
      </c>
      <c r="L542" s="30">
        <v>3.5</v>
      </c>
      <c r="M542" s="12">
        <v>3.49103196998544</v>
      </c>
      <c r="N542" s="12">
        <v>3.4789487835288</v>
      </c>
      <c r="O542" s="30">
        <v>3.46353830184468</v>
      </c>
    </row>
    <row r="543" ht="20.05" customHeight="1">
      <c r="A543" s="31">
        <f>$A542+C542</f>
        <v>2590</v>
      </c>
      <c r="B543" s="32"/>
      <c r="C543" s="33">
        <v>5</v>
      </c>
      <c r="D543" t="b" s="30">
        <v>1</v>
      </c>
      <c r="E543" s="13"/>
      <c r="F543" s="30">
        <v>523.650804383390</v>
      </c>
      <c r="G543" s="30">
        <f>$E543+($F543/60+H543*$B$16+I543*OFFSET($B$17,0,D543)-G542*(OFFSET($B$18,0,D543)+$B$19+OFFSET($B$20,0,D543)))*$C543/60+G542</f>
        <v>22.6711687067777</v>
      </c>
      <c r="H543" s="30">
        <f>H542+($B$19*G542-$B$16*H542)*$C543/60</f>
        <v>87.1091197061196</v>
      </c>
      <c r="I543" s="30">
        <f>I542+(OFFSET($B$20,0,D543)*G542-OFFSET($B$17,0,D543)*I542)*$C543/60</f>
        <v>115.8341239382</v>
      </c>
      <c r="J543" s="34">
        <f>$A543/60</f>
        <v>43.1666666666667</v>
      </c>
      <c r="K543" s="12">
        <f>G543/$B$15*1000</f>
        <v>3.46370497973401</v>
      </c>
      <c r="L543" s="30">
        <v>3.5</v>
      </c>
      <c r="M543" s="12">
        <v>3.49107673063574</v>
      </c>
      <c r="N543" s="12">
        <v>3.47904907032568</v>
      </c>
      <c r="O543" s="30">
        <v>3.46370497973401</v>
      </c>
    </row>
    <row r="544" ht="20.05" customHeight="1">
      <c r="A544" s="31">
        <f>$A543+C543</f>
        <v>2595</v>
      </c>
      <c r="B544" s="32"/>
      <c r="C544" s="33">
        <v>5</v>
      </c>
      <c r="D544" t="b" s="30">
        <v>1</v>
      </c>
      <c r="E544" s="13"/>
      <c r="F544" s="30">
        <v>523.487630804283</v>
      </c>
      <c r="G544" s="30">
        <f>$E544+($F544/60+H544*$B$16+I544*OFFSET($B$17,0,D544)-G543*(OFFSET($B$18,0,D544)+$B$19+OFFSET($B$20,0,D544)))*$C544/60+G543</f>
        <v>22.6722560154367</v>
      </c>
      <c r="H544" s="30">
        <f>H543+($B$19*G543-$B$16*H543)*$C544/60</f>
        <v>87.14584904779009</v>
      </c>
      <c r="I544" s="30">
        <f>I543+(OFFSET($B$20,0,D544)*G543-OFFSET($B$17,0,D544)*I543)*$C544/60</f>
        <v>116.014299844289</v>
      </c>
      <c r="J544" s="34">
        <f>$A544/60</f>
        <v>43.25</v>
      </c>
      <c r="K544" s="12">
        <f>G544/$B$15*1000</f>
        <v>3.46387109893437</v>
      </c>
      <c r="L544" s="30">
        <v>3.5</v>
      </c>
      <c r="M544" s="12">
        <v>3.49112134054813</v>
      </c>
      <c r="N544" s="12">
        <v>3.47914902021226</v>
      </c>
      <c r="O544" s="30">
        <v>3.46387109893437</v>
      </c>
    </row>
    <row r="545" ht="20.05" customHeight="1">
      <c r="A545" s="31">
        <f>$A544+C544</f>
        <v>2600</v>
      </c>
      <c r="B545" s="32"/>
      <c r="C545" s="33">
        <v>5</v>
      </c>
      <c r="D545" t="b" s="30">
        <v>1</v>
      </c>
      <c r="E545" s="13"/>
      <c r="F545" s="30">
        <v>523.325132792049</v>
      </c>
      <c r="G545" s="30">
        <f>$E545+($F545/60+H545*$B$16+I545*OFFSET($B$17,0,D545)-G544*(OFFSET($B$18,0,D545)+$B$19+OFFSET($B$20,0,D545)))*$C545/60+G544</f>
        <v>22.6733396792884</v>
      </c>
      <c r="H545" s="30">
        <f>H544+($B$19*G544-$B$16*H544)*$C545/60</f>
        <v>87.18238912662881</v>
      </c>
      <c r="I545" s="30">
        <f>I544+(OFFSET($B$20,0,D545)*G544-OFFSET($B$17,0,D545)*I544)*$C545/60</f>
        <v>116.194417404481</v>
      </c>
      <c r="J545" s="34">
        <f>$A545/60</f>
        <v>43.3333333333333</v>
      </c>
      <c r="K545" s="12">
        <f>G545/$B$15*1000</f>
        <v>3.46403666128045</v>
      </c>
      <c r="L545" s="30">
        <v>3.5</v>
      </c>
      <c r="M545" s="12">
        <v>3.49116580021779</v>
      </c>
      <c r="N545" s="12">
        <v>3.47924863429509</v>
      </c>
      <c r="O545" s="30">
        <v>3.46403666128045</v>
      </c>
    </row>
    <row r="546" ht="20.05" customHeight="1">
      <c r="A546" s="31">
        <f>$A545+C545</f>
        <v>2605</v>
      </c>
      <c r="B546" s="32"/>
      <c r="C546" s="33">
        <v>5</v>
      </c>
      <c r="D546" t="b" s="30">
        <v>1</v>
      </c>
      <c r="E546" s="13"/>
      <c r="F546" s="30">
        <v>523.163306490398</v>
      </c>
      <c r="G546" s="30">
        <f>$E546+($F546/60+H546*$B$16+I546*OFFSET($B$17,0,D546)-G545*(OFFSET($B$18,0,D546)+$B$19+OFFSET($B$20,0,D546)))*$C546/60+G545</f>
        <v>22.6744197103023</v>
      </c>
      <c r="H546" s="30">
        <f>H545+($B$19*G545-$B$16*H545)*$C546/60</f>
        <v>87.2187409652099</v>
      </c>
      <c r="I546" s="30">
        <f>I545+(OFFSET($B$20,0,D546)*G545-OFFSET($B$17,0,D546)*I545)*$C546/60</f>
        <v>116.374476605047</v>
      </c>
      <c r="J546" s="34">
        <f>$A546/60</f>
        <v>43.4166666666667</v>
      </c>
      <c r="K546" s="12">
        <f>G546/$B$15*1000</f>
        <v>3.46420166860096</v>
      </c>
      <c r="L546" s="30">
        <v>3.5</v>
      </c>
      <c r="M546" s="12">
        <v>3.49121011013825</v>
      </c>
      <c r="N546" s="12">
        <v>3.47934791367709</v>
      </c>
      <c r="O546" s="30">
        <v>3.46420166860096</v>
      </c>
    </row>
    <row r="547" ht="20.05" customHeight="1">
      <c r="A547" s="31">
        <f>$A546+C546</f>
        <v>2610</v>
      </c>
      <c r="B547" s="32"/>
      <c r="C547" s="33">
        <v>5</v>
      </c>
      <c r="D547" t="b" s="30">
        <v>1</v>
      </c>
      <c r="E547" s="13"/>
      <c r="F547" s="30">
        <v>523.002148065628</v>
      </c>
      <c r="G547" s="30">
        <f>$E547+($F547/60+H547*$B$16+I547*OFFSET($B$17,0,D547)-G546*(OFFSET($B$18,0,D547)+$B$19+OFFSET($B$20,0,D547)))*$C547/60+G546</f>
        <v>22.6754961204085</v>
      </c>
      <c r="H547" s="30">
        <f>H546+($B$19*G546-$B$16*H546)*$C547/60</f>
        <v>87.2549055803961</v>
      </c>
      <c r="I547" s="30">
        <f>I546+(OFFSET($B$20,0,D547)*G546-OFFSET($B$17,0,D547)*I546)*$C547/60</f>
        <v>116.554477432383</v>
      </c>
      <c r="J547" s="34">
        <f>$A547/60</f>
        <v>43.5</v>
      </c>
      <c r="K547" s="12">
        <f>G547/$B$15*1000</f>
        <v>3.46436612271858</v>
      </c>
      <c r="L547" s="30">
        <v>3.5</v>
      </c>
      <c r="M547" s="12">
        <v>3.49125427080145</v>
      </c>
      <c r="N547" s="12">
        <v>3.47944685945755</v>
      </c>
      <c r="O547" s="30">
        <v>3.46436612271858</v>
      </c>
    </row>
    <row r="548" ht="20.05" customHeight="1">
      <c r="A548" s="31">
        <f>$A547+C547</f>
        <v>2615</v>
      </c>
      <c r="B548" s="32"/>
      <c r="C548" s="33">
        <v>5</v>
      </c>
      <c r="D548" t="b" s="30">
        <v>1</v>
      </c>
      <c r="E548" s="13"/>
      <c r="F548" s="30">
        <v>522.841653706493</v>
      </c>
      <c r="G548" s="30">
        <f>$E548+($F548/60+H548*$B$16+I548*OFFSET($B$17,0,D548)-G547*(OFFSET($B$18,0,D548)+$B$19+OFFSET($B$20,0,D548)))*$C548/60+G547</f>
        <v>22.6765689214981</v>
      </c>
      <c r="H548" s="30">
        <f>H547+($B$19*G547-$B$16*H547)*$C548/60</f>
        <v>87.2908839833711</v>
      </c>
      <c r="I548" s="30">
        <f>I547+(OFFSET($B$20,0,D548)*G547-OFFSET($B$17,0,D548)*I547)*$C548/60</f>
        <v>116.734419873009</v>
      </c>
      <c r="J548" s="34">
        <f>$A548/60</f>
        <v>43.5833333333333</v>
      </c>
      <c r="K548" s="12">
        <f>G548/$B$15*1000</f>
        <v>3.46453002545003</v>
      </c>
      <c r="L548" s="30">
        <v>3.5</v>
      </c>
      <c r="M548" s="12">
        <v>3.49129828269772</v>
      </c>
      <c r="N548" s="12">
        <v>3.47954547273217</v>
      </c>
      <c r="O548" s="30">
        <v>3.46453002545003</v>
      </c>
    </row>
    <row r="549" ht="20.05" customHeight="1">
      <c r="A549" s="31">
        <f>$A548+C548</f>
        <v>2620</v>
      </c>
      <c r="B549" s="32"/>
      <c r="C549" s="33">
        <v>5</v>
      </c>
      <c r="D549" t="b" s="30">
        <v>1</v>
      </c>
      <c r="E549" s="13"/>
      <c r="F549" s="30">
        <v>522.681819624071</v>
      </c>
      <c r="G549" s="30">
        <f>$E549+($F549/60+H549*$B$16+I549*OFFSET($B$17,0,D549)-G548*(OFFSET($B$18,0,D549)+$B$19+OFFSET($B$20,0,D549)))*$C549/60+G548</f>
        <v>22.6776381254231</v>
      </c>
      <c r="H549" s="30">
        <f>H548+($B$19*G548-$B$16*H548)*$C549/60</f>
        <v>87.326677179672</v>
      </c>
      <c r="I549" s="30">
        <f>I548+(OFFSET($B$20,0,D549)*G548-OFFSET($B$17,0,D549)*I548)*$C549/60</f>
        <v>116.914303913566</v>
      </c>
      <c r="J549" s="34">
        <f>$A549/60</f>
        <v>43.6666666666667</v>
      </c>
      <c r="K549" s="12">
        <f>G549/$B$15*1000</f>
        <v>3.46469337860607</v>
      </c>
      <c r="L549" s="30">
        <v>3.5</v>
      </c>
      <c r="M549" s="12">
        <v>3.49134214631576</v>
      </c>
      <c r="N549" s="12">
        <v>3.47964375459305</v>
      </c>
      <c r="O549" s="30">
        <v>3.46469337860607</v>
      </c>
    </row>
    <row r="550" ht="20.05" customHeight="1">
      <c r="A550" s="31">
        <f>$A549+C549</f>
        <v>2625</v>
      </c>
      <c r="B550" s="32"/>
      <c r="C550" s="33">
        <v>5</v>
      </c>
      <c r="D550" t="b" s="30">
        <v>1</v>
      </c>
      <c r="E550" s="13"/>
      <c r="F550" s="30">
        <v>522.522642051634</v>
      </c>
      <c r="G550" s="30">
        <f>$E550+($F550/60+H550*$B$16+I550*OFFSET($B$17,0,D550)-G549*(OFFSET($B$18,0,D550)+$B$19+OFFSET($B$20,0,D550)))*$C550/60+G549</f>
        <v>22.6787037439966</v>
      </c>
      <c r="H550" s="30">
        <f>H549+($B$19*G549-$B$16*H549)*$C550/60</f>
        <v>87.36228616922151</v>
      </c>
      <c r="I550" s="30">
        <f>I549+(OFFSET($B$20,0,D550)*G549-OFFSET($B$17,0,D550)*I549)*$C550/60</f>
        <v>117.094129540820</v>
      </c>
      <c r="J550" s="34">
        <f>$A550/60</f>
        <v>43.75</v>
      </c>
      <c r="K550" s="12">
        <f>G550/$B$15*1000</f>
        <v>3.46485618399151</v>
      </c>
      <c r="L550" s="30">
        <v>3.5</v>
      </c>
      <c r="M550" s="12">
        <v>3.49138586214268</v>
      </c>
      <c r="N550" s="12">
        <v>3.47974170612871</v>
      </c>
      <c r="O550" s="30">
        <v>3.46485618399151</v>
      </c>
    </row>
    <row r="551" ht="20.05" customHeight="1">
      <c r="A551" s="31">
        <f>$A550+C550</f>
        <v>2630</v>
      </c>
      <c r="B551" s="32"/>
      <c r="C551" s="33">
        <v>5</v>
      </c>
      <c r="D551" t="b" s="30">
        <v>1</v>
      </c>
      <c r="E551" s="13"/>
      <c r="F551" s="30">
        <v>522.364117244517</v>
      </c>
      <c r="G551" s="30">
        <f>$E551+($F551/60+H551*$B$16+I551*OFFSET($B$17,0,D551)-G550*(OFFSET($B$18,0,D551)+$B$19+OFFSET($B$20,0,D551)))*$C551/60+G550</f>
        <v>22.679765788993</v>
      </c>
      <c r="H551" s="30">
        <f>H550+($B$19*G550-$B$16*H550)*$C551/60</f>
        <v>87.39771194635991</v>
      </c>
      <c r="I551" s="30">
        <f>I550+(OFFSET($B$20,0,D551)*G550-OFFSET($B$17,0,D551)*I550)*$C551/60</f>
        <v>117.273896741657</v>
      </c>
      <c r="J551" s="34">
        <f>$A551/60</f>
        <v>43.8333333333333</v>
      </c>
      <c r="K551" s="12">
        <f>G551/$B$15*1000</f>
        <v>3.46501844340523</v>
      </c>
      <c r="L551" s="30">
        <v>3.5</v>
      </c>
      <c r="M551" s="12">
        <v>3.491429430664</v>
      </c>
      <c r="N551" s="12">
        <v>3.47983932842411</v>
      </c>
      <c r="O551" s="30">
        <v>3.46501844340523</v>
      </c>
    </row>
    <row r="552" ht="20.05" customHeight="1">
      <c r="A552" s="31">
        <f>$A551+C551</f>
        <v>2635</v>
      </c>
      <c r="B552" s="32"/>
      <c r="C552" s="33">
        <v>5</v>
      </c>
      <c r="D552" t="b" s="30">
        <v>1</v>
      </c>
      <c r="E552" s="13"/>
      <c r="F552" s="30">
        <v>522.2062414799871</v>
      </c>
      <c r="G552" s="30">
        <f>$E552+($F552/60+H552*$B$16+I552*OFFSET($B$17,0,D552)-G551*(OFFSET($B$18,0,D552)+$B$19+OFFSET($B$20,0,D552)))*$C552/60+G551</f>
        <v>22.680824272148</v>
      </c>
      <c r="H552" s="30">
        <f>H551+($B$19*G551-$B$16*H551)*$C552/60</f>
        <v>87.4329554998769</v>
      </c>
      <c r="I552" s="30">
        <f>I551+(OFFSET($B$20,0,D552)*G551-OFFSET($B$17,0,D552)*I551)*$C552/60</f>
        <v>117.453605503085</v>
      </c>
      <c r="J552" s="34">
        <f>$A552/60</f>
        <v>43.9166666666667</v>
      </c>
      <c r="K552" s="12">
        <f>G552/$B$15*1000</f>
        <v>3.46518015864022</v>
      </c>
      <c r="L552" s="30">
        <v>3.5</v>
      </c>
      <c r="M552" s="12">
        <v>3.49147285236363</v>
      </c>
      <c r="N552" s="12">
        <v>3.47993662256064</v>
      </c>
      <c r="O552" s="30">
        <v>3.46518015864022</v>
      </c>
    </row>
    <row r="553" ht="20.05" customHeight="1">
      <c r="A553" s="31">
        <f>$A552+C552</f>
        <v>2640</v>
      </c>
      <c r="B553" s="32"/>
      <c r="C553" s="33">
        <v>5</v>
      </c>
      <c r="D553" t="b" s="30">
        <v>1</v>
      </c>
      <c r="E553" s="13"/>
      <c r="F553" s="30">
        <v>522.0490110571189</v>
      </c>
      <c r="G553" s="30">
        <f>$E553+($F553/60+H553*$B$16+I553*OFFSET($B$17,0,D553)-G552*(OFFSET($B$18,0,D553)+$B$19+OFFSET($B$20,0,D553)))*$C553/60+G552</f>
        <v>22.6818792051589</v>
      </c>
      <c r="H553" s="30">
        <f>H552+($B$19*G552-$B$16*H552)*$C553/60</f>
        <v>87.4680178130433</v>
      </c>
      <c r="I553" s="30">
        <f>I552+(OFFSET($B$20,0,D553)*G552-OFFSET($B$17,0,D553)*I552)*$C553/60</f>
        <v>117.633255812235</v>
      </c>
      <c r="J553" s="34">
        <f>$A553/60</f>
        <v>44</v>
      </c>
      <c r="K553" s="12">
        <f>G553/$B$15*1000</f>
        <v>3.46534133148359</v>
      </c>
      <c r="L553" s="30">
        <v>3.5</v>
      </c>
      <c r="M553" s="12">
        <v>3.49151612772391</v>
      </c>
      <c r="N553" s="12">
        <v>3.48003358961616</v>
      </c>
      <c r="O553" s="30">
        <v>3.46534133148359</v>
      </c>
    </row>
    <row r="554" ht="20.05" customHeight="1">
      <c r="A554" s="31">
        <f>$A553+C553</f>
        <v>2645</v>
      </c>
      <c r="B554" s="32"/>
      <c r="C554" s="33">
        <v>5</v>
      </c>
      <c r="D554" t="b" s="30">
        <v>1</v>
      </c>
      <c r="E554" s="13"/>
      <c r="F554" s="30">
        <v>521.8924222966619</v>
      </c>
      <c r="G554" s="30">
        <f>$E554+($F554/60+H554*$B$16+I554*OFFSET($B$17,0,D554)-G553*(OFFSET($B$18,0,D554)+$B$19+OFFSET($B$20,0,D554)))*$C554/60+G553</f>
        <v>22.6829305996846</v>
      </c>
      <c r="H554" s="30">
        <f>H553+($B$19*G553-$B$16*H553)*$C554/60</f>
        <v>87.5028998636424</v>
      </c>
      <c r="I554" s="30">
        <f>I553+(OFFSET($B$20,0,D554)*G553-OFFSET($B$17,0,D554)*I553)*$C554/60</f>
        <v>117.812847656357</v>
      </c>
      <c r="J554" s="34">
        <f>$A554/60</f>
        <v>44.0833333333333</v>
      </c>
      <c r="K554" s="12">
        <f>G554/$B$15*1000</f>
        <v>3.46550196371661</v>
      </c>
      <c r="L554" s="30">
        <v>3.5</v>
      </c>
      <c r="M554" s="12">
        <v>3.49155925722559</v>
      </c>
      <c r="N554" s="12">
        <v>3.48013023066497</v>
      </c>
      <c r="O554" s="30">
        <v>3.46550196371661</v>
      </c>
    </row>
    <row r="555" ht="20.05" customHeight="1">
      <c r="A555" s="31">
        <f>$A554+C554</f>
        <v>2650</v>
      </c>
      <c r="B555" s="32"/>
      <c r="C555" s="33">
        <v>5</v>
      </c>
      <c r="D555" t="b" s="30">
        <v>1</v>
      </c>
      <c r="E555" s="13"/>
      <c r="F555" s="30">
        <v>521.736471540915</v>
      </c>
      <c r="G555" s="30">
        <f>$E555+($F555/60+H555*$B$16+I555*OFFSET($B$17,0,D555)-G554*(OFFSET($B$18,0,D555)+$B$19+OFFSET($B$20,0,D555)))*$C555/60+G554</f>
        <v>22.6839784673457</v>
      </c>
      <c r="H555" s="30">
        <f>H554+($B$19*G554-$B$16*H554)*$C555/60</f>
        <v>87.53760262400129</v>
      </c>
      <c r="I555" s="30">
        <f>I554+(OFFSET($B$20,0,D555)*G554-OFFSET($B$17,0,D555)*I554)*$C555/60</f>
        <v>117.992381022822</v>
      </c>
      <c r="J555" s="34">
        <f>$A555/60</f>
        <v>44.1666666666667</v>
      </c>
      <c r="K555" s="12">
        <f>G555/$B$15*1000</f>
        <v>3.46566205711465</v>
      </c>
      <c r="L555" s="30">
        <v>3.5</v>
      </c>
      <c r="M555" s="12">
        <v>3.49160224134785</v>
      </c>
      <c r="N555" s="12">
        <v>3.48022654677787</v>
      </c>
      <c r="O555" s="30">
        <v>3.46566205711465</v>
      </c>
    </row>
    <row r="556" ht="20.05" customHeight="1">
      <c r="A556" s="31">
        <f>$A555+C555</f>
        <v>2655</v>
      </c>
      <c r="B556" s="32"/>
      <c r="C556" s="33">
        <v>5</v>
      </c>
      <c r="D556" t="b" s="30">
        <v>1</v>
      </c>
      <c r="E556" s="13"/>
      <c r="F556" s="30">
        <v>521.581155153603</v>
      </c>
      <c r="G556" s="30">
        <f>$E556+($F556/60+H556*$B$16+I556*OFFSET($B$17,0,D556)-G555*(OFFSET($B$18,0,D556)+$B$19+OFFSET($B$20,0,D556)))*$C556/60+G555</f>
        <v>22.6850228197247</v>
      </c>
      <c r="H556" s="30">
        <f>H555+($B$19*G555-$B$16*H555)*$C556/60</f>
        <v>87.5721270610219</v>
      </c>
      <c r="I556" s="30">
        <f>I555+(OFFSET($B$20,0,D556)*G555-OFFSET($B$17,0,D556)*I555)*$C556/60</f>
        <v>118.171855899121</v>
      </c>
      <c r="J556" s="34">
        <f>$A556/60</f>
        <v>44.25</v>
      </c>
      <c r="K556" s="12">
        <f>G556/$B$15*1000</f>
        <v>3.4658216134473</v>
      </c>
      <c r="L556" s="30">
        <v>3.5</v>
      </c>
      <c r="M556" s="12">
        <v>3.49164508056829</v>
      </c>
      <c r="N556" s="12">
        <v>3.48032253902215</v>
      </c>
      <c r="O556" s="30">
        <v>3.4658216134473</v>
      </c>
    </row>
    <row r="557" ht="20.05" customHeight="1">
      <c r="A557" s="31">
        <f>$A556+C556</f>
        <v>2660</v>
      </c>
      <c r="B557" s="32"/>
      <c r="C557" s="33">
        <v>5</v>
      </c>
      <c r="D557" t="b" s="30">
        <v>1</v>
      </c>
      <c r="E557" s="13"/>
      <c r="F557" s="30">
        <v>521.426469519747</v>
      </c>
      <c r="G557" s="30">
        <f>$E557+($F557/60+H557*$B$16+I557*OFFSET($B$17,0,D557)-G556*(OFFSET($B$18,0,D557)+$B$19+OFFSET($B$20,0,D557)))*$C557/60+G556</f>
        <v>22.6860636683661</v>
      </c>
      <c r="H557" s="30">
        <f>H556+($B$19*G556-$B$16*H556)*$C557/60</f>
        <v>87.606474136212</v>
      </c>
      <c r="I557" s="30">
        <f>I556+(OFFSET($B$20,0,D557)*G556-OFFSET($B$17,0,D557)*I556)*$C557/60</f>
        <v>118.351272272865</v>
      </c>
      <c r="J557" s="34">
        <f>$A557/60</f>
        <v>44.3333333333333</v>
      </c>
      <c r="K557" s="12">
        <f>G557/$B$15*1000</f>
        <v>3.46598063447833</v>
      </c>
      <c r="L557" s="30">
        <v>3.5</v>
      </c>
      <c r="M557" s="12">
        <v>3.49168777536296</v>
      </c>
      <c r="N557" s="12">
        <v>3.48041820846159</v>
      </c>
      <c r="O557" s="30">
        <v>3.46598063447833</v>
      </c>
    </row>
    <row r="558" ht="20.05" customHeight="1">
      <c r="A558" s="31">
        <f>$A557+C557</f>
        <v>2665</v>
      </c>
      <c r="B558" s="32"/>
      <c r="C558" s="33">
        <v>5</v>
      </c>
      <c r="D558" t="b" s="30">
        <v>1</v>
      </c>
      <c r="E558" s="13"/>
      <c r="F558" s="30">
        <v>521.272411045538</v>
      </c>
      <c r="G558" s="30">
        <f>$E558+($F558/60+H558*$B$16+I558*OFFSET($B$17,0,D558)-G557*(OFFSET($B$18,0,D558)+$B$19+OFFSET($B$20,0,D558)))*$C558/60+G557</f>
        <v>22.6871010247767</v>
      </c>
      <c r="H558" s="30">
        <f>H557+($B$19*G557-$B$16*H557)*$C558/60</f>
        <v>87.64064480571589</v>
      </c>
      <c r="I558" s="30">
        <f>I557+(OFFSET($B$20,0,D558)*G557-OFFSET($B$17,0,D558)*I557)*$C558/60</f>
        <v>118.530630131783</v>
      </c>
      <c r="J558" s="34">
        <f>$A558/60</f>
        <v>44.4166666666667</v>
      </c>
      <c r="K558" s="12">
        <f>G558/$B$15*1000</f>
        <v>3.46613912196574</v>
      </c>
      <c r="L558" s="30">
        <v>3.5</v>
      </c>
      <c r="M558" s="12">
        <v>3.49173032620632</v>
      </c>
      <c r="N558" s="12">
        <v>3.48051355615648</v>
      </c>
      <c r="O558" s="30">
        <v>3.46613912196574</v>
      </c>
    </row>
    <row r="559" ht="20.05" customHeight="1">
      <c r="A559" s="31">
        <f>$A558+C558</f>
        <v>2670</v>
      </c>
      <c r="B559" s="32"/>
      <c r="C559" s="33">
        <v>5</v>
      </c>
      <c r="D559" t="b" s="30">
        <v>1</v>
      </c>
      <c r="E559" s="13"/>
      <c r="F559" s="30">
        <v>521.118976158222</v>
      </c>
      <c r="G559" s="30">
        <f>$E559+($F559/60+H559*$B$16+I559*OFFSET($B$17,0,D559)-G558*(OFFSET($B$18,0,D559)+$B$19+OFFSET($B$20,0,D559)))*$C559/60+G558</f>
        <v>22.6881349004253</v>
      </c>
      <c r="H559" s="30">
        <f>H558+($B$19*G558-$B$16*H558)*$C559/60</f>
        <v>87.674640020345</v>
      </c>
      <c r="I559" s="30">
        <f>I558+(OFFSET($B$20,0,D559)*G558-OFFSET($B$17,0,D559)*I558)*$C559/60</f>
        <v>118.709929463723</v>
      </c>
      <c r="J559" s="34">
        <f>$A559/60</f>
        <v>44.5</v>
      </c>
      <c r="K559" s="12">
        <f>G559/$B$15*1000</f>
        <v>3.46629707766175</v>
      </c>
      <c r="L559" s="30">
        <v>3.5</v>
      </c>
      <c r="M559" s="12">
        <v>3.4917727335713</v>
      </c>
      <c r="N559" s="12">
        <v>3.48060858316364</v>
      </c>
      <c r="O559" s="30">
        <v>3.46629707766175</v>
      </c>
    </row>
    <row r="560" ht="20.05" customHeight="1">
      <c r="A560" s="31">
        <f>$A559+C559</f>
        <v>2675</v>
      </c>
      <c r="B560" s="32"/>
      <c r="C560" s="33">
        <v>5</v>
      </c>
      <c r="D560" t="b" s="30">
        <v>1</v>
      </c>
      <c r="E560" s="13"/>
      <c r="F560" s="30">
        <v>520.9661613059631</v>
      </c>
      <c r="G560" s="30">
        <f>$E560+($F560/60+H560*$B$16+I560*OFFSET($B$17,0,D560)-G559*(OFFSET($B$18,0,D560)+$B$19+OFFSET($B$20,0,D560)))*$C560/60+G559</f>
        <v>22.6891653067432</v>
      </c>
      <c r="H560" s="30">
        <f>H559+($B$19*G559-$B$16*H559)*$C560/60</f>
        <v>87.70846072560811</v>
      </c>
      <c r="I560" s="30">
        <f>I559+(OFFSET($B$20,0,D560)*G559-OFFSET($B$17,0,D560)*I559)*$C560/60</f>
        <v>118.889170256653</v>
      </c>
      <c r="J560" s="34">
        <f>$A560/60</f>
        <v>44.5833333333333</v>
      </c>
      <c r="K560" s="12">
        <f>G560/$B$15*1000</f>
        <v>3.46645450331284</v>
      </c>
      <c r="L560" s="30">
        <v>3.5</v>
      </c>
      <c r="M560" s="12">
        <v>3.49181499792929</v>
      </c>
      <c r="N560" s="12">
        <v>3.48070329053645</v>
      </c>
      <c r="O560" s="30">
        <v>3.46645450331284</v>
      </c>
    </row>
    <row r="561" ht="20.05" customHeight="1">
      <c r="A561" s="31">
        <f>$A560+C560</f>
        <v>2680</v>
      </c>
      <c r="B561" s="32"/>
      <c r="C561" s="33">
        <v>5</v>
      </c>
      <c r="D561" t="b" s="30">
        <v>1</v>
      </c>
      <c r="E561" s="13"/>
      <c r="F561" s="30">
        <v>520.813962957730</v>
      </c>
      <c r="G561" s="30">
        <f>$E561+($F561/60+H561*$B$16+I561*OFFSET($B$17,0,D561)-G560*(OFFSET($B$18,0,D561)+$B$19+OFFSET($B$20,0,D561)))*$C561/60+G560</f>
        <v>22.6901922551243</v>
      </c>
      <c r="H561" s="30">
        <f>H560+($B$19*G560-$B$16*H560)*$C561/60</f>
        <v>87.7421078617418</v>
      </c>
      <c r="I561" s="30">
        <f>I560+(OFFSET($B$20,0,D561)*G560-OFFSET($B$17,0,D561)*I560)*$C561/60</f>
        <v>119.068352498656</v>
      </c>
      <c r="J561" s="34">
        <f>$A561/60</f>
        <v>44.6666666666667</v>
      </c>
      <c r="K561" s="12">
        <f>G561/$B$15*1000</f>
        <v>3.46661140065975</v>
      </c>
      <c r="L561" s="30">
        <v>3.5</v>
      </c>
      <c r="M561" s="12">
        <v>3.49185711975009</v>
      </c>
      <c r="N561" s="12">
        <v>3.48079767932478</v>
      </c>
      <c r="O561" s="30">
        <v>3.46661140065975</v>
      </c>
    </row>
    <row r="562" ht="20.05" customHeight="1">
      <c r="A562" s="31">
        <f>$A561+C561</f>
        <v>2685</v>
      </c>
      <c r="B562" s="32"/>
      <c r="C562" s="33">
        <v>5</v>
      </c>
      <c r="D562" t="b" s="30">
        <v>1</v>
      </c>
      <c r="E562" s="13"/>
      <c r="F562" s="30">
        <v>520.662377603174</v>
      </c>
      <c r="G562" s="30">
        <f>$E562+($F562/60+H562*$B$16+I562*OFFSET($B$17,0,D562)-G561*(OFFSET($B$18,0,D562)+$B$19+OFFSET($B$20,0,D562)))*$C562/60+G561</f>
        <v>22.691215756925</v>
      </c>
      <c r="H562" s="30">
        <f>H561+($B$19*G561-$B$16*H561)*$C562/60</f>
        <v>87.7755823637404</v>
      </c>
      <c r="I562" s="30">
        <f>I561+(OFFSET($B$20,0,D562)*G561-OFFSET($B$17,0,D562)*I561)*$C562/60</f>
        <v>119.247476177935</v>
      </c>
      <c r="J562" s="34">
        <f>$A562/60</f>
        <v>44.75</v>
      </c>
      <c r="K562" s="12">
        <f>G562/$B$15*1000</f>
        <v>3.46676777143753</v>
      </c>
      <c r="L562" s="30">
        <v>3.5</v>
      </c>
      <c r="M562" s="12">
        <v>3.49189909950201</v>
      </c>
      <c r="N562" s="12">
        <v>3.48089175057511</v>
      </c>
      <c r="O562" s="30">
        <v>3.46676777143753</v>
      </c>
    </row>
    <row r="563" ht="20.05" customHeight="1">
      <c r="A563" s="31">
        <f>$A562+C562</f>
        <v>2690</v>
      </c>
      <c r="B563" s="32"/>
      <c r="C563" s="33">
        <v>5</v>
      </c>
      <c r="D563" t="b" s="30">
        <v>1</v>
      </c>
      <c r="E563" s="13"/>
      <c r="F563" s="30">
        <v>520.511401752501</v>
      </c>
      <c r="G563" s="30">
        <f>$E563+($F563/60+H563*$B$16+I563*OFFSET($B$17,0,D563)-G562*(OFFSET($B$18,0,D563)+$B$19+OFFSET($B$20,0,D563)))*$C563/60+G562</f>
        <v>22.6922358234644</v>
      </c>
      <c r="H563" s="30">
        <f>H562+($B$19*G562-$B$16*H562)*$C563/60</f>
        <v>87.8088851613858</v>
      </c>
      <c r="I563" s="30">
        <f>I562+(OFFSET($B$20,0,D563)*G562-OFFSET($B$17,0,D563)*I562)*$C563/60</f>
        <v>119.426541282809</v>
      </c>
      <c r="J563" s="34">
        <f>$A563/60</f>
        <v>44.8333333333333</v>
      </c>
      <c r="K563" s="12">
        <f>G563/$B$15*1000</f>
        <v>3.46692361737551</v>
      </c>
      <c r="L563" s="30">
        <v>3.5</v>
      </c>
      <c r="M563" s="12">
        <v>3.49194093765178</v>
      </c>
      <c r="N563" s="12">
        <v>3.48098550533046</v>
      </c>
      <c r="O563" s="30">
        <v>3.46692361737551</v>
      </c>
    </row>
    <row r="564" ht="20.05" customHeight="1">
      <c r="A564" s="31">
        <f>$A563+C563</f>
        <v>2695</v>
      </c>
      <c r="B564" s="32"/>
      <c r="C564" s="33">
        <v>5</v>
      </c>
      <c r="D564" t="b" s="30">
        <v>1</v>
      </c>
      <c r="E564" s="13"/>
      <c r="F564" s="30">
        <v>520.361031936359</v>
      </c>
      <c r="G564" s="30">
        <f>$E564+($F564/60+H564*$B$16+I564*OFFSET($B$17,0,D564)-G563*(OFFSET($B$18,0,D564)+$B$19+OFFSET($B$20,0,D564)))*$C564/60+G563</f>
        <v>22.6932524660247</v>
      </c>
      <c r="H564" s="30">
        <f>H563+($B$19*G563-$B$16*H563)*$C564/60</f>
        <v>87.84201717927709</v>
      </c>
      <c r="I564" s="30">
        <f>I563+(OFFSET($B$20,0,D564)*G563-OFFSET($B$17,0,D564)*I563)*$C564/60</f>
        <v>119.605547801713</v>
      </c>
      <c r="J564" s="34">
        <f>$A564/60</f>
        <v>44.9166666666667</v>
      </c>
      <c r="K564" s="12">
        <f>G564/$B$15*1000</f>
        <v>3.46707894019738</v>
      </c>
      <c r="L564" s="30">
        <v>3.5</v>
      </c>
      <c r="M564" s="12">
        <v>3.49198263466464</v>
      </c>
      <c r="N564" s="12">
        <v>3.48107894463043</v>
      </c>
      <c r="O564" s="30">
        <v>3.46707894019738</v>
      </c>
    </row>
    <row r="565" ht="20.05" customHeight="1">
      <c r="A565" s="31">
        <f>$A564+C564</f>
        <v>2700</v>
      </c>
      <c r="B565" s="32"/>
      <c r="C565" s="33">
        <v>5</v>
      </c>
      <c r="D565" t="b" s="30">
        <v>1</v>
      </c>
      <c r="E565" s="13"/>
      <c r="F565" s="30">
        <v>520.211264705711</v>
      </c>
      <c r="G565" s="30">
        <f>$E565+($F565/60+H565*$B$16+I565*OFFSET($B$17,0,D565)-G564*(OFFSET($B$18,0,D565)+$B$19+OFFSET($B$20,0,D565)))*$C565/60+G564</f>
        <v>22.694265695851</v>
      </c>
      <c r="H565" s="30">
        <f>H564+($B$19*G564-$B$16*H564)*$C565/60</f>
        <v>87.87497933686021</v>
      </c>
      <c r="I565" s="30">
        <f>I564+(OFFSET($B$20,0,D565)*G564-OFFSET($B$17,0,D565)*I564)*$C565/60</f>
        <v>119.7844957232</v>
      </c>
      <c r="J565" s="34">
        <f>$A565/60</f>
        <v>45</v>
      </c>
      <c r="K565" s="12">
        <f>G565/$B$15*1000</f>
        <v>3.46723374162118</v>
      </c>
      <c r="L565" s="30">
        <v>3.5</v>
      </c>
      <c r="M565" s="12">
        <v>3.49202419100427</v>
      </c>
      <c r="N565" s="12">
        <v>3.48117206951124</v>
      </c>
      <c r="O565" s="30">
        <v>3.46723374162118</v>
      </c>
    </row>
    <row r="566" ht="20.05" customHeight="1">
      <c r="A566" s="31">
        <f>$A565+C565</f>
        <v>2705</v>
      </c>
      <c r="B566" s="32"/>
      <c r="C566" s="33">
        <v>5</v>
      </c>
      <c r="D566" t="b" s="30">
        <v>1</v>
      </c>
      <c r="E566" s="13"/>
      <c r="F566" s="30">
        <v>520.062096631720</v>
      </c>
      <c r="G566" s="30">
        <f>$E566+($F566/60+H566*$B$16+I566*OFFSET($B$17,0,D566)-G565*(OFFSET($B$18,0,D566)+$B$19+OFFSET($B$20,0,D566)))*$C566/60+G565</f>
        <v>22.6952755241514</v>
      </c>
      <c r="H566" s="30">
        <f>H565+($B$19*G565-$B$16*H565)*$C566/60</f>
        <v>87.9077725484571</v>
      </c>
      <c r="I566" s="30">
        <f>I565+(OFFSET($B$20,0,D566)*G565-OFFSET($B$17,0,D566)*I565)*$C566/60</f>
        <v>119.963385035937</v>
      </c>
      <c r="J566" s="34">
        <f>$A566/60</f>
        <v>45.0833333333333</v>
      </c>
      <c r="K566" s="12">
        <f>G566/$B$15*1000</f>
        <v>3.46738802335928</v>
      </c>
      <c r="L566" s="30">
        <v>3.5</v>
      </c>
      <c r="M566" s="12">
        <v>3.49206560713285</v>
      </c>
      <c r="N566" s="12">
        <v>3.48126488100566</v>
      </c>
      <c r="O566" s="30">
        <v>3.46738802335928</v>
      </c>
    </row>
    <row r="567" ht="20.05" customHeight="1">
      <c r="A567" s="31">
        <f>$A566+C566</f>
        <v>2710</v>
      </c>
      <c r="B567" s="32"/>
      <c r="C567" s="33">
        <v>5</v>
      </c>
      <c r="D567" t="b" s="30">
        <v>1</v>
      </c>
      <c r="E567" s="13"/>
      <c r="F567" s="30">
        <v>519.913524305632</v>
      </c>
      <c r="G567" s="30">
        <f>$E567+($F567/60+H567*$B$16+I567*OFFSET($B$17,0,D567)-G566*(OFFSET($B$18,0,D567)+$B$19+OFFSET($B$20,0,D567)))*$C567/60+G566</f>
        <v>22.6962819620974</v>
      </c>
      <c r="H567" s="30">
        <f>H566+($B$19*G566-$B$16*H566)*$C567/60</f>
        <v>87.94039772329531</v>
      </c>
      <c r="I567" s="30">
        <f>I566+(OFFSET($B$20,0,D567)*G566-OFFSET($B$17,0,D567)*I566)*$C567/60</f>
        <v>120.142215728706</v>
      </c>
      <c r="J567" s="34">
        <f>$A567/60</f>
        <v>45.1666666666667</v>
      </c>
      <c r="K567" s="12">
        <f>G567/$B$15*1000</f>
        <v>3.46754178711846</v>
      </c>
      <c r="L567" s="30">
        <v>3.5</v>
      </c>
      <c r="M567" s="12">
        <v>3.49210688351104</v>
      </c>
      <c r="N567" s="12">
        <v>3.48135738014314</v>
      </c>
      <c r="O567" s="30">
        <v>3.46754178711846</v>
      </c>
    </row>
    <row r="568" ht="20.05" customHeight="1">
      <c r="A568" s="31">
        <f>$A567+C567</f>
        <v>2715</v>
      </c>
      <c r="B568" s="32"/>
      <c r="C568" s="33">
        <v>5</v>
      </c>
      <c r="D568" t="b" s="30">
        <v>1</v>
      </c>
      <c r="E568" s="13"/>
      <c r="F568" s="30">
        <v>519.765544338650</v>
      </c>
      <c r="G568" s="30">
        <f>$E568+($F568/60+H568*$B$16+I568*OFFSET($B$17,0,D568)-G567*(OFFSET($B$18,0,D568)+$B$19+OFFSET($B$20,0,D568)))*$C568/60+G567</f>
        <v>22.6972850208238</v>
      </c>
      <c r="H568" s="30">
        <f>H567+($B$19*G567-$B$16*H567)*$C568/60</f>
        <v>87.97285576553639</v>
      </c>
      <c r="I568" s="30">
        <f>I567+(OFFSET($B$20,0,D568)*G567-OFFSET($B$17,0,D568)*I567)*$C568/60</f>
        <v>120.320987790406</v>
      </c>
      <c r="J568" s="34">
        <f>$A568/60</f>
        <v>45.25</v>
      </c>
      <c r="K568" s="12">
        <f>G568/$B$15*1000</f>
        <v>3.4676950345999</v>
      </c>
      <c r="L568" s="30">
        <v>3.5</v>
      </c>
      <c r="M568" s="12">
        <v>3.49214802059799</v>
      </c>
      <c r="N568" s="12">
        <v>3.48144956794971</v>
      </c>
      <c r="O568" s="30">
        <v>3.4676950345999</v>
      </c>
    </row>
    <row r="569" ht="20.05" customHeight="1">
      <c r="A569" s="31">
        <f>$A568+C568</f>
        <v>2720</v>
      </c>
      <c r="B569" s="32"/>
      <c r="C569" s="33">
        <v>5</v>
      </c>
      <c r="D569" t="b" s="30">
        <v>1</v>
      </c>
      <c r="E569" s="13"/>
      <c r="F569" s="30">
        <v>519.618153361828</v>
      </c>
      <c r="G569" s="30">
        <f>$E569+($F569/60+H569*$B$16+I569*OFFSET($B$17,0,D569)-G568*(OFFSET($B$18,0,D569)+$B$19+OFFSET($B$20,0,D569)))*$C569/60+G568</f>
        <v>22.6982847114289</v>
      </c>
      <c r="H569" s="30">
        <f>H568+($B$19*G568-$B$16*H568)*$C569/60</f>
        <v>88.0051475743053</v>
      </c>
      <c r="I569" s="30">
        <f>I568+(OFFSET($B$20,0,D569)*G568-OFFSET($B$17,0,D569)*I568)*$C569/60</f>
        <v>120.499701210050</v>
      </c>
      <c r="J569" s="34">
        <f>$A569/60</f>
        <v>45.3333333333333</v>
      </c>
      <c r="K569" s="12">
        <f>G569/$B$15*1000</f>
        <v>3.4678477674992</v>
      </c>
      <c r="L569" s="30">
        <v>3.5</v>
      </c>
      <c r="M569" s="12">
        <v>3.49218901885135</v>
      </c>
      <c r="N569" s="12">
        <v>3.48154144544804</v>
      </c>
      <c r="O569" s="30">
        <v>3.4678477674992</v>
      </c>
    </row>
    <row r="570" ht="20.05" customHeight="1">
      <c r="A570" s="31">
        <f>$A569+C569</f>
        <v>2725</v>
      </c>
      <c r="B570" s="32"/>
      <c r="C570" s="33">
        <v>5</v>
      </c>
      <c r="D570" t="b" s="30">
        <v>1</v>
      </c>
      <c r="E570" s="13"/>
      <c r="F570" s="30">
        <v>519.471348025946</v>
      </c>
      <c r="G570" s="30">
        <f>$E570+($F570/60+H570*$B$16+I570*OFFSET($B$17,0,D570)-G569*(OFFSET($B$18,0,D570)+$B$19+OFFSET($B$20,0,D570)))*$C570/60+G569</f>
        <v>22.6992810449746</v>
      </c>
      <c r="H570" s="30">
        <f>H569+($B$19*G569-$B$16*H569)*$C570/60</f>
        <v>88.0372740437186</v>
      </c>
      <c r="I570" s="30">
        <f>I569+(OFFSET($B$20,0,D570)*G569-OFFSET($B$17,0,D570)*I569)*$C570/60</f>
        <v>120.678355976764</v>
      </c>
      <c r="J570" s="34">
        <f>$A570/60</f>
        <v>45.4166666666667</v>
      </c>
      <c r="K570" s="12">
        <f>G570/$B$15*1000</f>
        <v>3.46799998750639</v>
      </c>
      <c r="L570" s="30">
        <v>3.5</v>
      </c>
      <c r="M570" s="12">
        <v>3.49222987872726</v>
      </c>
      <c r="N570" s="12">
        <v>3.48163301365746</v>
      </c>
      <c r="O570" s="30">
        <v>3.46799998750639</v>
      </c>
    </row>
    <row r="571" ht="20.05" customHeight="1">
      <c r="A571" s="31">
        <f>$A570+C570</f>
        <v>2730</v>
      </c>
      <c r="B571" s="32"/>
      <c r="C571" s="33">
        <v>5</v>
      </c>
      <c r="D571" t="b" s="30">
        <v>1</v>
      </c>
      <c r="E571" s="13"/>
      <c r="F571" s="30">
        <v>519.325125001399</v>
      </c>
      <c r="G571" s="30">
        <f>$E571+($F571/60+H571*$B$16+I571*OFFSET($B$17,0,D571)-G570*(OFFSET($B$18,0,D571)+$B$19+OFFSET($B$20,0,D571)))*$C571/60+G570</f>
        <v>22.7002740324865</v>
      </c>
      <c r="H571" s="30">
        <f>H570+($B$19*G570-$B$16*H570)*$C571/60</f>
        <v>88.0692360629134</v>
      </c>
      <c r="I571" s="30">
        <f>I570+(OFFSET($B$20,0,D571)*G570-OFFSET($B$17,0,D571)*I570)*$C571/60</f>
        <v>120.856952079789</v>
      </c>
      <c r="J571" s="34">
        <f>$A571/60</f>
        <v>45.5</v>
      </c>
      <c r="K571" s="12">
        <f>G571/$B$15*1000</f>
        <v>3.46815169630598</v>
      </c>
      <c r="L571" s="30">
        <v>3.5</v>
      </c>
      <c r="M571" s="12">
        <v>3.49227060068036</v>
      </c>
      <c r="N571" s="12">
        <v>3.48172427359396</v>
      </c>
      <c r="O571" s="30">
        <v>3.46815169630598</v>
      </c>
    </row>
    <row r="572" ht="20.05" customHeight="1">
      <c r="A572" s="31">
        <f>$A571+C571</f>
        <v>2735</v>
      </c>
      <c r="B572" s="32"/>
      <c r="C572" s="33">
        <v>5</v>
      </c>
      <c r="D572" t="b" s="30">
        <v>1</v>
      </c>
      <c r="E572" s="13"/>
      <c r="F572" s="30">
        <v>519.179480978078</v>
      </c>
      <c r="G572" s="30">
        <f>$E572+($F572/60+H572*$B$16+I572*OFFSET($B$17,0,D572)-G571*(OFFSET($B$18,0,D572)+$B$19+OFFSET($B$20,0,D572)))*$C572/60+G571</f>
        <v>22.7012636849541</v>
      </c>
      <c r="H572" s="30">
        <f>H571+($B$19*G571-$B$16*H571)*$C572/60</f>
        <v>88.1010345160755</v>
      </c>
      <c r="I572" s="30">
        <f>I571+(OFFSET($B$20,0,D572)*G571-OFFSET($B$17,0,D572)*I571)*$C572/60</f>
        <v>121.035489508479</v>
      </c>
      <c r="J572" s="34">
        <f>$A572/60</f>
        <v>45.5833333333333</v>
      </c>
      <c r="K572" s="12">
        <f>G572/$B$15*1000</f>
        <v>3.46830289557694</v>
      </c>
      <c r="L572" s="30">
        <v>3.5</v>
      </c>
      <c r="M572" s="12">
        <v>3.49231118516383</v>
      </c>
      <c r="N572" s="12">
        <v>3.48181522627019</v>
      </c>
      <c r="O572" s="30">
        <v>3.46830289557694</v>
      </c>
    </row>
    <row r="573" ht="20.05" customHeight="1">
      <c r="A573" s="31">
        <f>$A572+C572</f>
        <v>2740</v>
      </c>
      <c r="B573" s="32"/>
      <c r="C573" s="33">
        <v>5</v>
      </c>
      <c r="D573" t="b" s="30">
        <v>1</v>
      </c>
      <c r="E573" s="13"/>
      <c r="F573" s="30">
        <v>519.034412665261</v>
      </c>
      <c r="G573" s="30">
        <f>$E573+($F573/60+H573*$B$16+I573*OFFSET($B$17,0,D573)-G572*(OFFSET($B$18,0,D573)+$B$19+OFFSET($B$20,0,D573)))*$C573/60+G572</f>
        <v>22.7022500133308</v>
      </c>
      <c r="H573" s="30">
        <f>H572+($B$19*G572-$B$16*H572)*$C573/60</f>
        <v>88.1326702824674</v>
      </c>
      <c r="I573" s="30">
        <f>I572+(OFFSET($B$20,0,D573)*G572-OFFSET($B$17,0,D573)*I572)*$C573/60</f>
        <v>121.213968252301</v>
      </c>
      <c r="J573" s="34">
        <f>$A573/60</f>
        <v>45.6666666666667</v>
      </c>
      <c r="K573" s="12">
        <f>G573/$B$15*1000</f>
        <v>3.46845358699273</v>
      </c>
      <c r="L573" s="30">
        <v>3.5</v>
      </c>
      <c r="M573" s="12">
        <v>3.49235163262932</v>
      </c>
      <c r="N573" s="12">
        <v>3.48190587269547</v>
      </c>
      <c r="O573" s="30">
        <v>3.46845358699273</v>
      </c>
    </row>
    <row r="574" ht="20.05" customHeight="1">
      <c r="A574" s="31">
        <f>$A573+C573</f>
        <v>2745</v>
      </c>
      <c r="B574" s="32"/>
      <c r="C574" s="33">
        <v>5</v>
      </c>
      <c r="D574" t="b" s="30">
        <v>1</v>
      </c>
      <c r="E574" s="13"/>
      <c r="F574" s="30">
        <v>518.8899167914921</v>
      </c>
      <c r="G574" s="30">
        <f>$E574+($F574/60+H574*$B$16+I574*OFFSET($B$17,0,D574)-G573*(OFFSET($B$18,0,D574)+$B$19+OFFSET($B$20,0,D574)))*$C574/60+G573</f>
        <v>22.7032330285341</v>
      </c>
      <c r="H574" s="30">
        <f>H573+($B$19*G573-$B$16*H573)*$C574/60</f>
        <v>88.16414423645659</v>
      </c>
      <c r="I574" s="30">
        <f>I573+(OFFSET($B$20,0,D574)*G573-OFFSET($B$17,0,D574)*I573)*$C574/60</f>
        <v>121.392388300834</v>
      </c>
      <c r="J574" s="34">
        <f>$A574/60</f>
        <v>45.75</v>
      </c>
      <c r="K574" s="12">
        <f>G574/$B$15*1000</f>
        <v>3.46860377222133</v>
      </c>
      <c r="L574" s="30">
        <v>3.5</v>
      </c>
      <c r="M574" s="12">
        <v>3.49239194352703</v>
      </c>
      <c r="N574" s="12">
        <v>3.48199621387582</v>
      </c>
      <c r="O574" s="30">
        <v>3.46860377222133</v>
      </c>
    </row>
    <row r="575" ht="20.05" customHeight="1">
      <c r="A575" s="31">
        <f>$A574+C574</f>
        <v>2750</v>
      </c>
      <c r="B575" s="32"/>
      <c r="C575" s="33">
        <v>5</v>
      </c>
      <c r="D575" t="b" s="30">
        <v>1</v>
      </c>
      <c r="E575" s="13"/>
      <c r="F575" s="30">
        <v>518.745990104476</v>
      </c>
      <c r="G575" s="30">
        <f>$E575+($F575/60+H575*$B$16+I575*OFFSET($B$17,0,D575)-G574*(OFFSET($B$18,0,D575)+$B$19+OFFSET($B$20,0,D575)))*$C575/60+G574</f>
        <v>22.7042127414458</v>
      </c>
      <c r="H575" s="30">
        <f>H574+($B$19*G574-$B$16*H574)*$C575/60</f>
        <v>88.1954572475434</v>
      </c>
      <c r="I575" s="30">
        <f>I574+(OFFSET($B$20,0,D575)*G574-OFFSET($B$17,0,D575)*I574)*$C575/60</f>
        <v>121.570749643770</v>
      </c>
      <c r="J575" s="34">
        <f>$A575/60</f>
        <v>45.8333333333333</v>
      </c>
      <c r="K575" s="12">
        <f>G575/$B$15*1000</f>
        <v>3.46875345292526</v>
      </c>
      <c r="L575" s="30">
        <v>3.5</v>
      </c>
      <c r="M575" s="12">
        <v>3.49243211830566</v>
      </c>
      <c r="N575" s="12">
        <v>3.48208625081398</v>
      </c>
      <c r="O575" s="30">
        <v>3.46875345292526</v>
      </c>
    </row>
    <row r="576" ht="20.05" customHeight="1">
      <c r="A576" s="31">
        <f>$A575+C575</f>
        <v>2755</v>
      </c>
      <c r="B576" s="32"/>
      <c r="C576" s="33">
        <v>5</v>
      </c>
      <c r="D576" t="b" s="30">
        <v>1</v>
      </c>
      <c r="E576" s="13"/>
      <c r="F576" s="30">
        <v>518.602629370960</v>
      </c>
      <c r="G576" s="30">
        <f>$E576+($F576/60+H576*$B$16+I576*OFFSET($B$17,0,D576)-G575*(OFFSET($B$18,0,D576)+$B$19+OFFSET($B$20,0,D576)))*$C576/60+G575</f>
        <v>22.7051891629118</v>
      </c>
      <c r="H576" s="30">
        <f>H575+($B$19*G575-$B$16*H575)*$C576/60</f>
        <v>88.22661018038851</v>
      </c>
      <c r="I576" s="30">
        <f>I575+(OFFSET($B$20,0,D576)*G575-OFFSET($B$17,0,D576)*I575)*$C576/60</f>
        <v>121.749052270912</v>
      </c>
      <c r="J576" s="34">
        <f>$A576/60</f>
        <v>45.9166666666667</v>
      </c>
      <c r="K576" s="12">
        <f>G576/$B$15*1000</f>
        <v>3.46890263076156</v>
      </c>
      <c r="L576" s="30">
        <v>3.5</v>
      </c>
      <c r="M576" s="12">
        <v>3.49247215741248</v>
      </c>
      <c r="N576" s="12">
        <v>3.48217598450937</v>
      </c>
      <c r="O576" s="30">
        <v>3.46890263076156</v>
      </c>
    </row>
    <row r="577" ht="20.05" customHeight="1">
      <c r="A577" s="31">
        <f>$A576+C576</f>
        <v>2760</v>
      </c>
      <c r="B577" s="32"/>
      <c r="C577" s="33">
        <v>5</v>
      </c>
      <c r="D577" t="b" s="30">
        <v>1</v>
      </c>
      <c r="E577" s="13"/>
      <c r="F577" s="30">
        <v>518.459831376626</v>
      </c>
      <c r="G577" s="30">
        <f>$E577+($F577/60+H577*$B$16+I577*OFFSET($B$17,0,D577)-G576*(OFFSET($B$18,0,D577)+$B$19+OFFSET($B$20,0,D577)))*$C577/60+G576</f>
        <v>22.7061623037427</v>
      </c>
      <c r="H577" s="30">
        <f>H576+($B$19*G576-$B$16*H576)*$C577/60</f>
        <v>88.2576038948405</v>
      </c>
      <c r="I577" s="30">
        <f>I576+(OFFSET($B$20,0,D577)*G576-OFFSET($B$17,0,D577)*I576)*$C577/60</f>
        <v>121.927296172174</v>
      </c>
      <c r="J577" s="34">
        <f>$A577/60</f>
        <v>46</v>
      </c>
      <c r="K577" s="12">
        <f>G577/$B$15*1000</f>
        <v>3.46905130738188</v>
      </c>
      <c r="L577" s="30">
        <v>3.5</v>
      </c>
      <c r="M577" s="12">
        <v>3.49251206129325</v>
      </c>
      <c r="N577" s="12">
        <v>3.48226541595817</v>
      </c>
      <c r="O577" s="30">
        <v>3.46905130738188</v>
      </c>
    </row>
    <row r="578" ht="20.05" customHeight="1">
      <c r="A578" s="31">
        <f>$A577+C577</f>
        <v>2765</v>
      </c>
      <c r="B578" s="32"/>
      <c r="C578" s="33">
        <v>5</v>
      </c>
      <c r="D578" t="b" s="30">
        <v>1</v>
      </c>
      <c r="E578" s="13"/>
      <c r="F578" s="30">
        <v>518.317592925975</v>
      </c>
      <c r="G578" s="30">
        <f>$E578+($F578/60+H578*$B$16+I578*OFFSET($B$17,0,D578)-G577*(OFFSET($B$18,0,D578)+$B$19+OFFSET($B$20,0,D578)))*$C578/60+G577</f>
        <v>22.7071321747135</v>
      </c>
      <c r="H578" s="30">
        <f>H577+($B$19*G577-$B$16*H577)*$C578/60</f>
        <v>88.2884392459636</v>
      </c>
      <c r="I578" s="30">
        <f>I577+(OFFSET($B$20,0,D578)*G577-OFFSET($B$17,0,D578)*I577)*$C578/60</f>
        <v>122.105481337583</v>
      </c>
      <c r="J578" s="34">
        <f>$A578/60</f>
        <v>46.0833333333333</v>
      </c>
      <c r="K578" s="12">
        <f>G578/$B$15*1000</f>
        <v>3.46919948443242</v>
      </c>
      <c r="L578" s="30">
        <v>3.5</v>
      </c>
      <c r="M578" s="12">
        <v>3.49255183039229</v>
      </c>
      <c r="N578" s="12">
        <v>3.48235454615325</v>
      </c>
      <c r="O578" s="30">
        <v>3.46919948443242</v>
      </c>
    </row>
    <row r="579" ht="20.05" customHeight="1">
      <c r="A579" s="31">
        <f>$A578+C578</f>
        <v>2770</v>
      </c>
      <c r="B579" s="32"/>
      <c r="C579" s="33">
        <v>5</v>
      </c>
      <c r="D579" t="b" s="30">
        <v>1</v>
      </c>
      <c r="E579" s="13"/>
      <c r="F579" s="30">
        <v>518.175910842222</v>
      </c>
      <c r="G579" s="30">
        <f>$E579+($F579/60+H579*$B$16+I579*OFFSET($B$17,0,D579)-G578*(OFFSET($B$18,0,D579)+$B$19+OFFSET($B$20,0,D579)))*$C579/60+G578</f>
        <v>22.7080987865638</v>
      </c>
      <c r="H579" s="30">
        <f>H578+($B$19*G578-$B$16*H578)*$C579/60</f>
        <v>88.3191170840643</v>
      </c>
      <c r="I579" s="30">
        <f>I578+(OFFSET($B$20,0,D579)*G578-OFFSET($B$17,0,D579)*I578)*$C579/60</f>
        <v>122.283607757275</v>
      </c>
      <c r="J579" s="34">
        <f>$A579/60</f>
        <v>46.1666666666667</v>
      </c>
      <c r="K579" s="12">
        <f>G579/$B$15*1000</f>
        <v>3.46934716355398</v>
      </c>
      <c r="L579" s="30">
        <v>3.5</v>
      </c>
      <c r="M579" s="12">
        <v>3.49259146515246</v>
      </c>
      <c r="N579" s="12">
        <v>3.48244337608428</v>
      </c>
      <c r="O579" s="30">
        <v>3.46934716355398</v>
      </c>
    </row>
    <row r="580" ht="20.05" customHeight="1">
      <c r="A580" s="31">
        <f>$A579+C579</f>
        <v>2775</v>
      </c>
      <c r="B580" s="32"/>
      <c r="C580" s="33">
        <v>5</v>
      </c>
      <c r="D580" t="b" s="30">
        <v>1</v>
      </c>
      <c r="E580" s="13"/>
      <c r="F580" s="30">
        <v>518.0347819671809</v>
      </c>
      <c r="G580" s="30">
        <f>$E580+($F580/60+H580*$B$16+I580*OFFSET($B$17,0,D580)-G579*(OFFSET($B$18,0,D580)+$B$19+OFFSET($B$20,0,D580)))*$C580/60+G579</f>
        <v>22.7090621499982</v>
      </c>
      <c r="H580" s="30">
        <f>H579+($B$19*G579-$B$16*H579)*$C580/60</f>
        <v>88.349638254719</v>
      </c>
      <c r="I580" s="30">
        <f>I579+(OFFSET($B$20,0,D580)*G579-OFFSET($B$17,0,D580)*I579)*$C580/60</f>
        <v>122.461675421496</v>
      </c>
      <c r="J580" s="34">
        <f>$A580/60</f>
        <v>46.25</v>
      </c>
      <c r="K580" s="12">
        <f>G580/$B$15*1000</f>
        <v>3.46949434638201</v>
      </c>
      <c r="L580" s="30">
        <v>3.5</v>
      </c>
      <c r="M580" s="12">
        <v>3.49263096601515</v>
      </c>
      <c r="N580" s="12">
        <v>3.48253190673762</v>
      </c>
      <c r="O580" s="30">
        <v>3.46949434638201</v>
      </c>
    </row>
    <row r="581" ht="20.05" customHeight="1">
      <c r="A581" s="31">
        <f>$A580+C580</f>
        <v>2780</v>
      </c>
      <c r="B581" s="32"/>
      <c r="C581" s="33">
        <v>5</v>
      </c>
      <c r="D581" t="b" s="30">
        <v>1</v>
      </c>
      <c r="E581" s="13"/>
      <c r="F581" s="30">
        <v>517.894203161161</v>
      </c>
      <c r="G581" s="30">
        <f>$E581+($F581/60+H581*$B$16+I581*OFFSET($B$17,0,D581)-G580*(OFFSET($B$18,0,D581)+$B$19+OFFSET($B$20,0,D581)))*$C581/60+G580</f>
        <v>22.710022275686</v>
      </c>
      <c r="H581" s="30">
        <f>H580+($B$19*G580-$B$16*H580)*$C581/60</f>
        <v>88.3800035988006</v>
      </c>
      <c r="I581" s="30">
        <f>I580+(OFFSET($B$20,0,D581)*G580-OFFSET($B$17,0,D581)*I580)*$C581/60</f>
        <v>122.639684320602</v>
      </c>
      <c r="J581" s="34">
        <f>$A581/60</f>
        <v>46.3333333333333</v>
      </c>
      <c r="K581" s="12">
        <f>G581/$B$15*1000</f>
        <v>3.46964103454657</v>
      </c>
      <c r="L581" s="30">
        <v>3.5</v>
      </c>
      <c r="M581" s="12">
        <v>3.49267033342035</v>
      </c>
      <c r="N581" s="12">
        <v>3.48262013909644</v>
      </c>
      <c r="O581" s="30">
        <v>3.46964103454657</v>
      </c>
    </row>
    <row r="582" ht="20.05" customHeight="1">
      <c r="A582" s="31">
        <f>$A581+C581</f>
        <v>2785</v>
      </c>
      <c r="B582" s="32"/>
      <c r="C582" s="33">
        <v>5</v>
      </c>
      <c r="D582" t="b" s="30">
        <v>1</v>
      </c>
      <c r="E582" s="13"/>
      <c r="F582" s="30">
        <v>517.754171302854</v>
      </c>
      <c r="G582" s="30">
        <f>$E582+($F582/60+H582*$B$16+I582*OFFSET($B$17,0,D582)-G581*(OFFSET($B$18,0,D582)+$B$19+OFFSET($B$20,0,D582)))*$C582/60+G581</f>
        <v>22.7109791742616</v>
      </c>
      <c r="H582" s="30">
        <f>H581+($B$19*G581-$B$16*H581)*$C582/60</f>
        <v>88.4102139525052</v>
      </c>
      <c r="I582" s="30">
        <f>I581+(OFFSET($B$20,0,D582)*G581-OFFSET($B$17,0,D582)*I581)*$C582/60</f>
        <v>122.817634445059</v>
      </c>
      <c r="J582" s="34">
        <f>$A582/60</f>
        <v>46.4166666666667</v>
      </c>
      <c r="K582" s="12">
        <f>G582/$B$15*1000</f>
        <v>3.46978722967238</v>
      </c>
      <c r="L582" s="30">
        <v>3.5</v>
      </c>
      <c r="M582" s="12">
        <v>3.49270956780657</v>
      </c>
      <c r="N582" s="12">
        <v>3.48270807414068</v>
      </c>
      <c r="O582" s="30">
        <v>3.46978722967238</v>
      </c>
    </row>
    <row r="583" ht="20.05" customHeight="1">
      <c r="A583" s="31">
        <f>$A582+C582</f>
        <v>2790</v>
      </c>
      <c r="B583" s="32"/>
      <c r="C583" s="33">
        <v>5</v>
      </c>
      <c r="D583" t="b" s="30">
        <v>1</v>
      </c>
      <c r="E583" s="13"/>
      <c r="F583" s="30">
        <v>517.6146832892269</v>
      </c>
      <c r="G583" s="30">
        <f>$E583+($F583/60+H583*$B$16+I583*OFFSET($B$17,0,D583)-G582*(OFFSET($B$18,0,D583)+$B$19+OFFSET($B$20,0,D583)))*$C583/60+G582</f>
        <v>22.7119328563245</v>
      </c>
      <c r="H583" s="30">
        <f>H582+($B$19*G582-$B$16*H582)*$C583/60</f>
        <v>88.4402701473789</v>
      </c>
      <c r="I583" s="30">
        <f>I582+(OFFSET($B$20,0,D583)*G582-OFFSET($B$17,0,D583)*I582)*$C583/60</f>
        <v>122.995525785442</v>
      </c>
      <c r="J583" s="34">
        <f>$A583/60</f>
        <v>46.5</v>
      </c>
      <c r="K583" s="12">
        <f>G583/$B$15*1000</f>
        <v>3.46993293337884</v>
      </c>
      <c r="L583" s="30">
        <v>3.5</v>
      </c>
      <c r="M583" s="12">
        <v>3.49274866961087</v>
      </c>
      <c r="N583" s="12">
        <v>3.48279571284707</v>
      </c>
      <c r="O583" s="30">
        <v>3.46993293337884</v>
      </c>
    </row>
    <row r="584" ht="20.05" customHeight="1">
      <c r="A584" s="31">
        <f>$A583+C583</f>
        <v>2795</v>
      </c>
      <c r="B584" s="32"/>
      <c r="C584" s="33">
        <v>5</v>
      </c>
      <c r="D584" t="b" s="30">
        <v>1</v>
      </c>
      <c r="E584" s="13"/>
      <c r="F584" s="30">
        <v>517.475736035416</v>
      </c>
      <c r="G584" s="30">
        <f>$E584+($F584/60+H584*$B$16+I584*OFFSET($B$17,0,D584)-G583*(OFFSET($B$18,0,D584)+$B$19+OFFSET($B$20,0,D584)))*$C584/60+G583</f>
        <v>22.7128833324395</v>
      </c>
      <c r="H584" s="30">
        <f>H583+($B$19*G583-$B$16*H583)*$C584/60</f>
        <v>88.4701730103442</v>
      </c>
      <c r="I584" s="30">
        <f>I583+(OFFSET($B$20,0,D584)*G583-OFFSET($B$17,0,D584)*I583)*$C584/60</f>
        <v>123.173358332434</v>
      </c>
      <c r="J584" s="34">
        <f>$A584/60</f>
        <v>46.5833333333333</v>
      </c>
      <c r="K584" s="12">
        <f>G584/$B$15*1000</f>
        <v>3.47007814728004</v>
      </c>
      <c r="L584" s="30">
        <v>3.5</v>
      </c>
      <c r="M584" s="12">
        <v>3.49278763926891</v>
      </c>
      <c r="N584" s="12">
        <v>3.48288305618911</v>
      </c>
      <c r="O584" s="30">
        <v>3.47007814728004</v>
      </c>
    </row>
    <row r="585" ht="20.05" customHeight="1">
      <c r="A585" s="31">
        <f>$A584+C584</f>
        <v>2800</v>
      </c>
      <c r="B585" s="32"/>
      <c r="C585" s="33">
        <v>5</v>
      </c>
      <c r="D585" t="b" s="30">
        <v>1</v>
      </c>
      <c r="E585" s="13"/>
      <c r="F585" s="30">
        <v>517.337326474620</v>
      </c>
      <c r="G585" s="30">
        <f>$E585+($F585/60+H585*$B$16+I585*OFFSET($B$17,0,D585)-G584*(OFFSET($B$18,0,D585)+$B$19+OFFSET($B$20,0,D585)))*$C585/60+G584</f>
        <v>22.7138306131367</v>
      </c>
      <c r="H585" s="30">
        <f>H584+($B$19*G584-$B$16*H584)*$C585/60</f>
        <v>88.4999233637261</v>
      </c>
      <c r="I585" s="30">
        <f>I584+(OFFSET($B$20,0,D585)*G584-OFFSET($B$17,0,D585)*I584)*$C585/60</f>
        <v>123.351132076827</v>
      </c>
      <c r="J585" s="34">
        <f>$A585/60</f>
        <v>46.6666666666667</v>
      </c>
      <c r="K585" s="12">
        <f>G585/$B$15*1000</f>
        <v>3.47022287298477</v>
      </c>
      <c r="L585" s="30">
        <v>3.5</v>
      </c>
      <c r="M585" s="12">
        <v>3.49282647721491</v>
      </c>
      <c r="N585" s="12">
        <v>3.48297010513715</v>
      </c>
      <c r="O585" s="30">
        <v>3.47022287298477</v>
      </c>
    </row>
    <row r="586" ht="20.05" customHeight="1">
      <c r="A586" s="31">
        <f>$A585+C585</f>
        <v>2805</v>
      </c>
      <c r="B586" s="32"/>
      <c r="C586" s="33">
        <v>5</v>
      </c>
      <c r="D586" t="b" s="30">
        <v>1</v>
      </c>
      <c r="E586" s="13"/>
      <c r="F586" s="30">
        <v>517.199451557995</v>
      </c>
      <c r="G586" s="30">
        <f>$E586+($F586/60+H586*$B$16+I586*OFFSET($B$17,0,D586)-G585*(OFFSET($B$18,0,D586)+$B$19+OFFSET($B$20,0,D586)))*$C586/60+G585</f>
        <v>22.7147747089118</v>
      </c>
      <c r="H586" s="30">
        <f>H585+($B$19*G585-$B$16*H585)*$C586/60</f>
        <v>88.5295220252786</v>
      </c>
      <c r="I586" s="30">
        <f>I585+(OFFSET($B$20,0,D586)*G585-OFFSET($B$17,0,D586)*I585)*$C586/60</f>
        <v>123.528847009520</v>
      </c>
      <c r="J586" s="34">
        <f>$A586/60</f>
        <v>46.75</v>
      </c>
      <c r="K586" s="12">
        <f>G586/$B$15*1000</f>
        <v>3.47036711209656</v>
      </c>
      <c r="L586" s="30">
        <v>3.5</v>
      </c>
      <c r="M586" s="12">
        <v>3.49286518388166</v>
      </c>
      <c r="N586" s="12">
        <v>3.48305686065832</v>
      </c>
      <c r="O586" s="30">
        <v>3.47036711209656</v>
      </c>
    </row>
    <row r="587" ht="20.05" customHeight="1">
      <c r="A587" s="31">
        <f>$A586+C586</f>
        <v>2810</v>
      </c>
      <c r="B587" s="32"/>
      <c r="C587" s="33">
        <v>5</v>
      </c>
      <c r="D587" t="b" s="30">
        <v>1</v>
      </c>
      <c r="E587" s="13"/>
      <c r="F587" s="30">
        <v>517.062108254545</v>
      </c>
      <c r="G587" s="30">
        <f>$E587+($F587/60+H587*$B$16+I587*OFFSET($B$17,0,D587)-G586*(OFFSET($B$18,0,D587)+$B$19+OFFSET($B$20,0,D587)))*$C587/60+G586</f>
        <v>22.7157156302259</v>
      </c>
      <c r="H587" s="30">
        <f>H586+($B$19*G586-$B$16*H586)*$C587/60</f>
        <v>88.55896980821041</v>
      </c>
      <c r="I587" s="30">
        <f>I586+(OFFSET($B$20,0,D587)*G586-OFFSET($B$17,0,D587)*I586)*$C587/60</f>
        <v>123.706503121519</v>
      </c>
      <c r="J587" s="34">
        <f>$A587/60</f>
        <v>46.8333333333333</v>
      </c>
      <c r="K587" s="12">
        <f>G587/$B$15*1000</f>
        <v>3.47051086621366</v>
      </c>
      <c r="L587" s="30">
        <v>3.5</v>
      </c>
      <c r="M587" s="12">
        <v>3.49290375970054</v>
      </c>
      <c r="N587" s="12">
        <v>3.48314332371662</v>
      </c>
      <c r="O587" s="30">
        <v>3.47051086621366</v>
      </c>
    </row>
    <row r="588" ht="20.05" customHeight="1">
      <c r="A588" s="31">
        <f>$A587+C587</f>
        <v>2815</v>
      </c>
      <c r="B588" s="32"/>
      <c r="C588" s="33">
        <v>5</v>
      </c>
      <c r="D588" t="b" s="30">
        <v>1</v>
      </c>
      <c r="E588" s="13"/>
      <c r="F588" s="30">
        <v>516.925293551022</v>
      </c>
      <c r="G588" s="30">
        <f>$E588+($F588/60+H588*$B$16+I588*OFFSET($B$17,0,D588)-G587*(OFFSET($B$18,0,D588)+$B$19+OFFSET($B$20,0,D588)))*$C588/60+G587</f>
        <v>22.7166533875059</v>
      </c>
      <c r="H588" s="30">
        <f>H587+($B$19*G587-$B$16*H587)*$C588/60</f>
        <v>88.5882675212107</v>
      </c>
      <c r="I588" s="30">
        <f>I587+(OFFSET($B$20,0,D588)*G587-OFFSET($B$17,0,D588)*I587)*$C588/60</f>
        <v>123.884100403939</v>
      </c>
      <c r="J588" s="34">
        <f>$A588/60</f>
        <v>46.9166666666667</v>
      </c>
      <c r="K588" s="12">
        <f>G588/$B$15*1000</f>
        <v>3.47065413692911</v>
      </c>
      <c r="L588" s="30">
        <v>3.5</v>
      </c>
      <c r="M588" s="12">
        <v>3.4929422051015</v>
      </c>
      <c r="N588" s="12">
        <v>3.48322949527284</v>
      </c>
      <c r="O588" s="30">
        <v>3.47065413692911</v>
      </c>
    </row>
    <row r="589" ht="20.05" customHeight="1">
      <c r="A589" s="31">
        <f>$A588+C588</f>
        <v>2820</v>
      </c>
      <c r="B589" s="32"/>
      <c r="C589" s="33">
        <v>5</v>
      </c>
      <c r="D589" t="b" s="30">
        <v>1</v>
      </c>
      <c r="E589" s="13"/>
      <c r="F589" s="30">
        <v>516.789004451820</v>
      </c>
      <c r="G589" s="30">
        <f>$E589+($F589/60+H589*$B$16+I589*OFFSET($B$17,0,D589)-G588*(OFFSET($B$18,0,D589)+$B$19+OFFSET($B$20,0,D589)))*$C589/60+G588</f>
        <v>22.7175879911445</v>
      </c>
      <c r="H589" s="30">
        <f>H588+($B$19*G588-$B$16*H588)*$C589/60</f>
        <v>88.6174159684752</v>
      </c>
      <c r="I589" s="30">
        <f>I588+(OFFSET($B$20,0,D589)*G588-OFFSET($B$17,0,D589)*I588)*$C589/60</f>
        <v>124.061638848001</v>
      </c>
      <c r="J589" s="34">
        <f>$A589/60</f>
        <v>47</v>
      </c>
      <c r="K589" s="12">
        <f>G589/$B$15*1000</f>
        <v>3.47079692583068</v>
      </c>
      <c r="L589" s="30">
        <v>3.5</v>
      </c>
      <c r="M589" s="12">
        <v>3.49298052051311</v>
      </c>
      <c r="N589" s="12">
        <v>3.48331537628467</v>
      </c>
      <c r="O589" s="30">
        <v>3.47079692583068</v>
      </c>
    </row>
    <row r="590" ht="20.05" customHeight="1">
      <c r="A590" s="31">
        <f>$A589+C589</f>
        <v>2825</v>
      </c>
      <c r="B590" s="32"/>
      <c r="C590" s="33">
        <v>5</v>
      </c>
      <c r="D590" t="b" s="30">
        <v>1</v>
      </c>
      <c r="E590" s="13"/>
      <c r="F590" s="30">
        <v>516.653237978873</v>
      </c>
      <c r="G590" s="30">
        <f>$E590+($F590/60+H590*$B$16+I590*OFFSET($B$17,0,D590)-G589*(OFFSET($B$18,0,D590)+$B$19+OFFSET($B$20,0,D590)))*$C590/60+G589</f>
        <v>22.7185194515003</v>
      </c>
      <c r="H590" s="30">
        <f>H589+($B$19*G589-$B$16*H589)*$C590/60</f>
        <v>88.64641594973141</v>
      </c>
      <c r="I590" s="30">
        <f>I589+(OFFSET($B$20,0,D590)*G589-OFFSET($B$17,0,D590)*I589)*$C590/60</f>
        <v>124.239118445031</v>
      </c>
      <c r="J590" s="34">
        <f>$A590/60</f>
        <v>47.0833333333333</v>
      </c>
      <c r="K590" s="12">
        <f>G590/$B$15*1000</f>
        <v>3.47093923450098</v>
      </c>
      <c r="L590" s="30">
        <v>3.5</v>
      </c>
      <c r="M590" s="12">
        <v>3.4930187063625</v>
      </c>
      <c r="N590" s="12">
        <v>3.48340096770662</v>
      </c>
      <c r="O590" s="30">
        <v>3.47093923450098</v>
      </c>
    </row>
    <row r="591" ht="20.05" customHeight="1">
      <c r="A591" s="31">
        <f>$A590+C590</f>
        <v>2830</v>
      </c>
      <c r="B591" s="32"/>
      <c r="C591" s="33">
        <v>5</v>
      </c>
      <c r="D591" t="b" s="30">
        <v>1</v>
      </c>
      <c r="E591" s="13"/>
      <c r="F591" s="30">
        <v>516.517991171546</v>
      </c>
      <c r="G591" s="30">
        <f>$E591+($F591/60+H591*$B$16+I591*OFFSET($B$17,0,D591)-G590*(OFFSET($B$18,0,D591)+$B$19+OFFSET($B$20,0,D591)))*$C591/60+G590</f>
        <v>22.719447778898</v>
      </c>
      <c r="H591" s="30">
        <f>H590+($B$19*G590-$B$16*H590)*$C591/60</f>
        <v>88.6752682602641</v>
      </c>
      <c r="I591" s="30">
        <f>I590+(OFFSET($B$20,0,D591)*G590-OFFSET($B$17,0,D591)*I590)*$C591/60</f>
        <v>124.416539186463</v>
      </c>
      <c r="J591" s="34">
        <f>$A591/60</f>
        <v>47.1666666666667</v>
      </c>
      <c r="K591" s="12">
        <f>G591/$B$15*1000</f>
        <v>3.47108106451742</v>
      </c>
      <c r="L591" s="30">
        <v>3.5</v>
      </c>
      <c r="M591" s="12">
        <v>3.49305676307542</v>
      </c>
      <c r="N591" s="12">
        <v>3.48348627049009</v>
      </c>
      <c r="O591" s="30">
        <v>3.47108106451742</v>
      </c>
    </row>
    <row r="592" ht="20.05" customHeight="1">
      <c r="A592" s="31">
        <f>$A591+C591</f>
        <v>2835</v>
      </c>
      <c r="B592" s="32"/>
      <c r="C592" s="33">
        <v>5</v>
      </c>
      <c r="D592" t="b" s="30">
        <v>1</v>
      </c>
      <c r="E592" s="13"/>
      <c r="F592" s="30">
        <v>516.383261086542</v>
      </c>
      <c r="G592" s="30">
        <f>$E592+($F592/60+H592*$B$16+I592*OFFSET($B$17,0,D592)-G591*(OFFSET($B$18,0,D592)+$B$19+OFFSET($B$20,0,D592)))*$C592/60+G591</f>
        <v>22.7203729836284</v>
      </c>
      <c r="H592" s="30">
        <f>H591+($B$19*G591-$B$16*H591)*$C592/60</f>
        <v>88.7039736909405</v>
      </c>
      <c r="I592" s="30">
        <f>I591+(OFFSET($B$20,0,D592)*G591-OFFSET($B$17,0,D592)*I591)*$C592/60</f>
        <v>124.593901063835</v>
      </c>
      <c r="J592" s="34">
        <f>$A592/60</f>
        <v>47.25</v>
      </c>
      <c r="K592" s="12">
        <f>G592/$B$15*1000</f>
        <v>3.47122241745221</v>
      </c>
      <c r="L592" s="30">
        <v>3.5</v>
      </c>
      <c r="M592" s="12">
        <v>3.49309469107623</v>
      </c>
      <c r="N592" s="12">
        <v>3.48357128558337</v>
      </c>
      <c r="O592" s="30">
        <v>3.47122241745221</v>
      </c>
    </row>
    <row r="593" ht="20.05" customHeight="1">
      <c r="A593" s="31">
        <f>$A592+C592</f>
        <v>2840</v>
      </c>
      <c r="B593" s="32"/>
      <c r="C593" s="33">
        <v>5</v>
      </c>
      <c r="D593" t="b" s="30">
        <v>1</v>
      </c>
      <c r="E593" s="13"/>
      <c r="F593" s="30">
        <v>516.249044797793</v>
      </c>
      <c r="G593" s="30">
        <f>$E593+($F593/60+H593*$B$16+I593*OFFSET($B$17,0,D593)-G592*(OFFSET($B$18,0,D593)+$B$19+OFFSET($B$20,0,D593)))*$C593/60+G592</f>
        <v>22.7212950759485</v>
      </c>
      <c r="H593" s="30">
        <f>H592+($B$19*G592-$B$16*H592)*$C593/60</f>
        <v>88.73253302823549</v>
      </c>
      <c r="I593" s="30">
        <f>I592+(OFFSET($B$20,0,D593)*G592-OFFSET($B$17,0,D593)*I592)*$C593/60</f>
        <v>124.771204068791</v>
      </c>
      <c r="J593" s="34">
        <f>$A593/60</f>
        <v>47.3333333333333</v>
      </c>
      <c r="K593" s="12">
        <f>G593/$B$15*1000</f>
        <v>3.47136329487244</v>
      </c>
      <c r="L593" s="30">
        <v>3.5</v>
      </c>
      <c r="M593" s="12">
        <v>3.49313249078787</v>
      </c>
      <c r="N593" s="12">
        <v>3.4836560139316</v>
      </c>
      <c r="O593" s="30">
        <v>3.47136329487244</v>
      </c>
    </row>
    <row r="594" ht="20.05" customHeight="1">
      <c r="A594" s="31">
        <f>$A593+C593</f>
        <v>2845</v>
      </c>
      <c r="B594" s="32"/>
      <c r="C594" s="33">
        <v>5</v>
      </c>
      <c r="D594" t="b" s="30">
        <v>1</v>
      </c>
      <c r="E594" s="13"/>
      <c r="F594" s="30">
        <v>516.115339396363</v>
      </c>
      <c r="G594" s="30">
        <f>$E594+($F594/60+H594*$B$16+I594*OFFSET($B$17,0,D594)-G593*(OFFSET($B$18,0,D594)+$B$19+OFFSET($B$20,0,D594)))*$C594/60+G593</f>
        <v>22.7222140660818</v>
      </c>
      <c r="H594" s="30">
        <f>H593+($B$19*G593-$B$16*H593)*$C594/60</f>
        <v>88.7609470542565</v>
      </c>
      <c r="I594" s="30">
        <f>I593+(OFFSET($B$20,0,D594)*G593-OFFSET($B$17,0,D594)*I593)*$C594/60</f>
        <v>124.948448193079</v>
      </c>
      <c r="J594" s="34">
        <f>$A594/60</f>
        <v>47.4166666666667</v>
      </c>
      <c r="K594" s="12">
        <f>G594/$B$15*1000</f>
        <v>3.47150369834004</v>
      </c>
      <c r="L594" s="30">
        <v>3.5</v>
      </c>
      <c r="M594" s="12">
        <v>3.49317016263193</v>
      </c>
      <c r="N594" s="12">
        <v>3.48374045647687</v>
      </c>
      <c r="O594" s="30">
        <v>3.47150369834004</v>
      </c>
    </row>
    <row r="595" ht="20.05" customHeight="1">
      <c r="A595" s="31">
        <f>$A594+C594</f>
        <v>2850</v>
      </c>
      <c r="B595" s="32"/>
      <c r="C595" s="33">
        <v>5</v>
      </c>
      <c r="D595" t="b" s="30">
        <v>1</v>
      </c>
      <c r="E595" s="13"/>
      <c r="F595" s="30">
        <v>515.9821419903431</v>
      </c>
      <c r="G595" s="30">
        <f>$E595+($F595/60+H595*$B$16+I595*OFFSET($B$17,0,D595)-G594*(OFFSET($B$18,0,D595)+$B$19+OFFSET($B$20,0,D595)))*$C595/60+G594</f>
        <v>22.7231299642182</v>
      </c>
      <c r="H595" s="30">
        <f>H594+($B$19*G594-$B$16*H594)*$C595/60</f>
        <v>88.7892165467684</v>
      </c>
      <c r="I595" s="30">
        <f>I594+(OFFSET($B$20,0,D595)*G594-OFFSET($B$17,0,D595)*I594)*$C595/60</f>
        <v>125.125633428552</v>
      </c>
      <c r="J595" s="34">
        <f>$A595/60</f>
        <v>47.5</v>
      </c>
      <c r="K595" s="12">
        <f>G595/$B$15*1000</f>
        <v>3.47164362941183</v>
      </c>
      <c r="L595" s="30">
        <v>3.5</v>
      </c>
      <c r="M595" s="12">
        <v>3.49320770702859</v>
      </c>
      <c r="N595" s="12">
        <v>3.48382461415818</v>
      </c>
      <c r="O595" s="30">
        <v>3.47164362941183</v>
      </c>
    </row>
    <row r="596" ht="20.05" customHeight="1">
      <c r="A596" s="31">
        <f>$A595+C595</f>
        <v>2855</v>
      </c>
      <c r="B596" s="32"/>
      <c r="C596" s="33">
        <v>5</v>
      </c>
      <c r="D596" t="b" s="30">
        <v>1</v>
      </c>
      <c r="E596" s="13"/>
      <c r="F596" s="30">
        <v>515.849449704759</v>
      </c>
      <c r="G596" s="30">
        <f>$E596+($F596/60+H596*$B$16+I596*OFFSET($B$17,0,D596)-G595*(OFFSET($B$18,0,D596)+$B$19+OFFSET($B$20,0,D596)))*$C596/60+G595</f>
        <v>22.7240427805142</v>
      </c>
      <c r="H596" s="30">
        <f>H595+($B$19*G595-$B$16*H595)*$C596/60</f>
        <v>88.8173422792181</v>
      </c>
      <c r="I596" s="30">
        <f>I595+(OFFSET($B$20,0,D596)*G595-OFFSET($B$17,0,D596)*I595)*$C596/60</f>
        <v>125.302759767168</v>
      </c>
      <c r="J596" s="34">
        <f>$A596/60</f>
        <v>47.5833333333333</v>
      </c>
      <c r="K596" s="12">
        <f>G596/$B$15*1000</f>
        <v>3.47178308963953</v>
      </c>
      <c r="L596" s="30">
        <v>3.5</v>
      </c>
      <c r="M596" s="12">
        <v>3.49324512439667</v>
      </c>
      <c r="N596" s="12">
        <v>3.48390848791139</v>
      </c>
      <c r="O596" s="30">
        <v>3.47178308963953</v>
      </c>
    </row>
    <row r="597" ht="20.05" customHeight="1">
      <c r="A597" s="31">
        <f>$A596+C596</f>
        <v>2860</v>
      </c>
      <c r="B597" s="32"/>
      <c r="C597" s="33">
        <v>5</v>
      </c>
      <c r="D597" t="b" s="30">
        <v>1</v>
      </c>
      <c r="E597" s="13"/>
      <c r="F597" s="30">
        <v>515.717259681462</v>
      </c>
      <c r="G597" s="30">
        <f>$E597+($F597/60+H597*$B$16+I597*OFFSET($B$17,0,D597)-G596*(OFFSET($B$18,0,D597)+$B$19+OFFSET($B$20,0,D597)))*$C597/60+G596</f>
        <v>22.724952525093</v>
      </c>
      <c r="H597" s="30">
        <f>H596+($B$19*G596-$B$16*H596)*$C597/60</f>
        <v>88.8453250207592</v>
      </c>
      <c r="I597" s="30">
        <f>I596+(OFFSET($B$20,0,D597)*G596-OFFSET($B$17,0,D597)*I596)*$C597/60</f>
        <v>125.479827200987</v>
      </c>
      <c r="J597" s="34">
        <f>$A597/60</f>
        <v>47.6666666666667</v>
      </c>
      <c r="K597" s="12">
        <f>G597/$B$15*1000</f>
        <v>3.47192208056976</v>
      </c>
      <c r="L597" s="30">
        <v>3.5</v>
      </c>
      <c r="M597" s="12">
        <v>3.49328241515361</v>
      </c>
      <c r="N597" s="12">
        <v>3.48399207866936</v>
      </c>
      <c r="O597" s="30">
        <v>3.47192208056976</v>
      </c>
    </row>
    <row r="598" ht="20.05" customHeight="1">
      <c r="A598" s="31">
        <f>$A597+C597</f>
        <v>2865</v>
      </c>
      <c r="B598" s="32"/>
      <c r="C598" s="33">
        <v>5</v>
      </c>
      <c r="D598" t="b" s="30">
        <v>1</v>
      </c>
      <c r="E598" s="13"/>
      <c r="F598" s="30">
        <v>515.585569079039</v>
      </c>
      <c r="G598" s="30">
        <f>$E598+($F598/60+H598*$B$16+I598*OFFSET($B$17,0,D598)-G597*(OFFSET($B$18,0,D598)+$B$19+OFFSET($B$20,0,D598)))*$C598/60+G597</f>
        <v>22.7258592080447</v>
      </c>
      <c r="H598" s="30">
        <f>H597+($B$19*G597-$B$16*H597)*$C598/60</f>
        <v>88.8731655362761</v>
      </c>
      <c r="I598" s="30">
        <f>I597+(OFFSET($B$20,0,D598)*G597-OFFSET($B$17,0,D598)*I597)*$C598/60</f>
        <v>125.656835722173</v>
      </c>
      <c r="J598" s="34">
        <f>$A598/60</f>
        <v>47.75</v>
      </c>
      <c r="K598" s="12">
        <f>G598/$B$15*1000</f>
        <v>3.47206060374408</v>
      </c>
      <c r="L598" s="30">
        <v>3.5</v>
      </c>
      <c r="M598" s="12">
        <v>3.49331957971547</v>
      </c>
      <c r="N598" s="12">
        <v>3.48407538736185</v>
      </c>
      <c r="O598" s="30">
        <v>3.47206060374408</v>
      </c>
    </row>
    <row r="599" ht="20.05" customHeight="1">
      <c r="A599" s="31">
        <f>$A598+C598</f>
        <v>2870</v>
      </c>
      <c r="B599" s="32"/>
      <c r="C599" s="33">
        <v>5</v>
      </c>
      <c r="D599" t="b" s="30">
        <v>1</v>
      </c>
      <c r="E599" s="13"/>
      <c r="F599" s="30">
        <v>515.454375072709</v>
      </c>
      <c r="G599" s="30">
        <f>$E599+($F599/60+H599*$B$16+I599*OFFSET($B$17,0,D599)-G598*(OFFSET($B$18,0,D599)+$B$19+OFFSET($B$20,0,D599)))*$C599/60+G598</f>
        <v>22.7267628394261</v>
      </c>
      <c r="H599" s="30">
        <f>H598+($B$19*G598-$B$16*H598)*$C599/60</f>
        <v>88.9008645864086</v>
      </c>
      <c r="I599" s="30">
        <f>I598+(OFFSET($B$20,0,D599)*G598-OFFSET($B$17,0,D599)*I598)*$C599/60</f>
        <v>125.833785322994</v>
      </c>
      <c r="J599" s="34">
        <f>$A599/60</f>
        <v>47.8333333333333</v>
      </c>
      <c r="K599" s="12">
        <f>G599/$B$15*1000</f>
        <v>3.47219866069898</v>
      </c>
      <c r="L599" s="30">
        <v>3.5</v>
      </c>
      <c r="M599" s="12">
        <v>3.49335661849696</v>
      </c>
      <c r="N599" s="12">
        <v>3.48415841491561</v>
      </c>
      <c r="O599" s="30">
        <v>3.47219866069898</v>
      </c>
    </row>
    <row r="600" ht="20.05" customHeight="1">
      <c r="A600" s="31">
        <f>$A599+C599</f>
        <v>2875</v>
      </c>
      <c r="B600" s="32"/>
      <c r="C600" s="33">
        <v>5</v>
      </c>
      <c r="D600" t="b" s="30">
        <v>1</v>
      </c>
      <c r="E600" s="13"/>
      <c r="F600" s="30">
        <v>515.323674854227</v>
      </c>
      <c r="G600" s="30">
        <f>$E600+($F600/60+H600*$B$16+I600*OFFSET($B$17,0,D600)-G599*(OFFSET($B$18,0,D600)+$B$19+OFFSET($B$20,0,D600)))*$C600/60+G599</f>
        <v>22.7276634292612</v>
      </c>
      <c r="H600" s="30">
        <f>H599+($B$19*G599-$B$16*H599)*$C600/60</f>
        <v>88.9284229275758</v>
      </c>
      <c r="I600" s="30">
        <f>I599+(OFFSET($B$20,0,D600)*G599-OFFSET($B$17,0,D600)*I599)*$C600/60</f>
        <v>126.010675995819</v>
      </c>
      <c r="J600" s="34">
        <f>$A600/60</f>
        <v>47.9166666666667</v>
      </c>
      <c r="K600" s="12">
        <f>G600/$B$15*1000</f>
        <v>3.47233625296592</v>
      </c>
      <c r="L600" s="30">
        <v>3.5</v>
      </c>
      <c r="M600" s="12">
        <v>3.49339353191144</v>
      </c>
      <c r="N600" s="12">
        <v>3.4842411622543</v>
      </c>
      <c r="O600" s="30">
        <v>3.47233625296592</v>
      </c>
    </row>
    <row r="601" ht="20.05" customHeight="1">
      <c r="A601" s="31">
        <f>$A600+C600</f>
        <v>2880</v>
      </c>
      <c r="B601" s="32"/>
      <c r="C601" s="33">
        <v>5</v>
      </c>
      <c r="D601" t="b" s="30">
        <v>1</v>
      </c>
      <c r="E601" s="13"/>
      <c r="F601" s="30">
        <v>515.193465631789</v>
      </c>
      <c r="G601" s="30">
        <f>$E601+($F601/60+H601*$B$16+I601*OFFSET($B$17,0,D601)-G600*(OFFSET($B$18,0,D601)+$B$19+OFFSET($B$20,0,D601)))*$C601/60+G600</f>
        <v>22.7285609875411</v>
      </c>
      <c r="H601" s="30">
        <f>H600+($B$19*G600-$B$16*H600)*$C601/60</f>
        <v>88.9558413120002</v>
      </c>
      <c r="I601" s="30">
        <f>I600+(OFFSET($B$20,0,D601)*G600-OFFSET($B$17,0,D601)*I600)*$C601/60</f>
        <v>126.187507733120</v>
      </c>
      <c r="J601" s="34">
        <f>$A601/60</f>
        <v>48</v>
      </c>
      <c r="K601" s="12">
        <f>G601/$B$15*1000</f>
        <v>3.47247338207134</v>
      </c>
      <c r="L601" s="30">
        <v>3.5</v>
      </c>
      <c r="M601" s="12">
        <v>3.49343032037087</v>
      </c>
      <c r="N601" s="12">
        <v>3.4843236302986</v>
      </c>
      <c r="O601" s="30">
        <v>3.47247338207134</v>
      </c>
    </row>
    <row r="602" ht="20.05" customHeight="1">
      <c r="A602" s="31">
        <f>$A601+C601</f>
        <v>2885</v>
      </c>
      <c r="B602" s="32"/>
      <c r="C602" s="33">
        <v>5</v>
      </c>
      <c r="D602" t="b" s="30">
        <v>1</v>
      </c>
      <c r="E602" s="13"/>
      <c r="F602" s="30">
        <v>515.063744629932</v>
      </c>
      <c r="G602" s="30">
        <f>$E602+($F602/60+H602*$B$16+I602*OFFSET($B$17,0,D602)-G601*(OFFSET($B$18,0,D602)+$B$19+OFFSET($B$20,0,D602)))*$C602/60+G601</f>
        <v>22.7294555242242</v>
      </c>
      <c r="H602" s="30">
        <f>H601+($B$19*G601-$B$16*H601)*$C602/60</f>
        <v>88.9831204877313</v>
      </c>
      <c r="I602" s="30">
        <f>I601+(OFFSET($B$20,0,D602)*G601-OFFSET($B$17,0,D602)*I601)*$C602/60</f>
        <v>126.364280527471</v>
      </c>
      <c r="J602" s="34">
        <f>$A602/60</f>
        <v>48.0833333333333</v>
      </c>
      <c r="K602" s="12">
        <f>G602/$B$15*1000</f>
        <v>3.4726100495367</v>
      </c>
      <c r="L602" s="30">
        <v>3.5</v>
      </c>
      <c r="M602" s="12">
        <v>3.49346698428592</v>
      </c>
      <c r="N602" s="12">
        <v>3.48440581996615</v>
      </c>
      <c r="O602" s="30">
        <v>3.4726100495367</v>
      </c>
    </row>
    <row r="603" ht="20.05" customHeight="1">
      <c r="A603" s="31">
        <f>$A602+C602</f>
        <v>2890</v>
      </c>
      <c r="B603" s="32"/>
      <c r="C603" s="33">
        <v>5</v>
      </c>
      <c r="D603" t="b" s="30">
        <v>1</v>
      </c>
      <c r="E603" s="13"/>
      <c r="F603" s="30">
        <v>514.934509089441</v>
      </c>
      <c r="G603" s="30">
        <f>$E603+($F603/60+H603*$B$16+I603*OFFSET($B$17,0,D603)-G602*(OFFSET($B$18,0,D603)+$B$19+OFFSET($B$20,0,D603)))*$C603/60+G602</f>
        <v>22.7303470492361</v>
      </c>
      <c r="H603" s="30">
        <f>H602+($B$19*G602-$B$16*H602)*$C603/60</f>
        <v>89.0102611986695</v>
      </c>
      <c r="I603" s="30">
        <f>I602+(OFFSET($B$20,0,D603)*G602-OFFSET($B$17,0,D603)*I602)*$C603/60</f>
        <v>126.540994371548</v>
      </c>
      <c r="J603" s="34">
        <f>$A603/60</f>
        <v>48.1666666666667</v>
      </c>
      <c r="K603" s="12">
        <f>G603/$B$15*1000</f>
        <v>3.47274625687842</v>
      </c>
      <c r="L603" s="30">
        <v>3.5</v>
      </c>
      <c r="M603" s="12">
        <v>3.49350352406587</v>
      </c>
      <c r="N603" s="12">
        <v>3.48448773217157</v>
      </c>
      <c r="O603" s="30">
        <v>3.47274625687842</v>
      </c>
    </row>
    <row r="604" ht="20.05" customHeight="1">
      <c r="A604" s="31">
        <f>$A603+C603</f>
        <v>2895</v>
      </c>
      <c r="B604" s="32"/>
      <c r="C604" s="33">
        <v>5</v>
      </c>
      <c r="D604" t="b" s="30">
        <v>1</v>
      </c>
      <c r="E604" s="13"/>
      <c r="F604" s="30">
        <v>514.805756267249</v>
      </c>
      <c r="G604" s="30">
        <f>$E604+($F604/60+H604*$B$16+I604*OFFSET($B$17,0,D604)-G603*(OFFSET($B$18,0,D604)+$B$19+OFFSET($B$20,0,D604)))*$C604/60+G603</f>
        <v>22.731235572470</v>
      </c>
      <c r="H604" s="30">
        <f>H603+($B$19*G603-$B$16*H603)*$C604/60</f>
        <v>89.0372641845896</v>
      </c>
      <c r="I604" s="30">
        <f>I603+(OFFSET($B$20,0,D604)*G603-OFFSET($B$17,0,D604)*I603)*$C604/60</f>
        <v>126.717649258127</v>
      </c>
      <c r="J604" s="34">
        <f>$A604/60</f>
        <v>48.25</v>
      </c>
      <c r="K604" s="12">
        <f>G604/$B$15*1000</f>
        <v>3.47288200560799</v>
      </c>
      <c r="L604" s="30">
        <v>3.5</v>
      </c>
      <c r="M604" s="12">
        <v>3.49353994011868</v>
      </c>
      <c r="N604" s="12">
        <v>3.4845693678265</v>
      </c>
      <c r="O604" s="30">
        <v>3.47288200560799</v>
      </c>
    </row>
    <row r="605" ht="20.05" customHeight="1">
      <c r="A605" s="31">
        <f>$A604+C604</f>
        <v>2900</v>
      </c>
      <c r="B605" s="32"/>
      <c r="C605" s="33">
        <v>5</v>
      </c>
      <c r="D605" t="b" s="30">
        <v>1</v>
      </c>
      <c r="E605" s="13"/>
      <c r="F605" s="30">
        <v>514.677483436352</v>
      </c>
      <c r="G605" s="30">
        <f>$E605+($F605/60+H605*$B$16+I605*OFFSET($B$17,0,D605)-G604*(OFFSET($B$18,0,D605)+$B$19+OFFSET($B$20,0,D605)))*$C605/60+G604</f>
        <v>22.7321211037866</v>
      </c>
      <c r="H605" s="30">
        <f>H604+($B$19*G604-$B$16*H604)*$C605/60</f>
        <v>89.0641301811644</v>
      </c>
      <c r="I605" s="30">
        <f>I604+(OFFSET($B$20,0,D605)*G604-OFFSET($B$17,0,D605)*I604)*$C605/60</f>
        <v>126.894245180085</v>
      </c>
      <c r="J605" s="34">
        <f>$A605/60</f>
        <v>48.3333333333333</v>
      </c>
      <c r="K605" s="12">
        <f>G605/$B$15*1000</f>
        <v>3.47301729723193</v>
      </c>
      <c r="L605" s="30">
        <v>3.5</v>
      </c>
      <c r="M605" s="12">
        <v>3.49357623285096</v>
      </c>
      <c r="N605" s="12">
        <v>3.4846507278396</v>
      </c>
      <c r="O605" s="30">
        <v>3.47301729723193</v>
      </c>
    </row>
    <row r="606" ht="20.05" customHeight="1">
      <c r="A606" s="31">
        <f>$A605+C605</f>
        <v>2905</v>
      </c>
      <c r="B606" s="32"/>
      <c r="C606" s="33">
        <v>5</v>
      </c>
      <c r="D606" t="b" s="30">
        <v>1</v>
      </c>
      <c r="E606" s="13"/>
      <c r="F606" s="30">
        <v>514.549687885701</v>
      </c>
      <c r="G606" s="30">
        <f>$E606+($F606/60+H606*$B$16+I606*OFFSET($B$17,0,D606)-G605*(OFFSET($B$18,0,D606)+$B$19+OFFSET($B$20,0,D606)))*$C606/60+G605</f>
        <v>22.7330036530142</v>
      </c>
      <c r="H606" s="30">
        <f>H605+($B$19*G605-$B$16*H605)*$C606/60</f>
        <v>89.09085991998759</v>
      </c>
      <c r="I606" s="30">
        <f>I605+(OFFSET($B$20,0,D606)*G605-OFFSET($B$17,0,D606)*I605)*$C606/60</f>
        <v>127.0707821304</v>
      </c>
      <c r="J606" s="34">
        <f>$A606/60</f>
        <v>48.4166666666667</v>
      </c>
      <c r="K606" s="12">
        <f>G606/$B$15*1000</f>
        <v>3.47315213325182</v>
      </c>
      <c r="L606" s="30">
        <v>3.5</v>
      </c>
      <c r="M606" s="12">
        <v>3.49361240266799</v>
      </c>
      <c r="N606" s="12">
        <v>3.48473181311652</v>
      </c>
      <c r="O606" s="30">
        <v>3.47315213325182</v>
      </c>
    </row>
    <row r="607" ht="20.05" customHeight="1">
      <c r="A607" s="31">
        <f>$A606+C606</f>
        <v>2910</v>
      </c>
      <c r="B607" s="32"/>
      <c r="C607" s="33">
        <v>5</v>
      </c>
      <c r="D607" t="b" s="30">
        <v>1</v>
      </c>
      <c r="E607" s="13"/>
      <c r="F607" s="30">
        <v>514.422366920122</v>
      </c>
      <c r="G607" s="30">
        <f>$E607+($F607/60+H607*$B$16+I607*OFFSET($B$17,0,D607)-G606*(OFFSET($B$18,0,D607)+$B$19+OFFSET($B$20,0,D607)))*$C607/60+G606</f>
        <v>22.733883229949</v>
      </c>
      <c r="H607" s="30">
        <f>H606+($B$19*G606-$B$16*H606)*$C607/60</f>
        <v>89.1174541285973</v>
      </c>
      <c r="I607" s="30">
        <f>I606+(OFFSET($B$20,0,D607)*G606-OFFSET($B$17,0,D607)*I606)*$C607/60</f>
        <v>127.247260102150</v>
      </c>
      <c r="J607" s="34">
        <f>$A607/60</f>
        <v>48.5</v>
      </c>
      <c r="K607" s="12">
        <f>G607/$B$15*1000</f>
        <v>3.4732865151643</v>
      </c>
      <c r="L607" s="30">
        <v>3.5</v>
      </c>
      <c r="M607" s="12">
        <v>3.49364844997372</v>
      </c>
      <c r="N607" s="12">
        <v>3.48481262455995</v>
      </c>
      <c r="O607" s="30">
        <v>3.4732865151643</v>
      </c>
    </row>
    <row r="608" ht="20.05" customHeight="1">
      <c r="A608" s="31">
        <f>$A607+C607</f>
        <v>2915</v>
      </c>
      <c r="B608" s="32"/>
      <c r="C608" s="33">
        <v>5</v>
      </c>
      <c r="D608" t="b" s="30">
        <v>1</v>
      </c>
      <c r="E608" s="13"/>
      <c r="F608" s="30">
        <v>514.295517860214</v>
      </c>
      <c r="G608" s="30">
        <f>$E608+($F608/60+H608*$B$16+I608*OFFSET($B$17,0,D608)-G607*(OFFSET($B$18,0,D608)+$B$19+OFFSET($B$20,0,D608)))*$C608/60+G607</f>
        <v>22.734759844355</v>
      </c>
      <c r="H608" s="30">
        <f>H607+($B$19*G607-$B$16*H607)*$C608/60</f>
        <v>89.14391353049881</v>
      </c>
      <c r="I608" s="30">
        <f>I607+(OFFSET($B$20,0,D608)*G607-OFFSET($B$17,0,D608)*I607)*$C608/60</f>
        <v>127.423679088512</v>
      </c>
      <c r="J608" s="34">
        <f>$A608/60</f>
        <v>48.5833333333333</v>
      </c>
      <c r="K608" s="12">
        <f>G608/$B$15*1000</f>
        <v>3.47342044446114</v>
      </c>
      <c r="L608" s="30">
        <v>3.5</v>
      </c>
      <c r="M608" s="12">
        <v>3.49368437517078</v>
      </c>
      <c r="N608" s="12">
        <v>3.48489316306965</v>
      </c>
      <c r="O608" s="30">
        <v>3.47342044446114</v>
      </c>
    </row>
    <row r="609" ht="20.05" customHeight="1">
      <c r="A609" s="31">
        <f>$A608+C608</f>
        <v>2920</v>
      </c>
      <c r="B609" s="32"/>
      <c r="C609" s="33">
        <v>5</v>
      </c>
      <c r="D609" t="b" s="30">
        <v>1</v>
      </c>
      <c r="E609" s="13"/>
      <c r="F609" s="30">
        <v>514.169138042260</v>
      </c>
      <c r="G609" s="30">
        <f>$E609+($F609/60+H609*$B$16+I609*OFFSET($B$17,0,D609)-G608*(OFFSET($B$18,0,D609)+$B$19+OFFSET($B$20,0,D609)))*$C609/60+G608</f>
        <v>22.7356335059642</v>
      </c>
      <c r="H609" s="30">
        <f>H608+($B$19*G608-$B$16*H608)*$C609/60</f>
        <v>89.1702388451878</v>
      </c>
      <c r="I609" s="30">
        <f>I608+(OFFSET($B$20,0,D609)*G608-OFFSET($B$17,0,D609)*I608)*$C609/60</f>
        <v>127.600039082763</v>
      </c>
      <c r="J609" s="34">
        <f>$A609/60</f>
        <v>48.6666666666667</v>
      </c>
      <c r="K609" s="12">
        <f>G609/$B$15*1000</f>
        <v>3.47355392262918</v>
      </c>
      <c r="L609" s="30">
        <v>3.5</v>
      </c>
      <c r="M609" s="12">
        <v>3.49372017866049</v>
      </c>
      <c r="N609" s="12">
        <v>3.48497342954238</v>
      </c>
      <c r="O609" s="30">
        <v>3.47355392262918</v>
      </c>
    </row>
    <row r="610" ht="20.05" customHeight="1">
      <c r="A610" s="31">
        <f>$A609+C609</f>
        <v>2925</v>
      </c>
      <c r="B610" s="32"/>
      <c r="C610" s="33">
        <v>5</v>
      </c>
      <c r="D610" t="b" s="30">
        <v>1</v>
      </c>
      <c r="E610" s="13"/>
      <c r="F610" s="30">
        <v>514.043224818133</v>
      </c>
      <c r="G610" s="30">
        <f>$E610+($F610/60+H610*$B$16+I610*OFFSET($B$17,0,D610)-G609*(OFFSET($B$18,0,D610)+$B$19+OFFSET($B$20,0,D610)))*$C610/60+G609</f>
        <v>22.7365042244768</v>
      </c>
      <c r="H610" s="30">
        <f>H609+($B$19*G609-$B$16*H609)*$C610/60</f>
        <v>89.19643078817271</v>
      </c>
      <c r="I610" s="30">
        <f>I609+(OFFSET($B$20,0,D610)*G609-OFFSET($B$17,0,D610)*I609)*$C610/60</f>
        <v>127.776340078279</v>
      </c>
      <c r="J610" s="34">
        <f>$A610/60</f>
        <v>48.75</v>
      </c>
      <c r="K610" s="12">
        <f>G610/$B$15*1000</f>
        <v>3.47368695115043</v>
      </c>
      <c r="L610" s="30">
        <v>3.5</v>
      </c>
      <c r="M610" s="12">
        <v>3.49375586084282</v>
      </c>
      <c r="N610" s="12">
        <v>3.48505342487201</v>
      </c>
      <c r="O610" s="30">
        <v>3.47368695115043</v>
      </c>
    </row>
    <row r="611" ht="20.05" customHeight="1">
      <c r="A611" s="31">
        <f>$A610+C610</f>
        <v>2930</v>
      </c>
      <c r="B611" s="32"/>
      <c r="C611" s="33">
        <v>5</v>
      </c>
      <c r="D611" t="b" s="30">
        <v>1</v>
      </c>
      <c r="E611" s="13"/>
      <c r="F611" s="30">
        <v>513.917775555206</v>
      </c>
      <c r="G611" s="30">
        <f>$E611+($F611/60+H611*$B$16+I611*OFFSET($B$17,0,D611)-G610*(OFFSET($B$18,0,D611)+$B$19+OFFSET($B$20,0,D611)))*$C611/60+G610</f>
        <v>22.737372009561</v>
      </c>
      <c r="H611" s="30">
        <f>H610+($B$19*G610-$B$16*H610)*$C611/60</f>
        <v>89.22249007099759</v>
      </c>
      <c r="I611" s="30">
        <f>I610+(OFFSET($B$20,0,D611)*G610-OFFSET($B$17,0,D611)*I610)*$C611/60</f>
        <v>127.952582068534</v>
      </c>
      <c r="J611" s="34">
        <f>$A611/60</f>
        <v>48.8333333333333</v>
      </c>
      <c r="K611" s="12">
        <f>G611/$B$15*1000</f>
        <v>3.47381953150199</v>
      </c>
      <c r="L611" s="30">
        <v>3.5</v>
      </c>
      <c r="M611" s="12">
        <v>3.49379142211647</v>
      </c>
      <c r="N611" s="12">
        <v>3.48513314994946</v>
      </c>
      <c r="O611" s="30">
        <v>3.47381953150199</v>
      </c>
    </row>
    <row r="612" ht="20.05" customHeight="1">
      <c r="A612" s="31">
        <f>$A611+C611</f>
        <v>2935</v>
      </c>
      <c r="B612" s="32"/>
      <c r="C612" s="33">
        <v>5</v>
      </c>
      <c r="D612" t="b" s="30">
        <v>1</v>
      </c>
      <c r="E612" s="13"/>
      <c r="F612" s="30">
        <v>513.792787636262</v>
      </c>
      <c r="G612" s="30">
        <f>$E612+($F612/60+H612*$B$16+I612*OFFSET($B$17,0,D612)-G611*(OFFSET($B$18,0,D612)+$B$19+OFFSET($B$20,0,D612)))*$C612/60+G611</f>
        <v>22.7382368708535</v>
      </c>
      <c r="H612" s="30">
        <f>H611+($B$19*G611-$B$16*H611)*$C612/60</f>
        <v>89.2484174012647</v>
      </c>
      <c r="I612" s="30">
        <f>I611+(OFFSET($B$20,0,D612)*G611-OFFSET($B$17,0,D612)*I611)*$C612/60</f>
        <v>128.128765047101</v>
      </c>
      <c r="J612" s="34">
        <f>$A612/60</f>
        <v>48.9166666666667</v>
      </c>
      <c r="K612" s="12">
        <f>G612/$B$15*1000</f>
        <v>3.47395166515617</v>
      </c>
      <c r="L612" s="30">
        <v>3.5</v>
      </c>
      <c r="M612" s="12">
        <v>3.4938268628788</v>
      </c>
      <c r="N612" s="12">
        <v>3.4852126056627</v>
      </c>
      <c r="O612" s="30">
        <v>3.47395166515617</v>
      </c>
    </row>
    <row r="613" ht="20.05" customHeight="1">
      <c r="A613" s="31">
        <f>$A612+C612</f>
        <v>2940</v>
      </c>
      <c r="B613" s="32"/>
      <c r="C613" s="33">
        <v>5</v>
      </c>
      <c r="D613" t="b" s="30">
        <v>1</v>
      </c>
      <c r="E613" s="13"/>
      <c r="F613" s="30">
        <v>513.6682584594</v>
      </c>
      <c r="G613" s="30">
        <f>$E613+($F613/60+H613*$B$16+I613*OFFSET($B$17,0,D613)-G612*(OFFSET($B$18,0,D613)+$B$19+OFFSET($B$20,0,D613)))*$C613/60+G612</f>
        <v>22.7390988179593</v>
      </c>
      <c r="H613" s="30">
        <f>H612+($B$19*G612-$B$16*H612)*$C613/60</f>
        <v>89.27421348265651</v>
      </c>
      <c r="I613" s="30">
        <f>I612+(OFFSET($B$20,0,D613)*G612-OFFSET($B$17,0,D613)*I612)*$C613/60</f>
        <v>128.304889007651</v>
      </c>
      <c r="J613" s="34">
        <f>$A613/60</f>
        <v>49</v>
      </c>
      <c r="K613" s="12">
        <f>G613/$B$15*1000</f>
        <v>3.47408335358041</v>
      </c>
      <c r="L613" s="30">
        <v>3.5</v>
      </c>
      <c r="M613" s="12">
        <v>3.49386218352589</v>
      </c>
      <c r="N613" s="12">
        <v>3.48529179289683</v>
      </c>
      <c r="O613" s="30">
        <v>3.47408335358041</v>
      </c>
    </row>
    <row r="614" ht="20.05" customHeight="1">
      <c r="A614" s="31">
        <f>$A613+C613</f>
        <v>2945</v>
      </c>
      <c r="B614" s="32"/>
      <c r="C614" s="33">
        <v>5</v>
      </c>
      <c r="D614" t="b" s="30">
        <v>1</v>
      </c>
      <c r="E614" s="13"/>
      <c r="F614" s="30">
        <v>513.544185437951</v>
      </c>
      <c r="G614" s="30">
        <f>$E614+($F614/60+H614*$B$16+I614*OFFSET($B$17,0,D614)-G613*(OFFSET($B$18,0,D614)+$B$19+OFFSET($B$20,0,D614)))*$C614/60+G613</f>
        <v>22.7399578604519</v>
      </c>
      <c r="H614" s="30">
        <f>H613+($B$19*G613-$B$16*H613)*$C614/60</f>
        <v>89.29987901495829</v>
      </c>
      <c r="I614" s="30">
        <f>I613+(OFFSET($B$20,0,D614)*G613-OFFSET($B$17,0,D614)*I613)*$C614/60</f>
        <v>128.480953943952</v>
      </c>
      <c r="J614" s="34">
        <f>$A614/60</f>
        <v>49.0833333333333</v>
      </c>
      <c r="K614" s="12">
        <f>G614/$B$15*1000</f>
        <v>3.47421459823735</v>
      </c>
      <c r="L614" s="30">
        <v>3.5</v>
      </c>
      <c r="M614" s="12">
        <v>3.49389738445251</v>
      </c>
      <c r="N614" s="12">
        <v>3.48537071253403</v>
      </c>
      <c r="O614" s="30">
        <v>3.47421459823735</v>
      </c>
    </row>
    <row r="615" ht="20.05" customHeight="1">
      <c r="A615" s="31">
        <f>$A614+C614</f>
        <v>2950</v>
      </c>
      <c r="B615" s="32"/>
      <c r="C615" s="33">
        <v>5</v>
      </c>
      <c r="D615" t="b" s="30">
        <v>1</v>
      </c>
      <c r="E615" s="13"/>
      <c r="F615" s="30">
        <v>513.420566000381</v>
      </c>
      <c r="G615" s="30">
        <f>$E615+($F615/60+H615*$B$16+I615*OFFSET($B$17,0,D615)-G614*(OFFSET($B$18,0,D615)+$B$19+OFFSET($B$20,0,D615)))*$C615/60+G614</f>
        <v>22.7408140078734</v>
      </c>
      <c r="H615" s="30">
        <f>H614+($B$19*G614-$B$16*H614)*$C615/60</f>
        <v>89.3254146940801</v>
      </c>
      <c r="I615" s="30">
        <f>I614+(OFFSET($B$20,0,D615)*G614-OFFSET($B$17,0,D615)*I614)*$C615/60</f>
        <v>128.656959849869</v>
      </c>
      <c r="J615" s="34">
        <f>$A615/60</f>
        <v>49.1666666666667</v>
      </c>
      <c r="K615" s="12">
        <f>G615/$B$15*1000</f>
        <v>3.47434540058484</v>
      </c>
      <c r="L615" s="30">
        <v>3.5</v>
      </c>
      <c r="M615" s="12">
        <v>3.49393246605213</v>
      </c>
      <c r="N615" s="12">
        <v>3.48544936545359</v>
      </c>
      <c r="O615" s="30">
        <v>3.47434540058484</v>
      </c>
    </row>
    <row r="616" ht="20.05" customHeight="1">
      <c r="A616" s="31">
        <f>$A615+C615</f>
        <v>2955</v>
      </c>
      <c r="B616" s="32"/>
      <c r="C616" s="33">
        <v>5</v>
      </c>
      <c r="D616" t="b" s="30">
        <v>1</v>
      </c>
      <c r="E616" s="13"/>
      <c r="F616" s="30">
        <v>513.297397590209</v>
      </c>
      <c r="G616" s="30">
        <f>$E616+($F616/60+H616*$B$16+I616*OFFSET($B$17,0,D616)-G615*(OFFSET($B$18,0,D616)+$B$19+OFFSET($B$20,0,D616)))*$C616/60+G615</f>
        <v>22.7416672697346</v>
      </c>
      <c r="H616" s="30">
        <f>H615+($B$19*G615-$B$16*H615)*$C616/60</f>
        <v>89.3508212120788</v>
      </c>
      <c r="I616" s="30">
        <f>I615+(OFFSET($B$20,0,D616)*G615-OFFSET($B$17,0,D616)*I615)*$C616/60</f>
        <v>128.832906719365</v>
      </c>
      <c r="J616" s="34">
        <f>$A616/60</f>
        <v>49.25</v>
      </c>
      <c r="K616" s="12">
        <f>G616/$B$15*1000</f>
        <v>3.47447576207594</v>
      </c>
      <c r="L616" s="30">
        <v>3.5</v>
      </c>
      <c r="M616" s="12">
        <v>3.49396742871696</v>
      </c>
      <c r="N616" s="12">
        <v>3.48552775253191</v>
      </c>
      <c r="O616" s="30">
        <v>3.47447576207594</v>
      </c>
    </row>
    <row r="617" ht="20.05" customHeight="1">
      <c r="A617" s="31">
        <f>$A616+C616</f>
        <v>2960</v>
      </c>
      <c r="B617" s="32"/>
      <c r="C617" s="33">
        <v>5</v>
      </c>
      <c r="D617" t="b" s="30">
        <v>1</v>
      </c>
      <c r="E617" s="13"/>
      <c r="F617" s="30">
        <v>513.1746776659151</v>
      </c>
      <c r="G617" s="30">
        <f>$E617+($F617/60+H617*$B$16+I617*OFFSET($B$17,0,D617)-G616*(OFFSET($B$18,0,D617)+$B$19+OFFSET($B$20,0,D617)))*$C617/60+G616</f>
        <v>22.7425176555153</v>
      </c>
      <c r="H617" s="30">
        <f>H616+($B$19*G616-$B$16*H616)*$C617/60</f>
        <v>89.3760992571797</v>
      </c>
      <c r="I617" s="30">
        <f>I616+(OFFSET($B$20,0,D617)*G616-OFFSET($B$17,0,D617)*I616)*$C617/60</f>
        <v>129.008794546499</v>
      </c>
      <c r="J617" s="34">
        <f>$A617/60</f>
        <v>49.3333333333333</v>
      </c>
      <c r="K617" s="12">
        <f>G617/$B$15*1000</f>
        <v>3.47460568415898</v>
      </c>
      <c r="L617" s="30">
        <v>3.5</v>
      </c>
      <c r="M617" s="12">
        <v>3.49400227283789</v>
      </c>
      <c r="N617" s="12">
        <v>3.48560587464253</v>
      </c>
      <c r="O617" s="30">
        <v>3.47460568415898</v>
      </c>
    </row>
    <row r="618" ht="20.05" customHeight="1">
      <c r="A618" s="31">
        <f>$A617+C617</f>
        <v>2965</v>
      </c>
      <c r="B618" s="32"/>
      <c r="C618" s="33">
        <v>5</v>
      </c>
      <c r="D618" t="b" s="30">
        <v>1</v>
      </c>
      <c r="E618" s="13"/>
      <c r="F618" s="30">
        <v>513.052403700853</v>
      </c>
      <c r="G618" s="30">
        <f>$E618+($F618/60+H618*$B$16+I618*OFFSET($B$17,0,D618)-G617*(OFFSET($B$18,0,D618)+$B$19+OFFSET($B$20,0,D618)))*$C618/60+G617</f>
        <v>22.743365174664</v>
      </c>
      <c r="H618" s="30">
        <f>H617+($B$19*G617-$B$16*H617)*$C618/60</f>
        <v>89.4012495137987</v>
      </c>
      <c r="I618" s="30">
        <f>I617+(OFFSET($B$20,0,D618)*G617-OFFSET($B$17,0,D618)*I617)*$C618/60</f>
        <v>129.184623325427</v>
      </c>
      <c r="J618" s="34">
        <f>$A618/60</f>
        <v>49.4166666666667</v>
      </c>
      <c r="K618" s="12">
        <f>G618/$B$15*1000</f>
        <v>3.4747351682775</v>
      </c>
      <c r="L618" s="30">
        <v>3.5</v>
      </c>
      <c r="M618" s="12">
        <v>3.49403699880452</v>
      </c>
      <c r="N618" s="12">
        <v>3.48568373265612</v>
      </c>
      <c r="O618" s="30">
        <v>3.4747351682775</v>
      </c>
    </row>
    <row r="619" ht="20.05" customHeight="1">
      <c r="A619" s="31">
        <f>$A618+C618</f>
        <v>2970</v>
      </c>
      <c r="B619" s="32"/>
      <c r="C619" s="33">
        <v>5</v>
      </c>
      <c r="D619" t="b" s="30">
        <v>1</v>
      </c>
      <c r="E619" s="13"/>
      <c r="F619" s="30">
        <v>512.930573183164</v>
      </c>
      <c r="G619" s="30">
        <f>$E619+($F619/60+H619*$B$16+I619*OFFSET($B$17,0,D619)-G618*(OFFSET($B$18,0,D619)+$B$19+OFFSET($B$20,0,D619)))*$C619/60+G618</f>
        <v>22.7442098365983</v>
      </c>
      <c r="H619" s="30">
        <f>H618+($B$19*G618-$B$16*H618)*$C619/60</f>
        <v>89.42627266256351</v>
      </c>
      <c r="I619" s="30">
        <f>I618+(OFFSET($B$20,0,D619)*G618-OFFSET($B$17,0,D619)*I618)*$C619/60</f>
        <v>129.360393050399</v>
      </c>
      <c r="J619" s="34">
        <f>$A619/60</f>
        <v>49.5</v>
      </c>
      <c r="K619" s="12">
        <f>G619/$B$15*1000</f>
        <v>3.47486421587032</v>
      </c>
      <c r="L619" s="30">
        <v>3.5</v>
      </c>
      <c r="M619" s="12">
        <v>3.49407160700521</v>
      </c>
      <c r="N619" s="12">
        <v>3.48576132744048</v>
      </c>
      <c r="O619" s="30">
        <v>3.47486421587032</v>
      </c>
    </row>
    <row r="620" ht="20.05" customHeight="1">
      <c r="A620" s="31">
        <f>$A619+C619</f>
        <v>2975</v>
      </c>
      <c r="B620" s="32"/>
      <c r="C620" s="33">
        <v>5</v>
      </c>
      <c r="D620" t="b" s="30">
        <v>1</v>
      </c>
      <c r="E620" s="13"/>
      <c r="F620" s="30">
        <v>512.809183615689</v>
      </c>
      <c r="G620" s="30">
        <f>$E620+($F620/60+H620*$B$16+I620*OFFSET($B$17,0,D620)-G619*(OFFSET($B$18,0,D620)+$B$19+OFFSET($B$20,0,D620)))*$C620/60+G619</f>
        <v>22.7450516507049</v>
      </c>
      <c r="H620" s="30">
        <f>H619+($B$19*G619-$B$16*H619)*$C620/60</f>
        <v>89.4511693803352</v>
      </c>
      <c r="I620" s="30">
        <f>I619+(OFFSET($B$20,0,D620)*G619-OFFSET($B$17,0,D620)*I619)*$C620/60</f>
        <v>129.536103715762</v>
      </c>
      <c r="J620" s="34">
        <f>$A620/60</f>
        <v>49.5833333333333</v>
      </c>
      <c r="K620" s="12">
        <f>G620/$B$15*1000</f>
        <v>3.47499282837154</v>
      </c>
      <c r="L620" s="30">
        <v>3.5</v>
      </c>
      <c r="M620" s="12">
        <v>3.49410609782704</v>
      </c>
      <c r="N620" s="12">
        <v>3.4858386598606</v>
      </c>
      <c r="O620" s="30">
        <v>3.47499282837154</v>
      </c>
    </row>
    <row r="621" ht="20.05" customHeight="1">
      <c r="A621" s="31">
        <f>$A620+C620</f>
        <v>2980</v>
      </c>
      <c r="B621" s="32"/>
      <c r="C621" s="33">
        <v>5</v>
      </c>
      <c r="D621" t="b" s="30">
        <v>1</v>
      </c>
      <c r="E621" s="13"/>
      <c r="F621" s="30">
        <v>512.688232515884</v>
      </c>
      <c r="G621" s="30">
        <f>$E621+($F621/60+H621*$B$16+I621*OFFSET($B$17,0,D621)-G620*(OFFSET($B$18,0,D621)+$B$19+OFFSET($B$20,0,D621)))*$C621/60+G620</f>
        <v>22.7458906263398</v>
      </c>
      <c r="H621" s="30">
        <f>H620+($B$19*G620-$B$16*H620)*$C621/60</f>
        <v>89.4759403402298</v>
      </c>
      <c r="I621" s="30">
        <f>I620+(OFFSET($B$20,0,D621)*G620-OFFSET($B$17,0,D621)*I620)*$C621/60</f>
        <v>129.711755315957</v>
      </c>
      <c r="J621" s="34">
        <f>$A621/60</f>
        <v>49.6666666666667</v>
      </c>
      <c r="K621" s="12">
        <f>G621/$B$15*1000</f>
        <v>3.47512100721058</v>
      </c>
      <c r="L621" s="30">
        <v>3.5</v>
      </c>
      <c r="M621" s="12">
        <v>3.49414047165578</v>
      </c>
      <c r="N621" s="12">
        <v>3.48591573077859</v>
      </c>
      <c r="O621" s="30">
        <v>3.47512100721058</v>
      </c>
    </row>
    <row r="622" ht="20.05" customHeight="1">
      <c r="A622" s="31">
        <f>$A621+C621</f>
        <v>2985</v>
      </c>
      <c r="B622" s="32"/>
      <c r="C622" s="33">
        <v>5</v>
      </c>
      <c r="D622" t="b" s="30">
        <v>1</v>
      </c>
      <c r="E622" s="13"/>
      <c r="F622" s="30">
        <v>512.567717415733</v>
      </c>
      <c r="G622" s="30">
        <f>$E622+($F622/60+H622*$B$16+I622*OFFSET($B$17,0,D622)-G621*(OFFSET($B$18,0,D622)+$B$19+OFFSET($B$20,0,D622)))*$C622/60+G621</f>
        <v>22.7467267728283</v>
      </c>
      <c r="H622" s="30">
        <f>H621+($B$19*G621-$B$16*H621)*$C622/60</f>
        <v>89.5005862116393</v>
      </c>
      <c r="I622" s="30">
        <f>I621+(OFFSET($B$20,0,D622)*G621-OFFSET($B$17,0,D622)*I621)*$C622/60</f>
        <v>129.887347845521</v>
      </c>
      <c r="J622" s="34">
        <f>$A622/60</f>
        <v>49.75</v>
      </c>
      <c r="K622" s="12">
        <f>G622/$B$15*1000</f>
        <v>3.47524875381216</v>
      </c>
      <c r="L622" s="30">
        <v>3.5</v>
      </c>
      <c r="M622" s="12">
        <v>3.494174728876</v>
      </c>
      <c r="N622" s="12">
        <v>3.48599254105379</v>
      </c>
      <c r="O622" s="30">
        <v>3.47524875381216</v>
      </c>
    </row>
    <row r="623" ht="20.05" customHeight="1">
      <c r="A623" s="31">
        <f>$A622+C622</f>
        <v>2990</v>
      </c>
      <c r="B623" s="32"/>
      <c r="C623" s="33">
        <v>5</v>
      </c>
      <c r="D623" t="b" s="30">
        <v>1</v>
      </c>
      <c r="E623" s="13"/>
      <c r="F623" s="30">
        <v>512.447635861660</v>
      </c>
      <c r="G623" s="30">
        <f>$E623+($F623/60+H623*$B$16+I623*OFFSET($B$17,0,D623)-G622*(OFFSET($B$18,0,D623)+$B$19+OFFSET($B$20,0,D623)))*$C623/60+G622</f>
        <v>22.747560099465</v>
      </c>
      <c r="H623" s="30">
        <f>H622+($B$19*G622-$B$16*H622)*$C623/60</f>
        <v>89.5251076602529</v>
      </c>
      <c r="I623" s="30">
        <f>I622+(OFFSET($B$20,0,D623)*G622-OFFSET($B$17,0,D623)*I622)*$C623/60</f>
        <v>130.062881299085</v>
      </c>
      <c r="J623" s="34">
        <f>$A623/60</f>
        <v>49.8333333333333</v>
      </c>
      <c r="K623" s="12">
        <f>G623/$B$15*1000</f>
        <v>3.4753760695963</v>
      </c>
      <c r="L623" s="30">
        <v>3.5</v>
      </c>
      <c r="M623" s="12">
        <v>3.49420886987096</v>
      </c>
      <c r="N623" s="12">
        <v>3.48606909154265</v>
      </c>
      <c r="O623" s="30">
        <v>3.4753760695963</v>
      </c>
    </row>
    <row r="624" ht="20.05" customHeight="1">
      <c r="A624" s="31">
        <f>$A623+C623</f>
        <v>2995</v>
      </c>
      <c r="B624" s="32"/>
      <c r="C624" s="33">
        <v>5</v>
      </c>
      <c r="D624" t="b" s="30">
        <v>1</v>
      </c>
      <c r="E624" s="13"/>
      <c r="F624" s="30">
        <v>512.327985414450</v>
      </c>
      <c r="G624" s="30">
        <f>$E624+($F624/60+H624*$B$16+I624*OFFSET($B$17,0,D624)-G623*(OFFSET($B$18,0,D624)+$B$19+OFFSET($B$20,0,D624)))*$C624/60+G623</f>
        <v>22.7483906155142</v>
      </c>
      <c r="H624" s="30">
        <f>H623+($B$19*G623-$B$16*H623)*$C624/60</f>
        <v>89.5495053480778</v>
      </c>
      <c r="I624" s="30">
        <f>I623+(OFFSET($B$20,0,D624)*G623-OFFSET($B$17,0,D624)*I623)*$C624/60</f>
        <v>130.238355671374</v>
      </c>
      <c r="J624" s="34">
        <f>$A624/60</f>
        <v>49.9166666666667</v>
      </c>
      <c r="K624" s="12">
        <f>G624/$B$15*1000</f>
        <v>3.47550295597841</v>
      </c>
      <c r="L624" s="30">
        <v>3.5</v>
      </c>
      <c r="M624" s="12">
        <v>3.49424289502266</v>
      </c>
      <c r="N624" s="12">
        <v>3.48614538309887</v>
      </c>
      <c r="O624" s="30">
        <v>3.47550295597841</v>
      </c>
    </row>
    <row r="625" ht="20.05" customHeight="1">
      <c r="A625" s="31">
        <f>$A624+C624</f>
        <v>3000</v>
      </c>
      <c r="B625" s="32"/>
      <c r="C625" s="33">
        <v>5</v>
      </c>
      <c r="D625" t="b" s="30">
        <v>1</v>
      </c>
      <c r="E625" s="13"/>
      <c r="F625" s="30">
        <v>512.208763649163</v>
      </c>
      <c r="G625" s="30">
        <f>$E625+($F625/60+H625*$B$16+I625*OFFSET($B$17,0,D625)-G624*(OFFSET($B$18,0,D625)+$B$19+OFFSET($B$20,0,D625)))*$C625/60+G624</f>
        <v>22.7492183302098</v>
      </c>
      <c r="H625" s="30">
        <f>H624+($B$19*G624-$B$16*H624)*$C625/60</f>
        <v>89.5737799334603</v>
      </c>
      <c r="I625" s="30">
        <f>I624+(OFFSET($B$20,0,D625)*G624-OFFSET($B$17,0,D625)*I624)*$C625/60</f>
        <v>130.413770957207</v>
      </c>
      <c r="J625" s="34">
        <f>$A625/60</f>
        <v>50</v>
      </c>
      <c r="K625" s="12">
        <f>G625/$B$15*1000</f>
        <v>3.47562941436924</v>
      </c>
      <c r="L625" s="30">
        <v>3.5</v>
      </c>
      <c r="M625" s="12">
        <v>3.4942768047119</v>
      </c>
      <c r="N625" s="12">
        <v>3.48622141657333</v>
      </c>
      <c r="O625" s="30">
        <v>3.47562941436924</v>
      </c>
    </row>
    <row r="626" ht="20.05" customHeight="1">
      <c r="A626" s="31">
        <f>$A625+C625</f>
        <v>3005</v>
      </c>
      <c r="B626" s="32"/>
      <c r="C626" s="33">
        <v>5</v>
      </c>
      <c r="D626" t="b" s="30">
        <v>1</v>
      </c>
      <c r="E626" s="13"/>
      <c r="F626" s="30">
        <v>512.089968155046</v>
      </c>
      <c r="G626" s="30">
        <f>$E626+($F626/60+H626*$B$16+I626*OFFSET($B$17,0,D626)-G625*(OFFSET($B$18,0,D626)+$B$19+OFFSET($B$20,0,D626)))*$C626/60+G625</f>
        <v>22.7500432527553</v>
      </c>
      <c r="H626" s="30">
        <f>H625+($B$19*G625-$B$16*H625)*$C626/60</f>
        <v>89.5979320711064</v>
      </c>
      <c r="I626" s="30">
        <f>I625+(OFFSET($B$20,0,D626)*G625-OFFSET($B$17,0,D626)*I625)*$C626/60</f>
        <v>130.589127151497</v>
      </c>
      <c r="J626" s="34">
        <f>$A626/60</f>
        <v>50.0833333333333</v>
      </c>
      <c r="K626" s="12">
        <f>G626/$B$15*1000</f>
        <v>3.47575544617491</v>
      </c>
      <c r="L626" s="30">
        <v>3.5</v>
      </c>
      <c r="M626" s="12">
        <v>3.49431059931818</v>
      </c>
      <c r="N626" s="12">
        <v>3.48629719281413</v>
      </c>
      <c r="O626" s="30">
        <v>3.47575544617491</v>
      </c>
    </row>
    <row r="627" ht="20.05" customHeight="1">
      <c r="A627" s="31">
        <f>$A626+C626</f>
        <v>3010</v>
      </c>
      <c r="B627" s="32"/>
      <c r="C627" s="33">
        <v>5</v>
      </c>
      <c r="D627" t="b" s="30">
        <v>1</v>
      </c>
      <c r="E627" s="13"/>
      <c r="F627" s="30">
        <v>511.971596535455</v>
      </c>
      <c r="G627" s="30">
        <f>$E627+($F627/60+H627*$B$16+I627*OFFSET($B$17,0,D627)-G626*(OFFSET($B$18,0,D627)+$B$19+OFFSET($B$20,0,D627)))*$C627/60+G626</f>
        <v>22.7508653923241</v>
      </c>
      <c r="H627" s="30">
        <f>H626+($B$19*G626-$B$16*H626)*$C627/60</f>
        <v>89.6219624121025</v>
      </c>
      <c r="I627" s="30">
        <f>I626+(OFFSET($B$20,0,D627)*G626-OFFSET($B$17,0,D627)*I626)*$C627/60</f>
        <v>130.764424249249</v>
      </c>
      <c r="J627" s="34">
        <f>$A627/60</f>
        <v>50.1666666666667</v>
      </c>
      <c r="K627" s="12">
        <f>G627/$B$15*1000</f>
        <v>3.47588105279693</v>
      </c>
      <c r="L627" s="30">
        <v>3.5</v>
      </c>
      <c r="M627" s="12">
        <v>3.49434427921977</v>
      </c>
      <c r="N627" s="12">
        <v>3.48637271266657</v>
      </c>
      <c r="O627" s="30">
        <v>3.47588105279693</v>
      </c>
    </row>
    <row r="628" ht="20.05" customHeight="1">
      <c r="A628" s="31">
        <f>$A627+C627</f>
        <v>3015</v>
      </c>
      <c r="B628" s="32"/>
      <c r="C628" s="33">
        <v>5</v>
      </c>
      <c r="D628" t="b" s="30">
        <v>1</v>
      </c>
      <c r="E628" s="13"/>
      <c r="F628" s="30">
        <v>511.853646407768</v>
      </c>
      <c r="G628" s="30">
        <f>$E628+($F628/60+H628*$B$16+I628*OFFSET($B$17,0,D628)-G627*(OFFSET($B$18,0,D628)+$B$19+OFFSET($B$20,0,D628)))*$C628/60+G627</f>
        <v>22.7516847580596</v>
      </c>
      <c r="H628" s="30">
        <f>H627+($B$19*G627-$B$16*H627)*$C628/60</f>
        <v>89.6458716039359</v>
      </c>
      <c r="I628" s="30">
        <f>I627+(OFFSET($B$20,0,D628)*G627-OFFSET($B$17,0,D628)*I627)*$C628/60</f>
        <v>130.939662245561</v>
      </c>
      <c r="J628" s="34">
        <f>$A628/60</f>
        <v>50.25</v>
      </c>
      <c r="K628" s="12">
        <f>G628/$B$15*1000</f>
        <v>3.47600623563223</v>
      </c>
      <c r="L628" s="30">
        <v>3.5</v>
      </c>
      <c r="M628" s="12">
        <v>3.49437784479369</v>
      </c>
      <c r="N628" s="12">
        <v>3.4864479769732</v>
      </c>
      <c r="O628" s="30">
        <v>3.47600623563223</v>
      </c>
    </row>
    <row r="629" ht="20.05" customHeight="1">
      <c r="A629" s="31">
        <f>$A628+C628</f>
        <v>3020</v>
      </c>
      <c r="B629" s="32"/>
      <c r="C629" s="33">
        <v>5</v>
      </c>
      <c r="D629" t="b" s="30">
        <v>1</v>
      </c>
      <c r="E629" s="13"/>
      <c r="F629" s="30">
        <v>511.736115403308</v>
      </c>
      <c r="G629" s="30">
        <f>$E629+($F629/60+H629*$B$16+I629*OFFSET($B$17,0,D629)-G628*(OFFSET($B$18,0,D629)+$B$19+OFFSET($B$20,0,D629)))*$C629/60+G628</f>
        <v>22.7525013590751</v>
      </c>
      <c r="H629" s="30">
        <f>H628+($B$19*G628-$B$16*H628)*$C629/60</f>
        <v>89.6696602905153</v>
      </c>
      <c r="I629" s="30">
        <f>I628+(OFFSET($B$20,0,D629)*G628-OFFSET($B$17,0,D629)*I628)*$C629/60</f>
        <v>131.114841135624</v>
      </c>
      <c r="J629" s="34">
        <f>$A629/60</f>
        <v>50.3333333333333</v>
      </c>
      <c r="K629" s="12">
        <f>G629/$B$15*1000</f>
        <v>3.47613099607314</v>
      </c>
      <c r="L629" s="30">
        <v>3.5</v>
      </c>
      <c r="M629" s="12">
        <v>3.49441129641576</v>
      </c>
      <c r="N629" s="12">
        <v>3.48652298657379</v>
      </c>
      <c r="O629" s="30">
        <v>3.47613099607314</v>
      </c>
    </row>
    <row r="630" ht="20.05" customHeight="1">
      <c r="A630" s="31">
        <f>$A629+C629</f>
        <v>3025</v>
      </c>
      <c r="B630" s="32"/>
      <c r="C630" s="33">
        <v>5</v>
      </c>
      <c r="D630" t="b" s="30">
        <v>1</v>
      </c>
      <c r="E630" s="13"/>
      <c r="F630" s="30">
        <v>511.619001167256</v>
      </c>
      <c r="G630" s="30">
        <f>$E630+($F630/60+H630*$B$16+I630*OFFSET($B$17,0,D630)-G629*(OFFSET($B$18,0,D630)+$B$19+OFFSET($B$20,0,D630)))*$C630/60+G629</f>
        <v>22.753315204454</v>
      </c>
      <c r="H630" s="30">
        <f>H629+($B$19*G629-$B$16*H629)*$C630/60</f>
        <v>89.6933291121907</v>
      </c>
      <c r="I630" s="30">
        <f>I629+(OFFSET($B$20,0,D630)*G629-OFFSET($B$17,0,D630)*I629)*$C630/60</f>
        <v>131.289960914722</v>
      </c>
      <c r="J630" s="34">
        <f>$A630/60</f>
        <v>50.4166666666667</v>
      </c>
      <c r="K630" s="12">
        <f>G630/$B$15*1000</f>
        <v>3.47625533550743</v>
      </c>
      <c r="L630" s="30">
        <v>3.5</v>
      </c>
      <c r="M630" s="12">
        <v>3.49444463446054</v>
      </c>
      <c r="N630" s="12">
        <v>3.48659774230536</v>
      </c>
      <c r="O630" s="30">
        <v>3.47625533550743</v>
      </c>
    </row>
    <row r="631" ht="20.05" customHeight="1">
      <c r="A631" s="31">
        <f>$A630+C630</f>
        <v>3030</v>
      </c>
      <c r="B631" s="32"/>
      <c r="C631" s="33">
        <v>5</v>
      </c>
      <c r="D631" t="b" s="30">
        <v>1</v>
      </c>
      <c r="E631" s="13"/>
      <c r="F631" s="30">
        <v>511.502301358572</v>
      </c>
      <c r="G631" s="30">
        <f>$E631+($F631/60+H631*$B$16+I631*OFFSET($B$17,0,D631)-G630*(OFFSET($B$18,0,D631)+$B$19+OFFSET($B$20,0,D631)))*$C631/60+G630</f>
        <v>22.7541263032501</v>
      </c>
      <c r="H631" s="30">
        <f>H630+($B$19*G630-$B$16*H630)*$C631/60</f>
        <v>89.71687870577411</v>
      </c>
      <c r="I631" s="30">
        <f>I630+(OFFSET($B$20,0,D631)*G630-OFFSET($B$17,0,D631)*I630)*$C631/60</f>
        <v>131.465021578229</v>
      </c>
      <c r="J631" s="34">
        <f>$A631/60</f>
        <v>50.5</v>
      </c>
      <c r="K631" s="12">
        <f>G631/$B$15*1000</f>
        <v>3.47637925531833</v>
      </c>
      <c r="L631" s="30">
        <v>3.5</v>
      </c>
      <c r="M631" s="12">
        <v>3.49447785930135</v>
      </c>
      <c r="N631" s="12">
        <v>3.48667224500221</v>
      </c>
      <c r="O631" s="30">
        <v>3.47637925531833</v>
      </c>
    </row>
    <row r="632" ht="20.05" customHeight="1">
      <c r="A632" s="31">
        <f>$A631+C631</f>
        <v>3035</v>
      </c>
      <c r="B632" s="32"/>
      <c r="C632" s="33">
        <v>5</v>
      </c>
      <c r="D632" t="b" s="30">
        <v>1</v>
      </c>
      <c r="E632" s="13"/>
      <c r="F632" s="30">
        <v>511.386013649913</v>
      </c>
      <c r="G632" s="30">
        <f>$E632+($F632/60+H632*$B$16+I632*OFFSET($B$17,0,D632)-G631*(OFFSET($B$18,0,D632)+$B$19+OFFSET($B$20,0,D632)))*$C632/60+G631</f>
        <v>22.7549346644873</v>
      </c>
      <c r="H632" s="30">
        <f>H631+($B$19*G631-$B$16*H631)*$C632/60</f>
        <v>89.7403097045591</v>
      </c>
      <c r="I632" s="30">
        <f>I631+(OFFSET($B$20,0,D632)*G631-OFFSET($B$17,0,D632)*I631)*$C632/60</f>
        <v>131.640023121611</v>
      </c>
      <c r="J632" s="34">
        <f>$A632/60</f>
        <v>50.5833333333333</v>
      </c>
      <c r="K632" s="12">
        <f>G632/$B$15*1000</f>
        <v>3.47650275688452</v>
      </c>
      <c r="L632" s="30">
        <v>3.5</v>
      </c>
      <c r="M632" s="12">
        <v>3.49451097131031</v>
      </c>
      <c r="N632" s="12">
        <v>3.48674649549586</v>
      </c>
      <c r="O632" s="30">
        <v>3.47650275688452</v>
      </c>
    </row>
    <row r="633" ht="20.05" customHeight="1">
      <c r="A633" s="31">
        <f>$A632+C632</f>
        <v>3040</v>
      </c>
      <c r="B633" s="32"/>
      <c r="C633" s="33">
        <v>5</v>
      </c>
      <c r="D633" t="b" s="30">
        <v>1</v>
      </c>
      <c r="E633" s="13"/>
      <c r="F633" s="30">
        <v>511.270135727556</v>
      </c>
      <c r="G633" s="30">
        <f>$E633+($F633/60+H633*$B$16+I633*OFFSET($B$17,0,D633)-G632*(OFFSET($B$18,0,D633)+$B$19+OFFSET($B$20,0,D633)))*$C633/60+G632</f>
        <v>22.7557402971601</v>
      </c>
      <c r="H633" s="30">
        <f>H632+($B$19*G632-$B$16*H632)*$C633/60</f>
        <v>89.7636227383411</v>
      </c>
      <c r="I633" s="30">
        <f>I632+(OFFSET($B$20,0,D633)*G632-OFFSET($B$17,0,D633)*I632)*$C633/60</f>
        <v>131.814965540426</v>
      </c>
      <c r="J633" s="34">
        <f>$A633/60</f>
        <v>50.6666666666667</v>
      </c>
      <c r="K633" s="12">
        <f>G633/$B$15*1000</f>
        <v>3.47662584158019</v>
      </c>
      <c r="L633" s="30">
        <v>3.5</v>
      </c>
      <c r="M633" s="12">
        <v>3.49454397085832</v>
      </c>
      <c r="N633" s="12">
        <v>3.48682049461515</v>
      </c>
      <c r="O633" s="30">
        <v>3.47662584158019</v>
      </c>
    </row>
    <row r="634" ht="20.05" customHeight="1">
      <c r="A634" s="31">
        <f>$A633+C633</f>
        <v>3045</v>
      </c>
      <c r="B634" s="32"/>
      <c r="C634" s="33">
        <v>5</v>
      </c>
      <c r="D634" t="b" s="30">
        <v>1</v>
      </c>
      <c r="E634" s="13"/>
      <c r="F634" s="30">
        <v>511.154665291314</v>
      </c>
      <c r="G634" s="30">
        <f>$E634+($F634/60+H634*$B$16+I634*OFFSET($B$17,0,D634)-G633*(OFFSET($B$18,0,D634)+$B$19+OFFSET($B$20,0,D634)))*$C634/60+G633</f>
        <v>22.7565432102334</v>
      </c>
      <c r="H634" s="30">
        <f>H633+($B$19*G633-$B$16*H633)*$C634/60</f>
        <v>89.78681843343691</v>
      </c>
      <c r="I634" s="30">
        <f>I633+(OFFSET($B$20,0,D634)*G633-OFFSET($B$17,0,D634)*I633)*$C634/60</f>
        <v>131.989848830321</v>
      </c>
      <c r="J634" s="34">
        <f>$A634/60</f>
        <v>50.75</v>
      </c>
      <c r="K634" s="12">
        <f>G634/$B$15*1000</f>
        <v>3.47674851077498</v>
      </c>
      <c r="L634" s="30">
        <v>3.5</v>
      </c>
      <c r="M634" s="12">
        <v>3.49457685831505</v>
      </c>
      <c r="N634" s="12">
        <v>3.48689424318617</v>
      </c>
      <c r="O634" s="30">
        <v>3.47674851077498</v>
      </c>
    </row>
    <row r="635" ht="20.05" customHeight="1">
      <c r="A635" s="31">
        <f>$A634+C634</f>
        <v>3050</v>
      </c>
      <c r="B635" s="32"/>
      <c r="C635" s="33">
        <v>5</v>
      </c>
      <c r="D635" t="b" s="30">
        <v>1</v>
      </c>
      <c r="E635" s="13"/>
      <c r="F635" s="30">
        <v>511.039600054458</v>
      </c>
      <c r="G635" s="30">
        <f>$E635+($F635/60+H635*$B$16+I635*OFFSET($B$17,0,D635)-G634*(OFFSET($B$18,0,D635)+$B$19+OFFSET($B$20,0,D635)))*$C635/60+G634</f>
        <v>22.7573434126427</v>
      </c>
      <c r="H635" s="30">
        <f>H634+($B$19*G634-$B$16*H634)*$C635/60</f>
        <v>89.8098974127046</v>
      </c>
      <c r="I635" s="30">
        <f>I634+(OFFSET($B$20,0,D635)*G634-OFFSET($B$17,0,D635)*I634)*$C635/60</f>
        <v>132.164672987036</v>
      </c>
      <c r="J635" s="34">
        <f>$A635/60</f>
        <v>50.8333333333333</v>
      </c>
      <c r="K635" s="12">
        <f>G635/$B$15*1000</f>
        <v>3.47687076583407</v>
      </c>
      <c r="L635" s="30">
        <v>3.5</v>
      </c>
      <c r="M635" s="12">
        <v>3.49460963404897</v>
      </c>
      <c r="N635" s="12">
        <v>3.48696774203232</v>
      </c>
      <c r="O635" s="30">
        <v>3.47687076583407</v>
      </c>
    </row>
    <row r="636" ht="20.05" customHeight="1">
      <c r="A636" s="31">
        <f>$A635+C635</f>
        <v>3055</v>
      </c>
      <c r="B636" s="32"/>
      <c r="C636" s="33">
        <v>5</v>
      </c>
      <c r="D636" t="b" s="30">
        <v>1</v>
      </c>
      <c r="E636" s="13"/>
      <c r="F636" s="30">
        <v>510.924937743638</v>
      </c>
      <c r="G636" s="30">
        <f>$E636+($F636/60+H636*$B$16+I636*OFFSET($B$17,0,D636)-G635*(OFFSET($B$18,0,D636)+$B$19+OFFSET($B$20,0,D636)))*$C636/60+G635</f>
        <v>22.7581409132943</v>
      </c>
      <c r="H636" s="30">
        <f>H635+($B$19*G635-$B$16*H635)*$C636/60</f>
        <v>89.83286029556309</v>
      </c>
      <c r="I636" s="30">
        <f>I635+(OFFSET($B$20,0,D636)*G635-OFFSET($B$17,0,D636)*I635)*$C636/60</f>
        <v>132.339438006399</v>
      </c>
      <c r="J636" s="34">
        <f>$A636/60</f>
        <v>50.9166666666667</v>
      </c>
      <c r="K636" s="12">
        <f>G636/$B$15*1000</f>
        <v>3.47699260811816</v>
      </c>
      <c r="L636" s="30">
        <v>3.5</v>
      </c>
      <c r="M636" s="12">
        <v>3.49464229842731</v>
      </c>
      <c r="N636" s="12">
        <v>3.48704099197427</v>
      </c>
      <c r="O636" s="30">
        <v>3.47699260811816</v>
      </c>
    </row>
    <row r="637" ht="20.05" customHeight="1">
      <c r="A637" s="31">
        <f>$A636+C636</f>
        <v>3060</v>
      </c>
      <c r="B637" s="32"/>
      <c r="C637" s="33">
        <v>5</v>
      </c>
      <c r="D637" t="b" s="30">
        <v>1</v>
      </c>
      <c r="E637" s="13"/>
      <c r="F637" s="30">
        <v>510.810676098806</v>
      </c>
      <c r="G637" s="30">
        <f>$E637+($F637/60+H637*$B$16+I637*OFFSET($B$17,0,D637)-G636*(OFFSET($B$18,0,D637)+$B$19+OFFSET($B$20,0,D637)))*$C637/60+G636</f>
        <v>22.7589357210652</v>
      </c>
      <c r="H637" s="30">
        <f>H636+($B$19*G636-$B$16*H636)*$C637/60</f>
        <v>89.8557076980115</v>
      </c>
      <c r="I637" s="30">
        <f>I636+(OFFSET($B$20,0,D637)*G636-OFFSET($B$17,0,D637)*I636)*$C637/60</f>
        <v>132.514143884329</v>
      </c>
      <c r="J637" s="34">
        <f>$A637/60</f>
        <v>51</v>
      </c>
      <c r="K637" s="12">
        <f>G637/$B$15*1000</f>
        <v>3.47711403898349</v>
      </c>
      <c r="L637" s="30">
        <v>3.5</v>
      </c>
      <c r="M637" s="12">
        <v>3.49467485181615</v>
      </c>
      <c r="N637" s="12">
        <v>3.48711399383004</v>
      </c>
      <c r="O637" s="30">
        <v>3.47711403898349</v>
      </c>
    </row>
    <row r="638" ht="20.05" customHeight="1">
      <c r="A638" s="31">
        <f>$A637+C637</f>
        <v>3065</v>
      </c>
      <c r="B638" s="32"/>
      <c r="C638" s="33">
        <v>5</v>
      </c>
      <c r="D638" t="b" s="30">
        <v>1</v>
      </c>
      <c r="E638" s="13"/>
      <c r="F638" s="30">
        <v>510.696812873137</v>
      </c>
      <c r="G638" s="30">
        <f>$E638+($F638/60+H638*$B$16+I638*OFFSET($B$17,0,D638)-G637*(OFFSET($B$18,0,D638)+$B$19+OFFSET($B$20,0,D638)))*$C638/60+G637</f>
        <v>22.7597278448033</v>
      </c>
      <c r="H638" s="30">
        <f>H637+($B$19*G637-$B$16*H637)*$C638/60</f>
        <v>89.8784402326486</v>
      </c>
      <c r="I638" s="30">
        <f>I637+(OFFSET($B$20,0,D638)*G637-OFFSET($B$17,0,D638)*I637)*$C638/60</f>
        <v>132.688790616835</v>
      </c>
      <c r="J638" s="34">
        <f>$A638/60</f>
        <v>51.0833333333333</v>
      </c>
      <c r="K638" s="12">
        <f>G638/$B$15*1000</f>
        <v>3.47723505978183</v>
      </c>
      <c r="L638" s="30">
        <v>3.5</v>
      </c>
      <c r="M638" s="12">
        <v>3.49470729458032</v>
      </c>
      <c r="N638" s="12">
        <v>3.48718674841494</v>
      </c>
      <c r="O638" s="30">
        <v>3.47723505978183</v>
      </c>
    </row>
    <row r="639" ht="20.05" customHeight="1">
      <c r="A639" s="31">
        <f>$A638+C638</f>
        <v>3070</v>
      </c>
      <c r="B639" s="32"/>
      <c r="C639" s="33">
        <v>5</v>
      </c>
      <c r="D639" t="b" s="30">
        <v>1</v>
      </c>
      <c r="E639" s="13"/>
      <c r="F639" s="30">
        <v>510.583345832948</v>
      </c>
      <c r="G639" s="30">
        <f>$E639+($F639/60+H639*$B$16+I639*OFFSET($B$17,0,D639)-G638*(OFFSET($B$18,0,D639)+$B$19+OFFSET($B$20,0,D639)))*$C639/60+G638</f>
        <v>22.7605172933276</v>
      </c>
      <c r="H639" s="30">
        <f>H638+($B$19*G638-$B$16*H638)*$C639/60</f>
        <v>89.9010585086921</v>
      </c>
      <c r="I639" s="30">
        <f>I638+(OFFSET($B$20,0,D639)*G638-OFFSET($B$17,0,D639)*I638)*$C639/60</f>
        <v>132.863378200013</v>
      </c>
      <c r="J639" s="34">
        <f>$A639/60</f>
        <v>51.1666666666667</v>
      </c>
      <c r="K639" s="12">
        <f>G639/$B$15*1000</f>
        <v>3.47735567186055</v>
      </c>
      <c r="L639" s="30">
        <v>3.5</v>
      </c>
      <c r="M639" s="12">
        <v>3.49473962708348</v>
      </c>
      <c r="N639" s="12">
        <v>3.48725925654163</v>
      </c>
      <c r="O639" s="30">
        <v>3.47735567186055</v>
      </c>
    </row>
    <row r="640" ht="20.05" customHeight="1">
      <c r="A640" s="31">
        <f>$A639+C639</f>
        <v>3075</v>
      </c>
      <c r="B640" s="32"/>
      <c r="C640" s="33">
        <v>5</v>
      </c>
      <c r="D640" t="b" s="30">
        <v>1</v>
      </c>
      <c r="E640" s="13"/>
      <c r="F640" s="30">
        <v>510.470272757629</v>
      </c>
      <c r="G640" s="30">
        <f>$E640+($F640/60+H640*$B$16+I640*OFFSET($B$17,0,D640)-G639*(OFFSET($B$18,0,D640)+$B$19+OFFSET($B$20,0,D640)))*$C640/60+G639</f>
        <v>22.761304075428</v>
      </c>
      <c r="H640" s="30">
        <f>H639+($B$19*G639-$B$16*H639)*$C640/60</f>
        <v>89.9235631319978</v>
      </c>
      <c r="I640" s="30">
        <f>I639+(OFFSET($B$20,0,D640)*G639-OFFSET($B$17,0,D640)*I639)*$C640/60</f>
        <v>133.037906630050</v>
      </c>
      <c r="J640" s="34">
        <f>$A640/60</f>
        <v>51.25</v>
      </c>
      <c r="K640" s="12">
        <f>G640/$B$15*1000</f>
        <v>3.47747587656259</v>
      </c>
      <c r="L640" s="30">
        <v>3.5</v>
      </c>
      <c r="M640" s="12">
        <v>3.49477184968811</v>
      </c>
      <c r="N640" s="12">
        <v>3.48733151902008</v>
      </c>
      <c r="O640" s="30">
        <v>3.47747587656259</v>
      </c>
    </row>
    <row r="641" ht="20.05" customHeight="1">
      <c r="A641" s="31">
        <f>$A640+C640</f>
        <v>3080</v>
      </c>
      <c r="B641" s="32"/>
      <c r="C641" s="33">
        <v>5</v>
      </c>
      <c r="D641" t="b" s="30">
        <v>1</v>
      </c>
      <c r="E641" s="13"/>
      <c r="F641" s="30">
        <v>510.357591439556</v>
      </c>
      <c r="G641" s="30">
        <f>$E641+($F641/60+H641*$B$16+I641*OFFSET($B$17,0,D641)-G640*(OFFSET($B$18,0,D641)+$B$19+OFFSET($B$20,0,D641)))*$C641/60+G640</f>
        <v>22.7620881998658</v>
      </c>
      <c r="H641" s="30">
        <f>H640+($B$19*G640-$B$16*H640)*$C641/60</f>
        <v>89.94595470507829</v>
      </c>
      <c r="I641" s="30">
        <f>I640+(OFFSET($B$20,0,D641)*G640-OFFSET($B$17,0,D641)*I640)*$C641/60</f>
        <v>133.212375903221</v>
      </c>
      <c r="J641" s="34">
        <f>$A641/60</f>
        <v>51.3333333333333</v>
      </c>
      <c r="K641" s="12">
        <f>G641/$B$15*1000</f>
        <v>3.47759567522648</v>
      </c>
      <c r="L641" s="30">
        <v>3.5</v>
      </c>
      <c r="M641" s="12">
        <v>3.49480396275547</v>
      </c>
      <c r="N641" s="12">
        <v>3.48740353665762</v>
      </c>
      <c r="O641" s="30">
        <v>3.47759567522648</v>
      </c>
    </row>
    <row r="642" ht="20.05" customHeight="1">
      <c r="A642" s="31">
        <f>$A641+C641</f>
        <v>3085</v>
      </c>
      <c r="B642" s="32"/>
      <c r="C642" s="33">
        <v>5</v>
      </c>
      <c r="D642" t="b" s="30">
        <v>1</v>
      </c>
      <c r="E642" s="13"/>
      <c r="F642" s="30">
        <v>510.245299684023</v>
      </c>
      <c r="G642" s="30">
        <f>$E642+($F642/60+H642*$B$16+I642*OFFSET($B$17,0,D642)-G641*(OFFSET($B$18,0,D642)+$B$19+OFFSET($B$20,0,D642)))*$C642/60+G641</f>
        <v>22.7628696753734</v>
      </c>
      <c r="H642" s="30">
        <f>H641+($B$19*G641-$B$16*H641)*$C642/60</f>
        <v>89.9682338271224</v>
      </c>
      <c r="I642" s="30">
        <f>I641+(OFFSET($B$20,0,D642)*G641-OFFSET($B$17,0,D642)*I641)*$C642/60</f>
        <v>133.386786015889</v>
      </c>
      <c r="J642" s="34">
        <f>$A642/60</f>
        <v>51.4166666666667</v>
      </c>
      <c r="K642" s="12">
        <f>G642/$B$15*1000</f>
        <v>3.47771506918637</v>
      </c>
      <c r="L642" s="30">
        <v>3.5</v>
      </c>
      <c r="M642" s="12">
        <v>3.49483596664565</v>
      </c>
      <c r="N642" s="12">
        <v>3.48747531025893</v>
      </c>
      <c r="O642" s="30">
        <v>3.47771506918637</v>
      </c>
    </row>
    <row r="643" ht="20.05" customHeight="1">
      <c r="A643" s="31">
        <f>$A642+C642</f>
        <v>3090</v>
      </c>
      <c r="B643" s="32"/>
      <c r="C643" s="33">
        <v>5</v>
      </c>
      <c r="D643" t="b" s="30">
        <v>1</v>
      </c>
      <c r="E643" s="13"/>
      <c r="F643" s="30">
        <v>510.133395309163</v>
      </c>
      <c r="G643" s="30">
        <f>$E643+($F643/60+H643*$B$16+I643*OFFSET($B$17,0,D643)-G642*(OFFSET($B$18,0,D643)+$B$19+OFFSET($B$20,0,D643)))*$C643/60+G642</f>
        <v>22.7636485106546</v>
      </c>
      <c r="H643" s="30">
        <f>H642+($B$19*G642-$B$16*H642)*$C643/60</f>
        <v>89.99040109401371</v>
      </c>
      <c r="I643" s="30">
        <f>I642+(OFFSET($B$20,0,D643)*G642-OFFSET($B$17,0,D643)*I642)*$C643/60</f>
        <v>133.561136964505</v>
      </c>
      <c r="J643" s="34">
        <f>$A643/60</f>
        <v>51.5</v>
      </c>
      <c r="K643" s="12">
        <f>G643/$B$15*1000</f>
        <v>3.47783405977202</v>
      </c>
      <c r="L643" s="30">
        <v>3.5</v>
      </c>
      <c r="M643" s="12">
        <v>3.49486786171756</v>
      </c>
      <c r="N643" s="12">
        <v>3.48754684062606</v>
      </c>
      <c r="O643" s="30">
        <v>3.47783405977202</v>
      </c>
    </row>
    <row r="644" ht="20.05" customHeight="1">
      <c r="A644" s="31">
        <f>$A643+C643</f>
        <v>3095</v>
      </c>
      <c r="B644" s="32"/>
      <c r="C644" s="33">
        <v>5</v>
      </c>
      <c r="D644" t="b" s="30">
        <v>1</v>
      </c>
      <c r="E644" s="13"/>
      <c r="F644" s="30">
        <v>510.021876145874</v>
      </c>
      <c r="G644" s="30">
        <f>$E644+($F644/60+H644*$B$16+I644*OFFSET($B$17,0,D644)-G643*(OFFSET($B$18,0,D644)+$B$19+OFFSET($B$20,0,D644)))*$C644/60+G643</f>
        <v>22.7644247143847</v>
      </c>
      <c r="H644" s="30">
        <f>H643+($B$19*G643-$B$16*H643)*$C644/60</f>
        <v>90.0124570983492</v>
      </c>
      <c r="I644" s="30">
        <f>I643+(OFFSET($B$20,0,D644)*G643-OFFSET($B$17,0,D644)*I643)*$C644/60</f>
        <v>133.735428745607</v>
      </c>
      <c r="J644" s="34">
        <f>$A644/60</f>
        <v>51.5833333333333</v>
      </c>
      <c r="K644" s="12">
        <f>G644/$B$15*1000</f>
        <v>3.47795264830885</v>
      </c>
      <c r="L644" s="30">
        <v>3.5</v>
      </c>
      <c r="M644" s="12">
        <v>3.49489964832893</v>
      </c>
      <c r="N644" s="12">
        <v>3.48761812855841</v>
      </c>
      <c r="O644" s="30">
        <v>3.47795264830885</v>
      </c>
    </row>
    <row r="645" ht="20.05" customHeight="1">
      <c r="A645" s="31">
        <f>$A644+C644</f>
        <v>3100</v>
      </c>
      <c r="B645" s="32"/>
      <c r="C645" s="33">
        <v>5</v>
      </c>
      <c r="D645" t="b" s="30">
        <v>1</v>
      </c>
      <c r="E645" s="13"/>
      <c r="F645" s="30">
        <v>509.910740037741</v>
      </c>
      <c r="G645" s="30">
        <f>$E645+($F645/60+H645*$B$16+I645*OFFSET($B$17,0,D645)-G644*(OFFSET($B$18,0,D645)+$B$19+OFFSET($B$20,0,D645)))*$C645/60+G644</f>
        <v>22.7651982952106</v>
      </c>
      <c r="H645" s="30">
        <f>H644+($B$19*G644-$B$16*H644)*$C645/60</f>
        <v>90.034402429458</v>
      </c>
      <c r="I645" s="30">
        <f>I644+(OFFSET($B$20,0,D645)*G644-OFFSET($B$17,0,D645)*I644)*$C645/60</f>
        <v>133.909661355821</v>
      </c>
      <c r="J645" s="34">
        <f>$A645/60</f>
        <v>51.6666666666667</v>
      </c>
      <c r="K645" s="12">
        <f>G645/$B$15*1000</f>
        <v>3.47807083611794</v>
      </c>
      <c r="L645" s="30">
        <v>3.5</v>
      </c>
      <c r="M645" s="12">
        <v>3.49493132683633</v>
      </c>
      <c r="N645" s="12">
        <v>3.48768917485277</v>
      </c>
      <c r="O645" s="30">
        <v>3.47807083611794</v>
      </c>
    </row>
    <row r="646" ht="20.05" customHeight="1">
      <c r="A646" s="31">
        <f>$A645+C645</f>
        <v>3105</v>
      </c>
      <c r="B646" s="32"/>
      <c r="C646" s="33">
        <v>5</v>
      </c>
      <c r="D646" t="b" s="30">
        <v>1</v>
      </c>
      <c r="E646" s="13"/>
      <c r="F646" s="30">
        <v>509.799984840965</v>
      </c>
      <c r="G646" s="30">
        <f>$E646+($F646/60+H646*$B$16+I646*OFFSET($B$17,0,D646)-G645*(OFFSET($B$18,0,D646)+$B$19+OFFSET($B$20,0,D646)))*$C646/60+G645</f>
        <v>22.7659692617508</v>
      </c>
      <c r="H646" s="30">
        <f>H645+($B$19*G645-$B$16*H645)*$C646/60</f>
        <v>90.0562376734198</v>
      </c>
      <c r="I646" s="30">
        <f>I645+(OFFSET($B$20,0,D646)*G645-OFFSET($B$17,0,D646)*I645)*$C646/60</f>
        <v>134.083834791860</v>
      </c>
      <c r="J646" s="34">
        <f>$A646/60</f>
        <v>51.75</v>
      </c>
      <c r="K646" s="12">
        <f>G646/$B$15*1000</f>
        <v>3.47818862451602</v>
      </c>
      <c r="L646" s="30">
        <v>3.5</v>
      </c>
      <c r="M646" s="12">
        <v>3.49496289759513</v>
      </c>
      <c r="N646" s="12">
        <v>3.48775998030331</v>
      </c>
      <c r="O646" s="30">
        <v>3.47818862451602</v>
      </c>
    </row>
    <row r="647" ht="20.05" customHeight="1">
      <c r="A647" s="31">
        <f>$A646+C646</f>
        <v>3110</v>
      </c>
      <c r="B647" s="32"/>
      <c r="C647" s="33">
        <v>5</v>
      </c>
      <c r="D647" t="b" s="30">
        <v>1</v>
      </c>
      <c r="E647" s="13"/>
      <c r="F647" s="30">
        <v>509.689608424286</v>
      </c>
      <c r="G647" s="30">
        <f>$E647+($F647/60+H647*$B$16+I647*OFFSET($B$17,0,D647)-G646*(OFFSET($B$18,0,D647)+$B$19+OFFSET($B$20,0,D647)))*$C647/60+G646</f>
        <v>22.7667376225955</v>
      </c>
      <c r="H647" s="30">
        <f>H646+($B$19*G646-$B$16*H646)*$C647/60</f>
        <v>90.0779634130833</v>
      </c>
      <c r="I647" s="30">
        <f>I646+(OFFSET($B$20,0,D647)*G646-OFFSET($B$17,0,D647)*I646)*$C647/60</f>
        <v>134.257949050523</v>
      </c>
      <c r="J647" s="34">
        <f>$A647/60</f>
        <v>51.8333333333333</v>
      </c>
      <c r="K647" s="12">
        <f>G647/$B$15*1000</f>
        <v>3.4783060148155</v>
      </c>
      <c r="L647" s="30">
        <v>3.5</v>
      </c>
      <c r="M647" s="12">
        <v>3.49499436095957</v>
      </c>
      <c r="N647" s="12">
        <v>3.48783054570162</v>
      </c>
      <c r="O647" s="30">
        <v>3.4783060148155</v>
      </c>
    </row>
    <row r="648" ht="20.05" customHeight="1">
      <c r="A648" s="31">
        <f>$A647+C647</f>
        <v>3115</v>
      </c>
      <c r="B648" s="32"/>
      <c r="C648" s="33">
        <v>5</v>
      </c>
      <c r="D648" t="b" s="30">
        <v>1</v>
      </c>
      <c r="E648" s="13"/>
      <c r="F648" s="30">
        <v>509.579608668915</v>
      </c>
      <c r="G648" s="30">
        <f>$E648+($F648/60+H648*$B$16+I648*OFFSET($B$17,0,D648)-G647*(OFFSET($B$18,0,D648)+$B$19+OFFSET($B$20,0,D648)))*$C648/60+G647</f>
        <v>22.7675033863068</v>
      </c>
      <c r="H648" s="30">
        <f>H647+($B$19*G647-$B$16*H647)*$C648/60</f>
        <v>90.09958022808451</v>
      </c>
      <c r="I648" s="30">
        <f>I647+(OFFSET($B$20,0,D648)*G647-OFFSET($B$17,0,D648)*I647)*$C648/60</f>
        <v>134.432004128696</v>
      </c>
      <c r="J648" s="34">
        <f>$A648/60</f>
        <v>51.9166666666667</v>
      </c>
      <c r="K648" s="12">
        <f>G648/$B$15*1000</f>
        <v>3.4784230083245</v>
      </c>
      <c r="L648" s="30">
        <v>3.5</v>
      </c>
      <c r="M648" s="12">
        <v>3.4950257172827</v>
      </c>
      <c r="N648" s="12">
        <v>3.48790087183667</v>
      </c>
      <c r="O648" s="30">
        <v>3.4784230083245</v>
      </c>
    </row>
    <row r="649" ht="20.05" customHeight="1">
      <c r="A649" s="31">
        <f>$A648+C648</f>
        <v>3120</v>
      </c>
      <c r="B649" s="32"/>
      <c r="C649" s="33">
        <v>5</v>
      </c>
      <c r="D649" t="b" s="30">
        <v>1</v>
      </c>
      <c r="E649" s="13"/>
      <c r="F649" s="30">
        <v>509.469983468452</v>
      </c>
      <c r="G649" s="30">
        <f>$E649+($F649/60+H649*$B$16+I649*OFFSET($B$17,0,D649)-G648*(OFFSET($B$18,0,D649)+$B$19+OFFSET($B$20,0,D649)))*$C649/60+G648</f>
        <v>22.7682665614188</v>
      </c>
      <c r="H649" s="30">
        <f>H648+($B$19*G648-$B$16*H648)*$C649/60</f>
        <v>90.1210886948646</v>
      </c>
      <c r="I649" s="30">
        <f>I648+(OFFSET($B$20,0,D649)*G648-OFFSET($B$17,0,D649)*I648)*$C649/60</f>
        <v>134.606000023351</v>
      </c>
      <c r="J649" s="34">
        <f>$A649/60</f>
        <v>52</v>
      </c>
      <c r="K649" s="12">
        <f>G649/$B$15*1000</f>
        <v>3.47853960634686</v>
      </c>
      <c r="L649" s="30">
        <v>3.5</v>
      </c>
      <c r="M649" s="12">
        <v>3.49505696691644</v>
      </c>
      <c r="N649" s="12">
        <v>3.48797095949485</v>
      </c>
      <c r="O649" s="30">
        <v>3.47853960634686</v>
      </c>
    </row>
    <row r="650" ht="20.05" customHeight="1">
      <c r="A650" s="31">
        <f>$A649+C649</f>
        <v>3125</v>
      </c>
      <c r="B650" s="32"/>
      <c r="C650" s="33">
        <v>5</v>
      </c>
      <c r="D650" t="b" s="30">
        <v>1</v>
      </c>
      <c r="E650" s="13"/>
      <c r="F650" s="30">
        <v>509.360730728821</v>
      </c>
      <c r="G650" s="30">
        <f>$E650+($F650/60+H650*$B$16+I650*OFFSET($B$17,0,D650)-G649*(OFFSET($B$18,0,D650)+$B$19+OFFSET($B$20,0,D650)))*$C650/60+G649</f>
        <v>22.7690271564374</v>
      </c>
      <c r="H650" s="30">
        <f>H649+($B$19*G649-$B$16*H649)*$C650/60</f>
        <v>90.1424893866885</v>
      </c>
      <c r="I650" s="30">
        <f>I649+(OFFSET($B$20,0,D650)*G649-OFFSET($B$17,0,D650)*I649)*$C650/60</f>
        <v>134.779936731545</v>
      </c>
      <c r="J650" s="34">
        <f>$A650/60</f>
        <v>52.0833333333333</v>
      </c>
      <c r="K650" s="12">
        <f>G650/$B$15*1000</f>
        <v>3.47865581018212</v>
      </c>
      <c r="L650" s="30">
        <v>3.5</v>
      </c>
      <c r="M650" s="12">
        <v>3.49508811021154</v>
      </c>
      <c r="N650" s="12">
        <v>3.48804080945999</v>
      </c>
      <c r="O650" s="30">
        <v>3.47865581018212</v>
      </c>
    </row>
    <row r="651" ht="20.05" customHeight="1">
      <c r="A651" s="31">
        <f>$A650+C650</f>
        <v>3130</v>
      </c>
      <c r="B651" s="32"/>
      <c r="C651" s="33">
        <v>5</v>
      </c>
      <c r="D651" t="b" s="30">
        <v>1</v>
      </c>
      <c r="E651" s="13"/>
      <c r="F651" s="30">
        <v>509.251848368196</v>
      </c>
      <c r="G651" s="30">
        <f>$E651+($F651/60+H651*$B$16+I651*OFFSET($B$17,0,D651)-G650*(OFFSET($B$18,0,D651)+$B$19+OFFSET($B$20,0,D651)))*$C651/60+G650</f>
        <v>22.7697851798408</v>
      </c>
      <c r="H651" s="30">
        <f>H650+($B$19*G650-$B$16*H650)*$C651/60</f>
        <v>90.1637828736625</v>
      </c>
      <c r="I651" s="30">
        <f>I650+(OFFSET($B$20,0,D651)*G650-OFFSET($B$17,0,D651)*I650)*$C651/60</f>
        <v>134.953814250422</v>
      </c>
      <c r="J651" s="34">
        <f>$A651/60</f>
        <v>52.1666666666667</v>
      </c>
      <c r="K651" s="12">
        <f>G651/$B$15*1000</f>
        <v>3.47877162112557</v>
      </c>
      <c r="L651" s="30">
        <v>3.5</v>
      </c>
      <c r="M651" s="12">
        <v>3.49511914751761</v>
      </c>
      <c r="N651" s="12">
        <v>3.48811042251331</v>
      </c>
      <c r="O651" s="30">
        <v>3.47877162112557</v>
      </c>
    </row>
    <row r="652" ht="20.05" customHeight="1">
      <c r="A652" s="31">
        <f>$A651+C651</f>
        <v>3135</v>
      </c>
      <c r="B652" s="32"/>
      <c r="C652" s="33">
        <v>5</v>
      </c>
      <c r="D652" t="b" s="30">
        <v>1</v>
      </c>
      <c r="E652" s="13"/>
      <c r="F652" s="30">
        <v>509.143334316924</v>
      </c>
      <c r="G652" s="30">
        <f>$E652+($F652/60+H652*$B$16+I652*OFFSET($B$17,0,D652)-G651*(OFFSET($B$18,0,D652)+$B$19+OFFSET($B$20,0,D652)))*$C652/60+G651</f>
        <v>22.7705406400793</v>
      </c>
      <c r="H652" s="30">
        <f>H651+($B$19*G651-$B$16*H651)*$C652/60</f>
        <v>90.1849697227521</v>
      </c>
      <c r="I652" s="30">
        <f>I651+(OFFSET($B$20,0,D652)*G651-OFFSET($B$17,0,D652)*I651)*$C652/60</f>
        <v>135.127632577209</v>
      </c>
      <c r="J652" s="34">
        <f>$A652/60</f>
        <v>52.25</v>
      </c>
      <c r="K652" s="12">
        <f>G652/$B$15*1000</f>
        <v>3.47888704046825</v>
      </c>
      <c r="L652" s="30">
        <v>3.5</v>
      </c>
      <c r="M652" s="12">
        <v>3.49515007918307</v>
      </c>
      <c r="N652" s="12">
        <v>3.48817979943351</v>
      </c>
      <c r="O652" s="30">
        <v>3.47888704046825</v>
      </c>
    </row>
    <row r="653" ht="20.05" customHeight="1">
      <c r="A653" s="31">
        <f>$A652+C652</f>
        <v>3140</v>
      </c>
      <c r="B653" s="32"/>
      <c r="C653" s="33">
        <v>5</v>
      </c>
      <c r="D653" t="b" s="30">
        <v>1</v>
      </c>
      <c r="E653" s="13"/>
      <c r="F653" s="30">
        <v>509.035186517462</v>
      </c>
      <c r="G653" s="30">
        <f>$E653+($F653/60+H653*$B$16+I653*OFFSET($B$17,0,D653)-G652*(OFFSET($B$18,0,D653)+$B$19+OFFSET($B$20,0,D653)))*$C653/60+G652</f>
        <v>22.7712935455755</v>
      </c>
      <c r="H653" s="30">
        <f>H652+($B$19*G652-$B$16*H652)*$C653/60</f>
        <v>90.20605049780001</v>
      </c>
      <c r="I653" s="30">
        <f>I652+(OFFSET($B$20,0,D653)*G652-OFFSET($B$17,0,D653)*I652)*$C653/60</f>
        <v>135.301391709219</v>
      </c>
      <c r="J653" s="34">
        <f>$A653/60</f>
        <v>52.3333333333333</v>
      </c>
      <c r="K653" s="12">
        <f>G653/$B$15*1000</f>
        <v>3.47900206949698</v>
      </c>
      <c r="L653" s="30">
        <v>3.5</v>
      </c>
      <c r="M653" s="12">
        <v>3.49518090555527</v>
      </c>
      <c r="N653" s="12">
        <v>3.48824894099672</v>
      </c>
      <c r="O653" s="30">
        <v>3.47900206949698</v>
      </c>
    </row>
    <row r="654" ht="20.05" customHeight="1">
      <c r="A654" s="31">
        <f>$A653+C653</f>
        <v>3145</v>
      </c>
      <c r="B654" s="32"/>
      <c r="C654" s="33">
        <v>5</v>
      </c>
      <c r="D654" t="b" s="30">
        <v>1</v>
      </c>
      <c r="E654" s="13"/>
      <c r="F654" s="30">
        <v>508.927402924298</v>
      </c>
      <c r="G654" s="30">
        <f>$E654+($F654/60+H654*$B$16+I654*OFFSET($B$17,0,D654)-G653*(OFFSET($B$18,0,D654)+$B$19+OFFSET($B$20,0,D654)))*$C654/60+G653</f>
        <v>22.7720439047245</v>
      </c>
      <c r="H654" s="30">
        <f>H653+($B$19*G653-$B$16*H653)*$C654/60</f>
        <v>90.22702575954359</v>
      </c>
      <c r="I654" s="30">
        <f>I653+(OFFSET($B$20,0,D654)*G653-OFFSET($B$17,0,D654)*I653)*$C654/60</f>
        <v>135.475091643849</v>
      </c>
      <c r="J654" s="34">
        <f>$A654/60</f>
        <v>52.4166666666667</v>
      </c>
      <c r="K654" s="12">
        <f>G654/$B$15*1000</f>
        <v>3.47911670949436</v>
      </c>
      <c r="L654" s="30">
        <v>3.5</v>
      </c>
      <c r="M654" s="12">
        <v>3.49521162698037</v>
      </c>
      <c r="N654" s="12">
        <v>3.4883178479765</v>
      </c>
      <c r="O654" s="30">
        <v>3.47911670949436</v>
      </c>
    </row>
    <row r="655" ht="20.05" customHeight="1">
      <c r="A655" s="31">
        <f>$A654+C654</f>
        <v>3150</v>
      </c>
      <c r="B655" s="32"/>
      <c r="C655" s="33">
        <v>5</v>
      </c>
      <c r="D655" t="b" s="30">
        <v>1</v>
      </c>
      <c r="E655" s="13"/>
      <c r="F655" s="30">
        <v>508.819981503887</v>
      </c>
      <c r="G655" s="30">
        <f>$E655+($F655/60+H655*$B$16+I655*OFFSET($B$17,0,D655)-G654*(OFFSET($B$18,0,D655)+$B$19+OFFSET($B$20,0,D655)))*$C655/60+G654</f>
        <v>22.7727917258938</v>
      </c>
      <c r="H655" s="30">
        <f>H654+($B$19*G654-$B$16*H654)*$C655/60</f>
        <v>90.2478960656326</v>
      </c>
      <c r="I655" s="30">
        <f>I654+(OFFSET($B$20,0,D655)*G654-OFFSET($B$17,0,D655)*I654)*$C655/60</f>
        <v>135.648732378581</v>
      </c>
      <c r="J655" s="34">
        <f>$A655/60</f>
        <v>52.5</v>
      </c>
      <c r="K655" s="12">
        <f>G655/$B$15*1000</f>
        <v>3.47923096173876</v>
      </c>
      <c r="L655" s="30">
        <v>3.5</v>
      </c>
      <c r="M655" s="12">
        <v>3.49524224380342</v>
      </c>
      <c r="N655" s="12">
        <v>3.48838652114391</v>
      </c>
      <c r="O655" s="30">
        <v>3.47923096173876</v>
      </c>
    </row>
    <row r="656" ht="20.05" customHeight="1">
      <c r="A656" s="31">
        <f>$A655+C655</f>
        <v>3155</v>
      </c>
      <c r="B656" s="32"/>
      <c r="C656" s="33">
        <v>5</v>
      </c>
      <c r="D656" t="b" s="30">
        <v>1</v>
      </c>
      <c r="E656" s="13"/>
      <c r="F656" s="30">
        <v>508.712920234576</v>
      </c>
      <c r="G656" s="30">
        <f>$E656+($F656/60+H656*$B$16+I656*OFFSET($B$17,0,D656)-G655*(OFFSET($B$18,0,D656)+$B$19+OFFSET($B$20,0,D656)))*$C656/60+G655</f>
        <v>22.7735370174234</v>
      </c>
      <c r="H656" s="30">
        <f>H655+($B$19*G655-$B$16*H655)*$C656/60</f>
        <v>90.26866197064641</v>
      </c>
      <c r="I656" s="30">
        <f>I655+(OFFSET($B$20,0,D656)*G655-OFFSET($B$17,0,D656)*I655)*$C656/60</f>
        <v>135.822313910980</v>
      </c>
      <c r="J656" s="34">
        <f>$A656/60</f>
        <v>52.5833333333333</v>
      </c>
      <c r="K656" s="12">
        <f>G656/$B$15*1000</f>
        <v>3.47934482750439</v>
      </c>
      <c r="L656" s="30">
        <v>3.5</v>
      </c>
      <c r="M656" s="12">
        <v>3.49527275636831</v>
      </c>
      <c r="N656" s="12">
        <v>3.48845496126748</v>
      </c>
      <c r="O656" s="30">
        <v>3.47934482750439</v>
      </c>
    </row>
    <row r="657" ht="20.05" customHeight="1">
      <c r="A657" s="31">
        <f>$A656+C656</f>
        <v>3160</v>
      </c>
      <c r="B657" s="32"/>
      <c r="C657" s="33">
        <v>5</v>
      </c>
      <c r="D657" t="b" s="30">
        <v>1</v>
      </c>
      <c r="E657" s="13"/>
      <c r="F657" s="30">
        <v>508.606217106535</v>
      </c>
      <c r="G657" s="30">
        <f>$E657+($F657/60+H657*$B$16+I657*OFFSET($B$17,0,D657)-G656*(OFFSET($B$18,0,D657)+$B$19+OFFSET($B$20,0,D657)))*$C657/60+G656</f>
        <v>22.774279787626</v>
      </c>
      <c r="H657" s="30">
        <f>H656+($B$19*G656-$B$16*H656)*$C657/60</f>
        <v>90.2893240261114</v>
      </c>
      <c r="I657" s="30">
        <f>I656+(OFFSET($B$20,0,D657)*G656-OFFSET($B$17,0,D657)*I656)*$C657/60</f>
        <v>135.995836238695</v>
      </c>
      <c r="J657" s="34">
        <f>$A657/60</f>
        <v>52.6666666666667</v>
      </c>
      <c r="K657" s="12">
        <f>G657/$B$15*1000</f>
        <v>3.47945830806125</v>
      </c>
      <c r="L657" s="30">
        <v>3.5</v>
      </c>
      <c r="M657" s="12">
        <v>3.49530316501784</v>
      </c>
      <c r="N657" s="12">
        <v>3.4885231691132</v>
      </c>
      <c r="O657" s="30">
        <v>3.47945830806125</v>
      </c>
    </row>
    <row r="658" ht="20.05" customHeight="1">
      <c r="A658" s="31">
        <f>$A657+C657</f>
        <v>3165</v>
      </c>
      <c r="B658" s="32"/>
      <c r="C658" s="33">
        <v>5</v>
      </c>
      <c r="D658" t="b" s="30">
        <v>1</v>
      </c>
      <c r="E658" s="13"/>
      <c r="F658" s="30">
        <v>508.499870121693</v>
      </c>
      <c r="G658" s="30">
        <f>$E658+($F658/60+H658*$B$16+I658*OFFSET($B$17,0,D658)-G657*(OFFSET($B$18,0,D658)+$B$19+OFFSET($B$20,0,D658)))*$C658/60+G657</f>
        <v>22.7750200447871</v>
      </c>
      <c r="H658" s="30">
        <f>H657+($B$19*G657-$B$16*H657)*$C658/60</f>
        <v>90.30988278051861</v>
      </c>
      <c r="I658" s="30">
        <f>I657+(OFFSET($B$20,0,D658)*G657-OFFSET($B$17,0,D658)*I657)*$C658/60</f>
        <v>136.169299359458</v>
      </c>
      <c r="J658" s="34">
        <f>$A658/60</f>
        <v>52.75</v>
      </c>
      <c r="K658" s="12">
        <f>G658/$B$15*1000</f>
        <v>3.47957140467521</v>
      </c>
      <c r="L658" s="30">
        <v>3.5</v>
      </c>
      <c r="M658" s="12">
        <v>3.49533347009363</v>
      </c>
      <c r="N658" s="12">
        <v>3.48859114544457</v>
      </c>
      <c r="O658" s="30">
        <v>3.47957140467521</v>
      </c>
    </row>
    <row r="659" ht="20.05" customHeight="1">
      <c r="A659" s="31">
        <f>$A658+C658</f>
        <v>3170</v>
      </c>
      <c r="B659" s="32"/>
      <c r="C659" s="33">
        <v>5</v>
      </c>
      <c r="D659" t="b" s="30">
        <v>1</v>
      </c>
      <c r="E659" s="13"/>
      <c r="F659" s="30">
        <v>508.393877293659</v>
      </c>
      <c r="G659" s="30">
        <f>$E659+($F659/60+H659*$B$16+I659*OFFSET($B$17,0,D659)-G658*(OFFSET($B$18,0,D659)+$B$19+OFFSET($B$20,0,D659)))*$C659/60+G658</f>
        <v>22.775757797165</v>
      </c>
      <c r="H659" s="30">
        <f>H658+($B$19*G658-$B$16*H658)*$C659/60</f>
        <v>90.3303387793402</v>
      </c>
      <c r="I659" s="30">
        <f>I658+(OFFSET($B$20,0,D659)*G658-OFFSET($B$17,0,D659)*I658)*$C659/60</f>
        <v>136.342703271084</v>
      </c>
      <c r="J659" s="34">
        <f>$A659/60</f>
        <v>52.8333333333333</v>
      </c>
      <c r="K659" s="12">
        <f>G659/$B$15*1000</f>
        <v>3.47968411860796</v>
      </c>
      <c r="L659" s="30">
        <v>3.5</v>
      </c>
      <c r="M659" s="12">
        <v>3.49536367193625</v>
      </c>
      <c r="N659" s="12">
        <v>3.48865889102255</v>
      </c>
      <c r="O659" s="30">
        <v>3.47968411860796</v>
      </c>
    </row>
    <row r="660" ht="20.05" customHeight="1">
      <c r="A660" s="31">
        <f>$A659+C659</f>
        <v>3175</v>
      </c>
      <c r="B660" s="32"/>
      <c r="C660" s="33">
        <v>5</v>
      </c>
      <c r="D660" t="b" s="30">
        <v>1</v>
      </c>
      <c r="E660" s="13"/>
      <c r="F660" s="30">
        <v>508.288236647663</v>
      </c>
      <c r="G660" s="30">
        <f>$E660+($F660/60+H660*$B$16+I660*OFFSET($B$17,0,D660)-G659*(OFFSET($B$18,0,D660)+$B$19+OFFSET($B$20,0,D660)))*$C660/60+G659</f>
        <v>22.776493052991</v>
      </c>
      <c r="H660" s="30">
        <f>H659+($B$19*G659-$B$16*H659)*$C660/60</f>
        <v>90.3506925650472</v>
      </c>
      <c r="I660" s="30">
        <f>I659+(OFFSET($B$20,0,D660)*G659-OFFSET($B$17,0,D660)*I659)*$C660/60</f>
        <v>136.516047971471</v>
      </c>
      <c r="J660" s="34">
        <f>$A660/60</f>
        <v>52.9166666666667</v>
      </c>
      <c r="K660" s="12">
        <f>G660/$B$15*1000</f>
        <v>3.4797964511171</v>
      </c>
      <c r="L660" s="30">
        <v>3.5</v>
      </c>
      <c r="M660" s="12">
        <v>3.49539377088511</v>
      </c>
      <c r="N660" s="12">
        <v>3.48872640660566</v>
      </c>
      <c r="O660" s="30">
        <v>3.4797964511171</v>
      </c>
    </row>
    <row r="661" ht="20.05" customHeight="1">
      <c r="A661" s="31">
        <f>$A660+C660</f>
        <v>3180</v>
      </c>
      <c r="B661" s="32"/>
      <c r="C661" s="33">
        <v>5</v>
      </c>
      <c r="D661" t="b" s="30">
        <v>1</v>
      </c>
      <c r="E661" s="13"/>
      <c r="F661" s="30">
        <v>508.182946220483</v>
      </c>
      <c r="G661" s="30">
        <f>$E661+($F661/60+H661*$B$16+I661*OFFSET($B$17,0,D661)-G660*(OFFSET($B$18,0,D661)+$B$19+OFFSET($B$20,0,D661)))*$C661/60+G660</f>
        <v>22.7772258204692</v>
      </c>
      <c r="H661" s="30">
        <f>H660+($B$19*G660-$B$16*H660)*$C661/60</f>
        <v>90.370944677126</v>
      </c>
      <c r="I661" s="30">
        <f>I660+(OFFSET($B$20,0,D661)*G660-OFFSET($B$17,0,D661)*I660)*$C661/60</f>
        <v>136.689333458599</v>
      </c>
      <c r="J661" s="34">
        <f>$A661/60</f>
        <v>53</v>
      </c>
      <c r="K661" s="12">
        <f>G661/$B$15*1000</f>
        <v>3.47990840345604</v>
      </c>
      <c r="L661" s="30">
        <v>3.5</v>
      </c>
      <c r="M661" s="12">
        <v>3.49542376727853</v>
      </c>
      <c r="N661" s="12">
        <v>3.48879369294988</v>
      </c>
      <c r="O661" s="30">
        <v>3.47990840345604</v>
      </c>
    </row>
    <row r="662" ht="20.05" customHeight="1">
      <c r="A662" s="31">
        <f>$A661+C661</f>
        <v>3185</v>
      </c>
      <c r="B662" s="32"/>
      <c r="C662" s="33">
        <v>5</v>
      </c>
      <c r="D662" t="b" s="30">
        <v>1</v>
      </c>
      <c r="E662" s="13"/>
      <c r="F662" s="30">
        <v>508.078004060376</v>
      </c>
      <c r="G662" s="30">
        <f>$E662+($F662/60+H662*$B$16+I662*OFFSET($B$17,0,D662)-G661*(OFFSET($B$18,0,D662)+$B$19+OFFSET($B$20,0,D662)))*$C662/60+G661</f>
        <v>22.777956107777</v>
      </c>
      <c r="H662" s="30">
        <f>H661+($B$19*G661-$B$16*H661)*$C662/60</f>
        <v>90.3910956520955</v>
      </c>
      <c r="I662" s="30">
        <f>I661+(OFFSET($B$20,0,D662)*G661-OFFSET($B$17,0,D662)*I661)*$C662/60</f>
        <v>136.862559730530</v>
      </c>
      <c r="J662" s="34">
        <f>$A662/60</f>
        <v>53.0833333333333</v>
      </c>
      <c r="K662" s="12">
        <f>G662/$B$15*1000</f>
        <v>3.48001997687413</v>
      </c>
      <c r="L662" s="30">
        <v>3.5</v>
      </c>
      <c r="M662" s="12">
        <v>3.49545366145368</v>
      </c>
      <c r="N662" s="12">
        <v>3.48886075080874</v>
      </c>
      <c r="O662" s="30">
        <v>3.48001997687413</v>
      </c>
    </row>
    <row r="663" ht="20.05" customHeight="1">
      <c r="A663" s="31">
        <f>$A662+C662</f>
        <v>3190</v>
      </c>
      <c r="B663" s="32"/>
      <c r="C663" s="33">
        <v>5</v>
      </c>
      <c r="D663" t="b" s="30">
        <v>1</v>
      </c>
      <c r="E663" s="13"/>
      <c r="F663" s="30">
        <v>507.973408227017</v>
      </c>
      <c r="G663" s="30">
        <f>$E663+($F663/60+H663*$B$16+I663*OFFSET($B$17,0,D663)-G662*(OFFSET($B$18,0,D663)+$B$19+OFFSET($B$20,0,D663)))*$C663/60+G662</f>
        <v>22.7786839230649</v>
      </c>
      <c r="H663" s="30">
        <f>H662+($B$19*G662-$B$16*H662)*$C663/60</f>
        <v>90.4111460235235</v>
      </c>
      <c r="I663" s="30">
        <f>I662+(OFFSET($B$20,0,D663)*G662-OFFSET($B$17,0,D663)*I662)*$C663/60</f>
        <v>137.035726785408</v>
      </c>
      <c r="J663" s="34">
        <f>$A663/60</f>
        <v>53.1666666666667</v>
      </c>
      <c r="K663" s="12">
        <f>G663/$B$15*1000</f>
        <v>3.4801311726166</v>
      </c>
      <c r="L663" s="30">
        <v>3.5</v>
      </c>
      <c r="M663" s="12">
        <v>3.49548345374668</v>
      </c>
      <c r="N663" s="12">
        <v>3.48892758093331</v>
      </c>
      <c r="O663" s="30">
        <v>3.4801311726166</v>
      </c>
    </row>
    <row r="664" ht="20.05" customHeight="1">
      <c r="A664" s="31">
        <f>$A663+C663</f>
        <v>3195</v>
      </c>
      <c r="B664" s="32"/>
      <c r="C664" s="33">
        <v>5</v>
      </c>
      <c r="D664" t="b" s="30">
        <v>1</v>
      </c>
      <c r="E664" s="13"/>
      <c r="F664" s="30">
        <v>507.869156791423</v>
      </c>
      <c r="G664" s="30">
        <f>$E664+($F664/60+H664*$B$16+I664*OFFSET($B$17,0,D664)-G663*(OFFSET($B$18,0,D664)+$B$19+OFFSET($B$20,0,D664)))*$C664/60+G663</f>
        <v>22.7794092744567</v>
      </c>
      <c r="H664" s="30">
        <f>H663+($B$19*G663-$B$16*H663)*$C664/60</f>
        <v>90.4310963220439</v>
      </c>
      <c r="I664" s="30">
        <f>I663+(OFFSET($B$20,0,D664)*G663-OFFSET($B$17,0,D664)*I663)*$C664/60</f>
        <v>137.208834621458</v>
      </c>
      <c r="J664" s="34">
        <f>$A664/60</f>
        <v>53.25</v>
      </c>
      <c r="K664" s="12">
        <f>G664/$B$15*1000</f>
        <v>3.48024199192461</v>
      </c>
      <c r="L664" s="30">
        <v>3.5</v>
      </c>
      <c r="M664" s="12">
        <v>3.4955131444925</v>
      </c>
      <c r="N664" s="12">
        <v>3.48899418407214</v>
      </c>
      <c r="O664" s="30">
        <v>3.48024199192461</v>
      </c>
    </row>
    <row r="665" ht="20.05" customHeight="1">
      <c r="A665" s="31">
        <f>$A664+C664</f>
        <v>3200</v>
      </c>
      <c r="B665" s="32"/>
      <c r="C665" s="33">
        <v>5</v>
      </c>
      <c r="D665" t="b" s="30">
        <v>1</v>
      </c>
      <c r="E665" s="13"/>
      <c r="F665" s="30">
        <v>507.765247835898</v>
      </c>
      <c r="G665" s="30">
        <f>$E665+($F665/60+H665*$B$16+I665*OFFSET($B$17,0,D665)-G664*(OFFSET($B$18,0,D665)+$B$19+OFFSET($B$20,0,D665)))*$C665/60+G664</f>
        <v>22.7801321700495</v>
      </c>
      <c r="H665" s="30">
        <f>H664+($B$19*G664-$B$16*H664)*$C665/60</f>
        <v>90.4509470753728</v>
      </c>
      <c r="I665" s="30">
        <f>I664+(OFFSET($B$20,0,D665)*G664-OFFSET($B$17,0,D665)*I664)*$C665/60</f>
        <v>137.381883236987</v>
      </c>
      <c r="J665" s="34">
        <f>$A665/60</f>
        <v>53.3333333333333</v>
      </c>
      <c r="K665" s="12">
        <f>G665/$B$15*1000</f>
        <v>3.48035243603523</v>
      </c>
      <c r="L665" s="30">
        <v>3.5</v>
      </c>
      <c r="M665" s="12">
        <v>3.49554273402503</v>
      </c>
      <c r="N665" s="12">
        <v>3.48906056097142</v>
      </c>
      <c r="O665" s="30">
        <v>3.48035243603523</v>
      </c>
    </row>
    <row r="666" ht="20.05" customHeight="1">
      <c r="A666" s="31">
        <f>$A665+C665</f>
        <v>3205</v>
      </c>
      <c r="B666" s="32"/>
      <c r="C666" s="33">
        <v>5</v>
      </c>
      <c r="D666" t="b" s="30">
        <v>1</v>
      </c>
      <c r="E666" s="13"/>
      <c r="F666" s="30">
        <v>507.661679453952</v>
      </c>
      <c r="G666" s="30">
        <f>$E666+($F666/60+H666*$B$16+I666*OFFSET($B$17,0,D666)-G665*(OFFSET($B$18,0,D666)+$B$19+OFFSET($B$20,0,D666)))*$C666/60+G665</f>
        <v>22.780852617914</v>
      </c>
      <c r="H666" s="30">
        <f>H665+($B$19*G665-$B$16*H665)*$C666/60</f>
        <v>90.4706988083252</v>
      </c>
      <c r="I666" s="30">
        <f>I665+(OFFSET($B$20,0,D666)*G665-OFFSET($B$17,0,D666)*I665)*$C666/60</f>
        <v>137.554872630382</v>
      </c>
      <c r="J666" s="34">
        <f>$A666/60</f>
        <v>53.4166666666667</v>
      </c>
      <c r="K666" s="12">
        <f>G666/$B$15*1000</f>
        <v>3.48046250618151</v>
      </c>
      <c r="L666" s="30">
        <v>3.5</v>
      </c>
      <c r="M666" s="12">
        <v>3.49557222267709</v>
      </c>
      <c r="N666" s="12">
        <v>3.4891267123748</v>
      </c>
      <c r="O666" s="30">
        <v>3.48046250618151</v>
      </c>
    </row>
    <row r="667" ht="20.05" customHeight="1">
      <c r="A667" s="31">
        <f>$A666+C666</f>
        <v>3210</v>
      </c>
      <c r="B667" s="32"/>
      <c r="C667" s="33">
        <v>5</v>
      </c>
      <c r="D667" t="b" s="30">
        <v>1</v>
      </c>
      <c r="E667" s="13"/>
      <c r="F667" s="30">
        <v>507.558449750249</v>
      </c>
      <c r="G667" s="30">
        <f>$E667+($F667/60+H667*$B$16+I667*OFFSET($B$17,0,D667)-G666*(OFFSET($B$18,0,D667)+$B$19+OFFSET($B$20,0,D667)))*$C667/60+G666</f>
        <v>22.7815706260943</v>
      </c>
      <c r="H667" s="30">
        <f>H666+($B$19*G666-$B$16*H666)*$C667/60</f>
        <v>90.4903520428314</v>
      </c>
      <c r="I667" s="30">
        <f>I666+(OFFSET($B$20,0,D667)*G666-OFFSET($B$17,0,D667)*I666)*$C667/60</f>
        <v>137.727802800111</v>
      </c>
      <c r="J667" s="34">
        <f>$A667/60</f>
        <v>53.5</v>
      </c>
      <c r="K667" s="12">
        <f>G667/$B$15*1000</f>
        <v>3.48057220359243</v>
      </c>
      <c r="L667" s="30">
        <v>3.5</v>
      </c>
      <c r="M667" s="12">
        <v>3.49560161078035</v>
      </c>
      <c r="N667" s="12">
        <v>3.48919263902356</v>
      </c>
      <c r="O667" s="30">
        <v>3.48057220359243</v>
      </c>
    </row>
    <row r="668" ht="20.05" customHeight="1">
      <c r="A668" s="31">
        <f>$A667+C667</f>
        <v>3215</v>
      </c>
      <c r="B668" s="32"/>
      <c r="C668" s="33">
        <v>5</v>
      </c>
      <c r="D668" t="b" s="30">
        <v>1</v>
      </c>
      <c r="E668" s="13"/>
      <c r="F668" s="30">
        <v>507.455556840534</v>
      </c>
      <c r="G668" s="30">
        <f>$E668+($F668/60+H668*$B$16+I668*OFFSET($B$17,0,D668)-G667*(OFFSET($B$18,0,D668)+$B$19+OFFSET($B$20,0,D668)))*$C668/60+G667</f>
        <v>22.7822862026082</v>
      </c>
      <c r="H668" s="30">
        <f>H667+($B$19*G667-$B$16*H667)*$C668/60</f>
        <v>90.50990729795321</v>
      </c>
      <c r="I668" s="30">
        <f>I667+(OFFSET($B$20,0,D668)*G667-OFFSET($B$17,0,D668)*I667)*$C668/60</f>
        <v>137.900673744722</v>
      </c>
      <c r="J668" s="34">
        <f>$A668/60</f>
        <v>53.5833333333333</v>
      </c>
      <c r="K668" s="12">
        <f>G668/$B$15*1000</f>
        <v>3.48068152949294</v>
      </c>
      <c r="L668" s="30">
        <v>3.5</v>
      </c>
      <c r="M668" s="12">
        <v>3.49563089866546</v>
      </c>
      <c r="N668" s="12">
        <v>3.48925834165649</v>
      </c>
      <c r="O668" s="30">
        <v>3.48068152949294</v>
      </c>
    </row>
    <row r="669" ht="20.05" customHeight="1">
      <c r="A669" s="31">
        <f>$A668+C668</f>
        <v>3220</v>
      </c>
      <c r="B669" s="32"/>
      <c r="C669" s="33">
        <v>5</v>
      </c>
      <c r="D669" t="b" s="30">
        <v>1</v>
      </c>
      <c r="E669" s="13"/>
      <c r="F669" s="30">
        <v>507.352998851569</v>
      </c>
      <c r="G669" s="30">
        <f>$E669+($F669/60+H669*$B$16+I669*OFFSET($B$17,0,D669)-G668*(OFFSET($B$18,0,D669)+$B$19+OFFSET($B$20,0,D669)))*$C669/60+G668</f>
        <v>22.7829993554472</v>
      </c>
      <c r="H669" s="30">
        <f>H668+($B$19*G668-$B$16*H668)*$C669/60</f>
        <v>90.5293650899001</v>
      </c>
      <c r="I669" s="30">
        <f>I668+(OFFSET($B$20,0,D669)*G668-OFFSET($B$17,0,D669)*I668)*$C669/60</f>
        <v>138.073485462844</v>
      </c>
      <c r="J669" s="34">
        <f>$A669/60</f>
        <v>53.6666666666667</v>
      </c>
      <c r="K669" s="12">
        <f>G669/$B$15*1000</f>
        <v>3.480790485104</v>
      </c>
      <c r="L669" s="30">
        <v>3.5</v>
      </c>
      <c r="M669" s="12">
        <v>3.49566008666194</v>
      </c>
      <c r="N669" s="12">
        <v>3.48932382101001</v>
      </c>
      <c r="O669" s="30">
        <v>3.480790485104</v>
      </c>
    </row>
    <row r="670" ht="20.05" customHeight="1">
      <c r="A670" s="31">
        <f>$A669+C669</f>
        <v>3225</v>
      </c>
      <c r="B670" s="32"/>
      <c r="C670" s="33">
        <v>5</v>
      </c>
      <c r="D670" t="b" s="30">
        <v>1</v>
      </c>
      <c r="E670" s="13"/>
      <c r="F670" s="30">
        <v>507.250773921072</v>
      </c>
      <c r="G670" s="30">
        <f>$E670+($F670/60+H670*$B$16+I670*OFFSET($B$17,0,D670)-G669*(OFFSET($B$18,0,D670)+$B$19+OFFSET($B$20,0,D670)))*$C670/60+G669</f>
        <v>22.7837100925765</v>
      </c>
      <c r="H670" s="30">
        <f>H669+($B$19*G669-$B$16*H669)*$C670/60</f>
        <v>90.5487259320456</v>
      </c>
      <c r="I670" s="30">
        <f>I669+(OFFSET($B$20,0,D670)*G669-OFFSET($B$17,0,D670)*I669)*$C670/60</f>
        <v>138.246237953185</v>
      </c>
      <c r="J670" s="34">
        <f>$A670/60</f>
        <v>53.75</v>
      </c>
      <c r="K670" s="12">
        <f>G670/$B$15*1000</f>
        <v>3.48089907164251</v>
      </c>
      <c r="L670" s="30">
        <v>3.5</v>
      </c>
      <c r="M670" s="12">
        <v>3.49568917509824</v>
      </c>
      <c r="N670" s="12">
        <v>3.4893890778181</v>
      </c>
      <c r="O670" s="30">
        <v>3.48089907164251</v>
      </c>
    </row>
    <row r="671" ht="20.05" customHeight="1">
      <c r="A671" s="31">
        <f>$A670+C670</f>
        <v>3230</v>
      </c>
      <c r="B671" s="32"/>
      <c r="C671" s="33">
        <v>5</v>
      </c>
      <c r="D671" t="b" s="30">
        <v>1</v>
      </c>
      <c r="E671" s="13"/>
      <c r="F671" s="30">
        <v>507.148880197648</v>
      </c>
      <c r="G671" s="30">
        <f>$E671+($F671/60+H671*$B$16+I671*OFFSET($B$17,0,D671)-G670*(OFFSET($B$18,0,D671)+$B$19+OFFSET($B$20,0,D671)))*$C671/60+G670</f>
        <v>22.7844184219354</v>
      </c>
      <c r="H671" s="30">
        <f>H670+($B$19*G670-$B$16*H670)*$C671/60</f>
        <v>90.56799033494281</v>
      </c>
      <c r="I671" s="30">
        <f>I670+(OFFSET($B$20,0,D671)*G670-OFFSET($B$17,0,D671)*I670)*$C671/60</f>
        <v>138.418931214532</v>
      </c>
      <c r="J671" s="34">
        <f>$A671/60</f>
        <v>53.8333333333333</v>
      </c>
      <c r="K671" s="12">
        <f>G671/$B$15*1000</f>
        <v>3.48100729032146</v>
      </c>
      <c r="L671" s="30">
        <v>3.5</v>
      </c>
      <c r="M671" s="12">
        <v>3.49571816430175</v>
      </c>
      <c r="N671" s="12">
        <v>3.48945411281234</v>
      </c>
      <c r="O671" s="30">
        <v>3.48100729032146</v>
      </c>
    </row>
    <row r="672" ht="20.05" customHeight="1">
      <c r="A672" s="31">
        <f>$A671+C671</f>
        <v>3235</v>
      </c>
      <c r="B672" s="32"/>
      <c r="C672" s="33">
        <v>5</v>
      </c>
      <c r="D672" t="b" s="30">
        <v>1</v>
      </c>
      <c r="E672" s="13"/>
      <c r="F672" s="30">
        <v>507.047315840726</v>
      </c>
      <c r="G672" s="30">
        <f>$E672+($F672/60+H672*$B$16+I672*OFFSET($B$17,0,D672)-G671*(OFFSET($B$18,0,D672)+$B$19+OFFSET($B$20,0,D672)))*$C672/60+G671</f>
        <v>22.785124351437</v>
      </c>
      <c r="H672" s="30">
        <f>H671+($B$19*G671-$B$16*H671)*$C672/60</f>
        <v>90.5871588063407</v>
      </c>
      <c r="I672" s="30">
        <f>I671+(OFFSET($B$20,0,D672)*G671-OFFSET($B$17,0,D672)*I671)*$C672/60</f>
        <v>138.591565245751</v>
      </c>
      <c r="J672" s="34">
        <f>$A672/60</f>
        <v>53.9166666666667</v>
      </c>
      <c r="K672" s="12">
        <f>G672/$B$15*1000</f>
        <v>3.48111514234981</v>
      </c>
      <c r="L672" s="30">
        <v>3.5</v>
      </c>
      <c r="M672" s="12">
        <v>3.49574705459876</v>
      </c>
      <c r="N672" s="12">
        <v>3.4895189267219</v>
      </c>
      <c r="O672" s="30">
        <v>3.48111514234981</v>
      </c>
    </row>
    <row r="673" ht="20.05" customHeight="1">
      <c r="A673" s="31">
        <f>$A672+C672</f>
        <v>3240</v>
      </c>
      <c r="B673" s="32"/>
      <c r="C673" s="33">
        <v>5</v>
      </c>
      <c r="D673" t="b" s="30">
        <v>1</v>
      </c>
      <c r="E673" s="13"/>
      <c r="F673" s="30">
        <v>506.946079020498</v>
      </c>
      <c r="G673" s="30">
        <f>$E673+($F673/60+H673*$B$16+I673*OFFSET($B$17,0,D673)-G672*(OFFSET($B$18,0,D673)+$B$19+OFFSET($B$20,0,D673)))*$C673/60+G672</f>
        <v>22.7858278889685</v>
      </c>
      <c r="H673" s="30">
        <f>H672+($B$19*G672-$B$16*H672)*$C673/60</f>
        <v>90.60623185119999</v>
      </c>
      <c r="I673" s="30">
        <f>I672+(OFFSET($B$20,0,D673)*G672-OFFSET($B$17,0,D673)*I672)*$C673/60</f>
        <v>138.764140045788</v>
      </c>
      <c r="J673" s="34">
        <f>$A673/60</f>
        <v>54</v>
      </c>
      <c r="K673" s="12">
        <f>G673/$B$15*1000</f>
        <v>3.48122262893256</v>
      </c>
      <c r="L673" s="30">
        <v>3.5</v>
      </c>
      <c r="M673" s="12">
        <v>3.49577584631451</v>
      </c>
      <c r="N673" s="12">
        <v>3.48958352027359</v>
      </c>
      <c r="O673" s="30">
        <v>3.48122262893256</v>
      </c>
    </row>
    <row r="674" ht="20.05" customHeight="1">
      <c r="A674" s="31">
        <f>$A673+C673</f>
        <v>3245</v>
      </c>
      <c r="B674" s="32"/>
      <c r="C674" s="33">
        <v>5</v>
      </c>
      <c r="D674" t="b" s="30">
        <v>1</v>
      </c>
      <c r="E674" s="13"/>
      <c r="F674" s="30">
        <v>506.845167917856</v>
      </c>
      <c r="G674" s="30">
        <f>$E674+($F674/60+H674*$B$16+I674*OFFSET($B$17,0,D674)-G673*(OFFSET($B$18,0,D674)+$B$19+OFFSET($B$20,0,D674)))*$C674/60+G673</f>
        <v>22.7865290423912</v>
      </c>
      <c r="H674" s="30">
        <f>H673+($B$19*G673-$B$16*H673)*$C674/60</f>
        <v>90.6252099717085</v>
      </c>
      <c r="I674" s="30">
        <f>I673+(OFFSET($B$20,0,D674)*G673-OFFSET($B$17,0,D674)*I673)*$C674/60</f>
        <v>138.936655613667</v>
      </c>
      <c r="J674" s="34">
        <f>$A674/60</f>
        <v>54.0833333333333</v>
      </c>
      <c r="K674" s="12">
        <f>G674/$B$15*1000</f>
        <v>3.48132975127077</v>
      </c>
      <c r="L674" s="30">
        <v>3.5</v>
      </c>
      <c r="M674" s="12">
        <v>3.49580453977316</v>
      </c>
      <c r="N674" s="12">
        <v>3.48964789419179</v>
      </c>
      <c r="O674" s="30">
        <v>3.48132975127077</v>
      </c>
    </row>
    <row r="675" ht="20.05" customHeight="1">
      <c r="A675" s="31">
        <f>$A674+C674</f>
        <v>3250</v>
      </c>
      <c r="B675" s="32"/>
      <c r="C675" s="33">
        <v>5</v>
      </c>
      <c r="D675" t="b" s="30">
        <v>1</v>
      </c>
      <c r="E675" s="13"/>
      <c r="F675" s="30">
        <v>506.744580724326</v>
      </c>
      <c r="G675" s="30">
        <f>$E675+($F675/60+H675*$B$16+I675*OFFSET($B$17,0,D675)-G674*(OFFSET($B$18,0,D675)+$B$19+OFFSET($B$20,0,D675)))*$C675/60+G674</f>
        <v>22.7872278195407</v>
      </c>
      <c r="H675" s="30">
        <f>H674+($B$19*G674-$B$16*H674)*$C675/60</f>
        <v>90.6440936672971</v>
      </c>
      <c r="I675" s="30">
        <f>I674+(OFFSET($B$20,0,D675)*G674-OFFSET($B$17,0,D675)*I674)*$C675/60</f>
        <v>139.109111948489</v>
      </c>
      <c r="J675" s="34">
        <f>$A675/60</f>
        <v>54.1666666666667</v>
      </c>
      <c r="K675" s="12">
        <f>G675/$B$15*1000</f>
        <v>3.48143651056156</v>
      </c>
      <c r="L675" s="30">
        <v>3.5</v>
      </c>
      <c r="M675" s="12">
        <v>3.49583313529781</v>
      </c>
      <c r="N675" s="12">
        <v>3.48971204919854</v>
      </c>
      <c r="O675" s="30">
        <v>3.48143651056156</v>
      </c>
    </row>
    <row r="676" ht="20.05" customHeight="1">
      <c r="A676" s="31">
        <f>$A675+C675</f>
        <v>3255</v>
      </c>
      <c r="B676" s="32"/>
      <c r="C676" s="33">
        <v>5</v>
      </c>
      <c r="D676" t="b" s="30">
        <v>1</v>
      </c>
      <c r="E676" s="13"/>
      <c r="F676" s="30">
        <v>506.644315642006</v>
      </c>
      <c r="G676" s="30">
        <f>$E676+($F676/60+H676*$B$16+I676*OFFSET($B$17,0,D676)-G675*(OFFSET($B$18,0,D676)+$B$19+OFFSET($B$20,0,D676)))*$C676/60+G675</f>
        <v>22.7879242282268</v>
      </c>
      <c r="H676" s="30">
        <f>H675+($B$19*G675-$B$16*H675)*$C676/60</f>
        <v>90.6628834346552</v>
      </c>
      <c r="I676" s="30">
        <f>I675+(OFFSET($B$20,0,D676)*G675-OFFSET($B$17,0,D676)*I675)*$C676/60</f>
        <v>139.281509049435</v>
      </c>
      <c r="J676" s="34">
        <f>$A676/60</f>
        <v>54.25</v>
      </c>
      <c r="K676" s="12">
        <f>G676/$B$15*1000</f>
        <v>3.48154290799811</v>
      </c>
      <c r="L676" s="30">
        <v>3.5</v>
      </c>
      <c r="M676" s="12">
        <v>3.49586163321051</v>
      </c>
      <c r="N676" s="12">
        <v>3.48977598601351</v>
      </c>
      <c r="O676" s="30">
        <v>3.48154290799811</v>
      </c>
    </row>
    <row r="677" ht="20.05" customHeight="1">
      <c r="A677" s="31">
        <f>$A676+C676</f>
        <v>3260</v>
      </c>
      <c r="B677" s="32"/>
      <c r="C677" s="33">
        <v>5</v>
      </c>
      <c r="D677" t="b" s="30">
        <v>1</v>
      </c>
      <c r="E677" s="13"/>
      <c r="F677" s="30">
        <v>506.544370883508</v>
      </c>
      <c r="G677" s="30">
        <f>$E677+($F677/60+H677*$B$16+I677*OFFSET($B$17,0,D677)-G676*(OFFSET($B$18,0,D677)+$B$19+OFFSET($B$20,0,D677)))*$C677/60+G676</f>
        <v>22.7886182762338</v>
      </c>
      <c r="H677" s="30">
        <f>H676+($B$19*G676-$B$16*H676)*$C677/60</f>
        <v>90.6815797677462</v>
      </c>
      <c r="I677" s="30">
        <f>I676+(OFFSET($B$20,0,D677)*G676-OFFSET($B$17,0,D677)*I676)*$C677/60</f>
        <v>139.453846915763</v>
      </c>
      <c r="J677" s="34">
        <f>$A677/60</f>
        <v>54.3333333333333</v>
      </c>
      <c r="K677" s="12">
        <f>G677/$B$15*1000</f>
        <v>3.48164894476971</v>
      </c>
      <c r="L677" s="30">
        <v>3.5</v>
      </c>
      <c r="M677" s="12">
        <v>3.49589003383227</v>
      </c>
      <c r="N677" s="12">
        <v>3.48983970535398</v>
      </c>
      <c r="O677" s="30">
        <v>3.48164894476971</v>
      </c>
    </row>
    <row r="678" ht="20.05" customHeight="1">
      <c r="A678" s="31">
        <f>$A677+C677</f>
        <v>3265</v>
      </c>
      <c r="B678" s="32"/>
      <c r="C678" s="33">
        <v>5</v>
      </c>
      <c r="D678" t="b" s="30">
        <v>1</v>
      </c>
      <c r="E678" s="13"/>
      <c r="F678" s="30">
        <v>506.444744671890</v>
      </c>
      <c r="G678" s="30">
        <f>$E678+($F678/60+H678*$B$16+I678*OFFSET($B$17,0,D678)-G677*(OFFSET($B$18,0,D678)+$B$19+OFFSET($B$20,0,D678)))*$C678/60+G677</f>
        <v>22.7893099713205</v>
      </c>
      <c r="H678" s="30">
        <f>H677+($B$19*G677-$B$16*H677)*$C678/60</f>
        <v>90.70018315782301</v>
      </c>
      <c r="I678" s="30">
        <f>I677+(OFFSET($B$20,0,D678)*G677-OFFSET($B$17,0,D678)*I677)*$C678/60</f>
        <v>139.626125546808</v>
      </c>
      <c r="J678" s="34">
        <f>$A678/60</f>
        <v>54.4166666666667</v>
      </c>
      <c r="K678" s="12">
        <f>G678/$B$15*1000</f>
        <v>3.48175462206174</v>
      </c>
      <c r="L678" s="30">
        <v>3.5</v>
      </c>
      <c r="M678" s="12">
        <v>3.495918337483</v>
      </c>
      <c r="N678" s="12">
        <v>3.48990320793494</v>
      </c>
      <c r="O678" s="30">
        <v>3.48175462206174</v>
      </c>
    </row>
    <row r="679" ht="20.05" customHeight="1">
      <c r="A679" s="31">
        <f>$A678+C678</f>
        <v>3270</v>
      </c>
      <c r="B679" s="32"/>
      <c r="C679" s="33">
        <v>5</v>
      </c>
      <c r="D679" t="b" s="30">
        <v>1</v>
      </c>
      <c r="E679" s="13"/>
      <c r="F679" s="30">
        <v>506.345435240602</v>
      </c>
      <c r="G679" s="30">
        <f>$E679+($F679/60+H679*$B$16+I679*OFFSET($B$17,0,D679)-G678*(OFFSET($B$18,0,D679)+$B$19+OFFSET($B$20,0,D679)))*$C679/60+G678</f>
        <v>22.7899993212201</v>
      </c>
      <c r="H679" s="30">
        <f>H678+($B$19*G678-$B$16*H678)*$C679/60</f>
        <v>90.71869409344291</v>
      </c>
      <c r="I679" s="30">
        <f>I678+(OFFSET($B$20,0,D679)*G678-OFFSET($B$17,0,D679)*I678)*$C679/60</f>
        <v>139.798344941982</v>
      </c>
      <c r="J679" s="34">
        <f>$A679/60</f>
        <v>54.5</v>
      </c>
      <c r="K679" s="12">
        <f>G679/$B$15*1000</f>
        <v>3.4818599410557</v>
      </c>
      <c r="L679" s="30">
        <v>3.5</v>
      </c>
      <c r="M679" s="12">
        <v>3.49594654448158</v>
      </c>
      <c r="N679" s="12">
        <v>3.48996649446896</v>
      </c>
      <c r="O679" s="30">
        <v>3.4818599410557</v>
      </c>
    </row>
    <row r="680" ht="20.05" customHeight="1">
      <c r="A680" s="31">
        <f>$A679+C679</f>
        <v>3275</v>
      </c>
      <c r="B680" s="32"/>
      <c r="C680" s="33">
        <v>5</v>
      </c>
      <c r="D680" t="b" s="30">
        <v>1</v>
      </c>
      <c r="E680" s="13"/>
      <c r="F680" s="30">
        <v>506.246440833419</v>
      </c>
      <c r="G680" s="30">
        <f>$E680+($F680/60+H680*$B$16+I680*OFFSET($B$17,0,D680)-G679*(OFFSET($B$18,0,D680)+$B$19+OFFSET($B$20,0,D680)))*$C680/60+G679</f>
        <v>22.7906863336407</v>
      </c>
      <c r="H680" s="30">
        <f>H679+($B$19*G679-$B$16*H679)*$C680/60</f>
        <v>90.7371130604834</v>
      </c>
      <c r="I680" s="30">
        <f>I679+(OFFSET($B$20,0,D680)*G679-OFFSET($B$17,0,D680)*I679)*$C680/60</f>
        <v>139.970505100774</v>
      </c>
      <c r="J680" s="34">
        <f>$A680/60</f>
        <v>54.5833333333333</v>
      </c>
      <c r="K680" s="12">
        <f>G680/$B$15*1000</f>
        <v>3.48196490292922</v>
      </c>
      <c r="L680" s="30">
        <v>3.5</v>
      </c>
      <c r="M680" s="12">
        <v>3.49597465514587</v>
      </c>
      <c r="N680" s="12">
        <v>3.49002956566634</v>
      </c>
      <c r="O680" s="30">
        <v>3.48196490292922</v>
      </c>
    </row>
    <row r="681" ht="20.05" customHeight="1">
      <c r="A681" s="31">
        <f>$A680+C680</f>
        <v>3280</v>
      </c>
      <c r="B681" s="32"/>
      <c r="C681" s="33">
        <v>5</v>
      </c>
      <c r="D681" t="b" s="30">
        <v>1</v>
      </c>
      <c r="E681" s="13"/>
      <c r="F681" s="30">
        <v>506.147759704385</v>
      </c>
      <c r="G681" s="30">
        <f>$E681+($F681/60+H681*$B$16+I681*OFFSET($B$17,0,D681)-G680*(OFFSET($B$18,0,D681)+$B$19+OFFSET($B$20,0,D681)))*$C681/60+G680</f>
        <v>22.7913710162648</v>
      </c>
      <c r="H681" s="30">
        <f>H680+($B$19*G680-$B$16*H680)*$C681/60</f>
        <v>90.75544054215671</v>
      </c>
      <c r="I681" s="30">
        <f>I680+(OFFSET($B$20,0,D681)*G680-OFFSET($B$17,0,D681)*I680)*$C681/60</f>
        <v>140.142606022750</v>
      </c>
      <c r="J681" s="34">
        <f>$A681/60</f>
        <v>54.6666666666667</v>
      </c>
      <c r="K681" s="12">
        <f>G681/$B$15*1000</f>
        <v>3.48206950885604</v>
      </c>
      <c r="L681" s="30">
        <v>3.5</v>
      </c>
      <c r="M681" s="12">
        <v>3.49600266979267</v>
      </c>
      <c r="N681" s="12">
        <v>3.490092422235</v>
      </c>
      <c r="O681" s="30">
        <v>3.48206950885604</v>
      </c>
    </row>
    <row r="682" ht="20.05" customHeight="1">
      <c r="A682" s="31">
        <f>$A681+C681</f>
        <v>3285</v>
      </c>
      <c r="B682" s="32"/>
      <c r="C682" s="33">
        <v>5</v>
      </c>
      <c r="D682" t="b" s="30">
        <v>1</v>
      </c>
      <c r="E682" s="13"/>
      <c r="F682" s="30">
        <v>506.049390117747</v>
      </c>
      <c r="G682" s="30">
        <f>$E682+($F682/60+H682*$B$16+I682*OFFSET($B$17,0,D682)-G681*(OFFSET($B$18,0,D682)+$B$19+OFFSET($B$20,0,D682)))*$C682/60+G681</f>
        <v>22.792053376750</v>
      </c>
      <c r="H682" s="30">
        <f>H681+($B$19*G681-$B$16*H681)*$C682/60</f>
        <v>90.7736770190251</v>
      </c>
      <c r="I682" s="30">
        <f>I681+(OFFSET($B$20,0,D682)*G681-OFFSET($B$17,0,D682)*I681)*$C682/60</f>
        <v>140.314647707552</v>
      </c>
      <c r="J682" s="34">
        <f>$A682/60</f>
        <v>54.75</v>
      </c>
      <c r="K682" s="12">
        <f>G682/$B$15*1000</f>
        <v>3.48217376000609</v>
      </c>
      <c r="L682" s="30">
        <v>3.5</v>
      </c>
      <c r="M682" s="12">
        <v>3.49603058873773</v>
      </c>
      <c r="N682" s="12">
        <v>3.49015506488057</v>
      </c>
      <c r="O682" s="30">
        <v>3.48217376000609</v>
      </c>
    </row>
    <row r="683" ht="20.05" customHeight="1">
      <c r="A683" s="31">
        <f>$A682+C682</f>
        <v>3290</v>
      </c>
      <c r="B683" s="32"/>
      <c r="C683" s="33">
        <v>5</v>
      </c>
      <c r="D683" t="b" s="30">
        <v>1</v>
      </c>
      <c r="E683" s="13"/>
      <c r="F683" s="30">
        <v>505.951330347902</v>
      </c>
      <c r="G683" s="30">
        <f>$E683+($F683/60+H683*$B$16+I683*OFFSET($B$17,0,D683)-G682*(OFFSET($B$18,0,D683)+$B$19+OFFSET($B$20,0,D683)))*$C683/60+G682</f>
        <v>22.7927334227286</v>
      </c>
      <c r="H683" s="30">
        <f>H682+($B$19*G682-$B$16*H682)*$C683/60</f>
        <v>90.7918229690159</v>
      </c>
      <c r="I683" s="30">
        <f>I682+(OFFSET($B$20,0,D683)*G682-OFFSET($B$17,0,D683)*I682)*$C683/60</f>
        <v>140.486630154899</v>
      </c>
      <c r="J683" s="34">
        <f>$A683/60</f>
        <v>54.8333333333333</v>
      </c>
      <c r="K683" s="12">
        <f>G683/$B$15*1000</f>
        <v>3.48227765754542</v>
      </c>
      <c r="L683" s="30">
        <v>3.5</v>
      </c>
      <c r="M683" s="12">
        <v>3.49605841229577</v>
      </c>
      <c r="N683" s="12">
        <v>3.49021749430635</v>
      </c>
      <c r="O683" s="30">
        <v>3.48227765754542</v>
      </c>
    </row>
    <row r="684" ht="20.05" customHeight="1">
      <c r="A684" s="31">
        <f>$A683+C683</f>
        <v>3295</v>
      </c>
      <c r="B684" s="32"/>
      <c r="C684" s="33">
        <v>5</v>
      </c>
      <c r="D684" t="b" s="30">
        <v>1</v>
      </c>
      <c r="E684" s="13"/>
      <c r="F684" s="30">
        <v>505.853578679332</v>
      </c>
      <c r="G684" s="30">
        <f>$E684+($F684/60+H684*$B$16+I684*OFFSET($B$17,0,D684)-G683*(OFFSET($B$18,0,D684)+$B$19+OFFSET($B$20,0,D684)))*$C684/60+G683</f>
        <v>22.793411161808</v>
      </c>
      <c r="H684" s="30">
        <f>H683+($B$19*G683-$B$16*H683)*$C684/60</f>
        <v>90.8098788674362</v>
      </c>
      <c r="I684" s="30">
        <f>I683+(OFFSET($B$20,0,D684)*G683-OFFSET($B$17,0,D684)*I683)*$C684/60</f>
        <v>140.658553364583</v>
      </c>
      <c r="J684" s="34">
        <f>$A684/60</f>
        <v>54.9166666666667</v>
      </c>
      <c r="K684" s="12">
        <f>G684/$B$15*1000</f>
        <v>3.48238120263631</v>
      </c>
      <c r="L684" s="30">
        <v>3.5</v>
      </c>
      <c r="M684" s="12">
        <v>3.4960861407805</v>
      </c>
      <c r="N684" s="12">
        <v>3.49027971121335</v>
      </c>
      <c r="O684" s="30">
        <v>3.48238120263631</v>
      </c>
    </row>
    <row r="685" ht="20.05" customHeight="1">
      <c r="A685" s="31">
        <f>$A684+C684</f>
        <v>3300</v>
      </c>
      <c r="B685" s="32"/>
      <c r="C685" s="33">
        <v>5</v>
      </c>
      <c r="D685" t="b" s="30">
        <v>1</v>
      </c>
      <c r="E685" s="13"/>
      <c r="F685" s="30">
        <v>505.756133406549</v>
      </c>
      <c r="G685" s="30">
        <f>$E685+($F685/60+H685*$B$16+I685*OFFSET($B$17,0,D685)-G684*(OFFSET($B$18,0,D685)+$B$19+OFFSET($B$20,0,D685)))*$C685/60+G684</f>
        <v>22.7940866015707</v>
      </c>
      <c r="H685" s="30">
        <f>H684+($B$19*G684-$B$16*H684)*$C685/60</f>
        <v>90.8278451869877</v>
      </c>
      <c r="I685" s="30">
        <f>I684+(OFFSET($B$20,0,D685)*G684-OFFSET($B$17,0,D685)*I684)*$C685/60</f>
        <v>140.830417336474</v>
      </c>
      <c r="J685" s="34">
        <f>$A685/60</f>
        <v>55</v>
      </c>
      <c r="K685" s="12">
        <f>G685/$B$15*1000</f>
        <v>3.4824843964372</v>
      </c>
      <c r="L685" s="30">
        <v>3.5</v>
      </c>
      <c r="M685" s="12">
        <v>3.49611377450456</v>
      </c>
      <c r="N685" s="12">
        <v>3.49034171630026</v>
      </c>
      <c r="O685" s="30">
        <v>3.4824843964372</v>
      </c>
    </row>
    <row r="686" ht="20.05" customHeight="1">
      <c r="A686" s="31">
        <f>$A685+C685</f>
        <v>3305</v>
      </c>
      <c r="B686" s="32"/>
      <c r="C686" s="33">
        <v>5</v>
      </c>
      <c r="D686" t="b" s="30">
        <v>1</v>
      </c>
      <c r="E686" s="13"/>
      <c r="F686" s="30">
        <v>505.658992834030</v>
      </c>
      <c r="G686" s="30">
        <f>$E686+($F686/60+H686*$B$16+I686*OFFSET($B$17,0,D686)-G685*(OFFSET($B$18,0,D686)+$B$19+OFFSET($B$20,0,D686)))*$C686/60+G685</f>
        <v>22.7947597495741</v>
      </c>
      <c r="H686" s="30">
        <f>H685+($B$19*G685-$B$16*H685)*$C686/60</f>
        <v>90.8457223977813</v>
      </c>
      <c r="I686" s="30">
        <f>I685+(OFFSET($B$20,0,D686)*G685-OFFSET($B$17,0,D686)*I685)*$C686/60</f>
        <v>141.002222070517</v>
      </c>
      <c r="J686" s="34">
        <f>$A686/60</f>
        <v>55.0833333333333</v>
      </c>
      <c r="K686" s="12">
        <f>G686/$B$15*1000</f>
        <v>3.48258724010273</v>
      </c>
      <c r="L686" s="30">
        <v>3.5</v>
      </c>
      <c r="M686" s="12">
        <v>3.49614131377962</v>
      </c>
      <c r="N686" s="12">
        <v>3.49040351026351</v>
      </c>
      <c r="O686" s="30">
        <v>3.48258724010273</v>
      </c>
    </row>
    <row r="687" ht="20.05" customHeight="1">
      <c r="A687" s="31">
        <f>$A686+C686</f>
        <v>3310</v>
      </c>
      <c r="B687" s="32"/>
      <c r="C687" s="33">
        <v>5</v>
      </c>
      <c r="D687" t="b" s="30">
        <v>1</v>
      </c>
      <c r="E687" s="13"/>
      <c r="F687" s="30">
        <v>505.562155276168</v>
      </c>
      <c r="G687" s="30">
        <f>$E687+($F687/60+H687*$B$16+I687*OFFSET($B$17,0,D687)-G686*(OFFSET($B$18,0,D687)+$B$19+OFFSET($B$20,0,D687)))*$C687/60+G686</f>
        <v>22.795430613351</v>
      </c>
      <c r="H687" s="30">
        <f>H686+($B$19*G686-$B$16*H686)*$C687/60</f>
        <v>90.8635109673518</v>
      </c>
      <c r="I687" s="30">
        <f>I686+(OFFSET($B$20,0,D687)*G686-OFFSET($B$17,0,D687)*I686)*$C687/60</f>
        <v>141.173967566730</v>
      </c>
      <c r="J687" s="34">
        <f>$A687/60</f>
        <v>55.1666666666667</v>
      </c>
      <c r="K687" s="12">
        <f>G687/$B$15*1000</f>
        <v>3.48268973478374</v>
      </c>
      <c r="L687" s="30">
        <v>3.5</v>
      </c>
      <c r="M687" s="12">
        <v>3.49616875891628</v>
      </c>
      <c r="N687" s="12">
        <v>3.49046509379721</v>
      </c>
      <c r="O687" s="30">
        <v>3.48268973478374</v>
      </c>
    </row>
    <row r="688" ht="20.05" customHeight="1">
      <c r="A688" s="31">
        <f>$A687+C687</f>
        <v>3315</v>
      </c>
      <c r="B688" s="32"/>
      <c r="C688" s="33">
        <v>5</v>
      </c>
      <c r="D688" t="b" s="30">
        <v>1</v>
      </c>
      <c r="E688" s="13"/>
      <c r="F688" s="30">
        <v>505.465619057204</v>
      </c>
      <c r="G688" s="30">
        <f>$E688+($F688/60+H688*$B$16+I688*OFFSET($B$17,0,D688)-G687*(OFFSET($B$18,0,D688)+$B$19+OFFSET($B$20,0,D688)))*$C688/60+G687</f>
        <v>22.7960992004096</v>
      </c>
      <c r="H688" s="30">
        <f>H687+($B$19*G687-$B$16*H687)*$C688/60</f>
        <v>90.8812113606724</v>
      </c>
      <c r="I688" s="30">
        <f>I687+(OFFSET($B$20,0,D688)*G687-OFFSET($B$17,0,D688)*I687)*$C688/60</f>
        <v>141.345653825208</v>
      </c>
      <c r="J688" s="34">
        <f>$A688/60</f>
        <v>55.25</v>
      </c>
      <c r="K688" s="12">
        <f>G688/$B$15*1000</f>
        <v>3.48279188162734</v>
      </c>
      <c r="L688" s="30">
        <v>3.5</v>
      </c>
      <c r="M688" s="12">
        <v>3.49619611022414</v>
      </c>
      <c r="N688" s="12">
        <v>3.49052646759322</v>
      </c>
      <c r="O688" s="30">
        <v>3.48279188162734</v>
      </c>
    </row>
    <row r="689" ht="20.05" customHeight="1">
      <c r="A689" s="31">
        <f>$A688+C688</f>
        <v>3320</v>
      </c>
      <c r="B689" s="32"/>
      <c r="C689" s="33">
        <v>5</v>
      </c>
      <c r="D689" t="b" s="30">
        <v>1</v>
      </c>
      <c r="E689" s="13"/>
      <c r="F689" s="30">
        <v>505.369382511177</v>
      </c>
      <c r="G689" s="30">
        <f>$E689+($F689/60+H689*$B$16+I689*OFFSET($B$17,0,D689)-G688*(OFFSET($B$18,0,D689)+$B$19+OFFSET($B$20,0,D689)))*$C689/60+G688</f>
        <v>22.7967655182332</v>
      </c>
      <c r="H689" s="30">
        <f>H688+($B$19*G688-$B$16*H688)*$C689/60</f>
        <v>90.8988240401691</v>
      </c>
      <c r="I689" s="30">
        <f>I688+(OFFSET($B$20,0,D689)*G688-OFFSET($B$17,0,D689)*I688)*$C689/60</f>
        <v>141.517280846118</v>
      </c>
      <c r="J689" s="34">
        <f>$A689/60</f>
        <v>55.3333333333333</v>
      </c>
      <c r="K689" s="12">
        <f>G689/$B$15*1000</f>
        <v>3.48289368177684</v>
      </c>
      <c r="L689" s="30">
        <v>3.5</v>
      </c>
      <c r="M689" s="12">
        <v>3.4962233680118</v>
      </c>
      <c r="N689" s="12">
        <v>3.49058763234112</v>
      </c>
      <c r="O689" s="30">
        <v>3.48289368177684</v>
      </c>
    </row>
    <row r="690" ht="20.05" customHeight="1">
      <c r="A690" s="31">
        <f>$A689+C689</f>
        <v>3325</v>
      </c>
      <c r="B690" s="32"/>
      <c r="C690" s="33">
        <v>5</v>
      </c>
      <c r="D690" t="b" s="30">
        <v>1</v>
      </c>
      <c r="E690" s="13"/>
      <c r="F690" s="30">
        <v>505.273443981859</v>
      </c>
      <c r="G690" s="30">
        <f>$E690+($F690/60+H690*$B$16+I690*OFFSET($B$17,0,D690)-G689*(OFFSET($B$18,0,D690)+$B$19+OFFSET($B$20,0,D690)))*$C690/60+G689</f>
        <v>22.7974295742808</v>
      </c>
      <c r="H690" s="30">
        <f>H689+($B$19*G689-$B$16*H689)*$C690/60</f>
        <v>90.91634946573519</v>
      </c>
      <c r="I690" s="30">
        <f>I689+(OFFSET($B$20,0,D690)*G689-OFFSET($B$17,0,D690)*I689)*$C690/60</f>
        <v>141.688848629703</v>
      </c>
      <c r="J690" s="34">
        <f>$A690/60</f>
        <v>55.4166666666667</v>
      </c>
      <c r="K690" s="12">
        <f>G690/$B$15*1000</f>
        <v>3.48299513637183</v>
      </c>
      <c r="L690" s="30">
        <v>3.5</v>
      </c>
      <c r="M690" s="12">
        <v>3.4962505325868</v>
      </c>
      <c r="N690" s="12">
        <v>3.49064858872826</v>
      </c>
      <c r="O690" s="30">
        <v>3.48299513637183</v>
      </c>
    </row>
    <row r="691" ht="20.05" customHeight="1">
      <c r="A691" s="31">
        <f>$A690+C690</f>
        <v>3330</v>
      </c>
      <c r="B691" s="32"/>
      <c r="C691" s="33">
        <v>5</v>
      </c>
      <c r="D691" t="b" s="30">
        <v>1</v>
      </c>
      <c r="E691" s="13"/>
      <c r="F691" s="30">
        <v>505.177801822706</v>
      </c>
      <c r="G691" s="30">
        <f>$E691+($F691/60+H691*$B$16+I691*OFFSET($B$17,0,D691)-G690*(OFFSET($B$18,0,D691)+$B$19+OFFSET($B$20,0,D691)))*$C691/60+G690</f>
        <v>22.7980913759868</v>
      </c>
      <c r="H691" s="30">
        <f>H690+($B$19*G690-$B$16*H690)*$C691/60</f>
        <v>90.9337880947453</v>
      </c>
      <c r="I691" s="30">
        <f>I690+(OFFSET($B$20,0,D691)*G690-OFFSET($B$17,0,D691)*I690)*$C691/60</f>
        <v>141.860357176279</v>
      </c>
      <c r="J691" s="34">
        <f>$A691/60</f>
        <v>55.5</v>
      </c>
      <c r="K691" s="12">
        <f>G691/$B$15*1000</f>
        <v>3.48309624654812</v>
      </c>
      <c r="L691" s="30">
        <v>3.5</v>
      </c>
      <c r="M691" s="12">
        <v>3.49627760425573</v>
      </c>
      <c r="N691" s="12">
        <v>3.49070933743967</v>
      </c>
      <c r="O691" s="30">
        <v>3.48309624654812</v>
      </c>
    </row>
    <row r="692" ht="20.05" customHeight="1">
      <c r="A692" s="31">
        <f>$A691+C691</f>
        <v>3335</v>
      </c>
      <c r="B692" s="32"/>
      <c r="C692" s="33">
        <v>5</v>
      </c>
      <c r="D692" t="b" s="30">
        <v>1</v>
      </c>
      <c r="E692" s="13"/>
      <c r="F692" s="30">
        <v>505.082454396797</v>
      </c>
      <c r="G692" s="30">
        <f>$E692+($F692/60+H692*$B$16+I692*OFFSET($B$17,0,D692)-G691*(OFFSET($B$18,0,D692)+$B$19+OFFSET($B$20,0,D692)))*$C692/60+G691</f>
        <v>22.7987509307614</v>
      </c>
      <c r="H692" s="30">
        <f>H691+($B$19*G691-$B$16*H691)*$C692/60</f>
        <v>90.9511403820697</v>
      </c>
      <c r="I692" s="30">
        <f>I691+(OFFSET($B$20,0,D692)*G691-OFFSET($B$17,0,D692)*I691)*$C692/60</f>
        <v>142.031806486236</v>
      </c>
      <c r="J692" s="34">
        <f>$A692/60</f>
        <v>55.5833333333333</v>
      </c>
      <c r="K692" s="12">
        <f>G692/$B$15*1000</f>
        <v>3.48319701343785</v>
      </c>
      <c r="L692" s="30">
        <v>3.5</v>
      </c>
      <c r="M692" s="12">
        <v>3.49630458332413</v>
      </c>
      <c r="N692" s="12">
        <v>3.49076987915819</v>
      </c>
      <c r="O692" s="30">
        <v>3.48319701343785</v>
      </c>
    </row>
    <row r="693" ht="20.05" customHeight="1">
      <c r="A693" s="31">
        <f>$A692+C692</f>
        <v>3340</v>
      </c>
      <c r="B693" s="32"/>
      <c r="C693" s="33">
        <v>5</v>
      </c>
      <c r="D693" t="b" s="30">
        <v>1</v>
      </c>
      <c r="E693" s="13"/>
      <c r="F693" s="30">
        <v>504.987400076775</v>
      </c>
      <c r="G693" s="30">
        <f>$E693+($F693/60+H693*$B$16+I693*OFFSET($B$17,0,D693)-G692*(OFFSET($B$18,0,D693)+$B$19+OFFSET($B$20,0,D693)))*$C693/60+G692</f>
        <v>22.7994082459903</v>
      </c>
      <c r="H693" s="30">
        <f>H692+($B$19*G692-$B$16*H692)*$C693/60</f>
        <v>90.9684067800884</v>
      </c>
      <c r="I693" s="30">
        <f>I692+(OFFSET($B$20,0,D693)*G692-OFFSET($B$17,0,D693)*I692)*$C693/60</f>
        <v>142.203196560037</v>
      </c>
      <c r="J693" s="34">
        <f>$A693/60</f>
        <v>55.6666666666667</v>
      </c>
      <c r="K693" s="12">
        <f>G693/$B$15*1000</f>
        <v>3.48329743816941</v>
      </c>
      <c r="L693" s="30">
        <v>3.5</v>
      </c>
      <c r="M693" s="12">
        <v>3.49633147009658</v>
      </c>
      <c r="N693" s="12">
        <v>3.4908302145644</v>
      </c>
      <c r="O693" s="30">
        <v>3.48329743816941</v>
      </c>
    </row>
    <row r="694" ht="20.05" customHeight="1">
      <c r="A694" s="31">
        <f>$A693+C693</f>
        <v>3345</v>
      </c>
      <c r="B694" s="32"/>
      <c r="C694" s="33">
        <v>5</v>
      </c>
      <c r="D694" t="b" s="30">
        <v>1</v>
      </c>
      <c r="E694" s="13"/>
      <c r="F694" s="30">
        <v>504.892637244796</v>
      </c>
      <c r="G694" s="30">
        <f>$E694+($F694/60+H694*$B$16+I694*OFFSET($B$17,0,D694)-G693*(OFFSET($B$18,0,D694)+$B$19+OFFSET($B$20,0,D694)))*$C694/60+G693</f>
        <v>22.8000633290351</v>
      </c>
      <c r="H694" s="30">
        <f>H693+($B$19*G693-$B$16*H693)*$C694/60</f>
        <v>90.98558773870521</v>
      </c>
      <c r="I694" s="30">
        <f>I693+(OFFSET($B$20,0,D694)*G693-OFFSET($B$17,0,D694)*I693)*$C694/60</f>
        <v>142.374527398217</v>
      </c>
      <c r="J694" s="34">
        <f>$A694/60</f>
        <v>55.75</v>
      </c>
      <c r="K694" s="12">
        <f>G694/$B$15*1000</f>
        <v>3.48339752186751</v>
      </c>
      <c r="L694" s="30">
        <v>3.5</v>
      </c>
      <c r="M694" s="12">
        <v>3.49635826487661</v>
      </c>
      <c r="N694" s="12">
        <v>3.49089034433666</v>
      </c>
      <c r="O694" s="30">
        <v>3.48339752186751</v>
      </c>
    </row>
    <row r="695" ht="20.05" customHeight="1">
      <c r="A695" s="31">
        <f>$A694+C694</f>
        <v>3350</v>
      </c>
      <c r="B695" s="32"/>
      <c r="C695" s="33">
        <v>5</v>
      </c>
      <c r="D695" t="b" s="30">
        <v>1</v>
      </c>
      <c r="E695" s="13"/>
      <c r="F695" s="30">
        <v>504.798164292470</v>
      </c>
      <c r="G695" s="30">
        <f>$E695+($F695/60+H695*$B$16+I695*OFFSET($B$17,0,D695)-G694*(OFFSET($B$18,0,D695)+$B$19+OFFSET($B$20,0,D695)))*$C695/60+G694</f>
        <v>22.8007161872332</v>
      </c>
      <c r="H695" s="30">
        <f>H694+($B$19*G694-$B$16*H694)*$C695/60</f>
        <v>91.0026837053617</v>
      </c>
      <c r="I695" s="30">
        <f>I694+(OFFSET($B$20,0,D695)*G694-OFFSET($B$17,0,D695)*I694)*$C695/60</f>
        <v>142.545799001385</v>
      </c>
      <c r="J695" s="34">
        <f>$A695/60</f>
        <v>55.8333333333333</v>
      </c>
      <c r="K695" s="12">
        <f>G695/$B$15*1000</f>
        <v>3.48349726565316</v>
      </c>
      <c r="L695" s="30">
        <v>3.5</v>
      </c>
      <c r="M695" s="12">
        <v>3.4963849679668</v>
      </c>
      <c r="N695" s="12">
        <v>3.49095026915108</v>
      </c>
      <c r="O695" s="30">
        <v>3.48349726565316</v>
      </c>
    </row>
    <row r="696" ht="20.05" customHeight="1">
      <c r="A696" s="31">
        <f>$A695+C695</f>
        <v>3355</v>
      </c>
      <c r="B696" s="32"/>
      <c r="C696" s="33">
        <v>5</v>
      </c>
      <c r="D696" t="b" s="30">
        <v>1</v>
      </c>
      <c r="E696" s="13"/>
      <c r="F696" s="30">
        <v>504.703979620807</v>
      </c>
      <c r="G696" s="30">
        <f>$E696+($F696/60+H696*$B$16+I696*OFFSET($B$17,0,D696)-G695*(OFFSET($B$18,0,D696)+$B$19+OFFSET($B$20,0,D696)))*$C696/60+G695</f>
        <v>22.801366827898</v>
      </c>
      <c r="H696" s="30">
        <f>H695+($B$19*G695-$B$16*H695)*$C696/60</f>
        <v>91.019695125051</v>
      </c>
      <c r="I696" s="30">
        <f>I695+(OFFSET($B$20,0,D696)*G695-OFFSET($B$17,0,D696)*I695)*$C696/60</f>
        <v>142.717011370223</v>
      </c>
      <c r="J696" s="34">
        <f>$A696/60</f>
        <v>55.9166666666667</v>
      </c>
      <c r="K696" s="12">
        <f>G696/$B$15*1000</f>
        <v>3.48359667064369</v>
      </c>
      <c r="L696" s="30">
        <v>3.5</v>
      </c>
      <c r="M696" s="12">
        <v>3.49641157966872</v>
      </c>
      <c r="N696" s="12">
        <v>3.4910099896816</v>
      </c>
      <c r="O696" s="30">
        <v>3.48359667064369</v>
      </c>
    </row>
    <row r="697" ht="20.05" customHeight="1">
      <c r="A697" s="31">
        <f>$A696+C696</f>
        <v>3360</v>
      </c>
      <c r="B697" s="32"/>
      <c r="C697" s="33">
        <v>5</v>
      </c>
      <c r="D697" t="b" s="30">
        <v>1</v>
      </c>
      <c r="E697" s="13"/>
      <c r="F697" s="30">
        <v>504.610081640161</v>
      </c>
      <c r="G697" s="30">
        <f>$E697+($F697/60+H697*$B$16+I697*OFFSET($B$17,0,D697)-G696*(OFFSET($B$18,0,D697)+$B$19+OFFSET($B$20,0,D697)))*$C697/60+G696</f>
        <v>22.8020152583189</v>
      </c>
      <c r="H697" s="30">
        <f>H696+($B$19*G696-$B$16*H696)*$C697/60</f>
        <v>91.0366224403316</v>
      </c>
      <c r="I697" s="30">
        <f>I696+(OFFSET($B$20,0,D697)*G696-OFFSET($B$17,0,D697)*I696)*$C697/60</f>
        <v>142.888164505483</v>
      </c>
      <c r="J697" s="34">
        <f>$A697/60</f>
        <v>56</v>
      </c>
      <c r="K697" s="12">
        <f>G697/$B$15*1000</f>
        <v>3.48369573795279</v>
      </c>
      <c r="L697" s="30">
        <v>3.5</v>
      </c>
      <c r="M697" s="12">
        <v>3.49643810028296</v>
      </c>
      <c r="N697" s="12">
        <v>3.4910695065999</v>
      </c>
      <c r="O697" s="30">
        <v>3.48369573795279</v>
      </c>
    </row>
    <row r="698" ht="20.05" customHeight="1">
      <c r="A698" s="31">
        <f>$A697+C697</f>
        <v>3365</v>
      </c>
      <c r="B698" s="32"/>
      <c r="C698" s="33">
        <v>5</v>
      </c>
      <c r="D698" t="b" s="30">
        <v>1</v>
      </c>
      <c r="E698" s="13"/>
      <c r="F698" s="30">
        <v>504.516468770175</v>
      </c>
      <c r="G698" s="30">
        <f>$E698+($F698/60+H698*$B$16+I698*OFFSET($B$17,0,D698)-G697*(OFFSET($B$18,0,D698)+$B$19+OFFSET($B$20,0,D698)))*$C698/60+G697</f>
        <v>22.8026614857615</v>
      </c>
      <c r="H698" s="30">
        <f>H697+($B$19*G697-$B$16*H697)*$C698/60</f>
        <v>91.05346609134099</v>
      </c>
      <c r="I698" s="30">
        <f>I697+(OFFSET($B$20,0,D698)*G697-OFFSET($B$17,0,D698)*I697)*$C698/60</f>
        <v>143.059258407991</v>
      </c>
      <c r="J698" s="34">
        <f>$A698/60</f>
        <v>56.0833333333333</v>
      </c>
      <c r="K698" s="12">
        <f>G698/$B$15*1000</f>
        <v>3.48379446869049</v>
      </c>
      <c r="L698" s="30">
        <v>3.5</v>
      </c>
      <c r="M698" s="12">
        <v>3.49646453010909</v>
      </c>
      <c r="N698" s="12">
        <v>3.49112882057548</v>
      </c>
      <c r="O698" s="30">
        <v>3.48379446869049</v>
      </c>
    </row>
    <row r="699" ht="20.05" customHeight="1">
      <c r="A699" s="31">
        <f>$A698+C698</f>
        <v>3370</v>
      </c>
      <c r="B699" s="32"/>
      <c r="C699" s="33">
        <v>5</v>
      </c>
      <c r="D699" t="b" s="30">
        <v>1</v>
      </c>
      <c r="E699" s="13"/>
      <c r="F699" s="30">
        <v>504.423139439727</v>
      </c>
      <c r="G699" s="30">
        <f>$E699+($F699/60+H699*$B$16+I699*OFFSET($B$17,0,D699)-G698*(OFFSET($B$18,0,D699)+$B$19+OFFSET($B$20,0,D699)))*$C699/60+G698</f>
        <v>22.8033055174673</v>
      </c>
      <c r="H699" s="30">
        <f>H698+($B$19*G698-$B$16*H698)*$C699/60</f>
        <v>91.07022651580949</v>
      </c>
      <c r="I699" s="30">
        <f>I698+(OFFSET($B$20,0,D699)*G698-OFFSET($B$17,0,D699)*I698)*$C699/60</f>
        <v>143.230293078643</v>
      </c>
      <c r="J699" s="34">
        <f>$A699/60</f>
        <v>56.1666666666667</v>
      </c>
      <c r="K699" s="12">
        <f>G699/$B$15*1000</f>
        <v>3.48389286396315</v>
      </c>
      <c r="L699" s="30">
        <v>3.5</v>
      </c>
      <c r="M699" s="12">
        <v>3.49649086944574</v>
      </c>
      <c r="N699" s="12">
        <v>3.49118793227565</v>
      </c>
      <c r="O699" s="30">
        <v>3.48389286396315</v>
      </c>
    </row>
    <row r="700" ht="20.05" customHeight="1">
      <c r="A700" s="31">
        <f>$A699+C699</f>
        <v>3375</v>
      </c>
      <c r="B700" s="32"/>
      <c r="C700" s="33">
        <v>5</v>
      </c>
      <c r="D700" t="b" s="30">
        <v>1</v>
      </c>
      <c r="E700" s="13"/>
      <c r="F700" s="30">
        <v>504.330092086877</v>
      </c>
      <c r="G700" s="30">
        <f>$E700+($F700/60+H700*$B$16+I700*OFFSET($B$17,0,D700)-G699*(OFFSET($B$18,0,D700)+$B$19+OFFSET($B$20,0,D700)))*$C700/60+G699</f>
        <v>22.8039473606544</v>
      </c>
      <c r="H700" s="30">
        <f>H699+($B$19*G699-$B$16*H699)*$C700/60</f>
        <v>91.0869041490736</v>
      </c>
      <c r="I700" s="30">
        <f>I699+(OFFSET($B$20,0,D700)*G699-OFFSET($B$17,0,D700)*I699)*$C700/60</f>
        <v>143.401268518408</v>
      </c>
      <c r="J700" s="34">
        <f>$A700/60</f>
        <v>56.25</v>
      </c>
      <c r="K700" s="12">
        <f>G700/$B$15*1000</f>
        <v>3.48399092487356</v>
      </c>
      <c r="L700" s="30">
        <v>3.5</v>
      </c>
      <c r="M700" s="12">
        <v>3.49651711859054</v>
      </c>
      <c r="N700" s="12">
        <v>3.49124684236554</v>
      </c>
      <c r="O700" s="30">
        <v>3.48399092487356</v>
      </c>
    </row>
    <row r="701" ht="20.05" customHeight="1">
      <c r="A701" s="31">
        <f>$A700+C700</f>
        <v>3380</v>
      </c>
      <c r="B701" s="32"/>
      <c r="C701" s="33">
        <v>5</v>
      </c>
      <c r="D701" t="b" s="30">
        <v>1</v>
      </c>
      <c r="E701" s="13"/>
      <c r="F701" s="30">
        <v>504.237325158811</v>
      </c>
      <c r="G701" s="30">
        <f>$E701+($F701/60+H701*$B$16+I701*OFFSET($B$17,0,D701)-G700*(OFFSET($B$18,0,D701)+$B$19+OFFSET($B$20,0,D701)))*$C701/60+G700</f>
        <v>22.804587022517</v>
      </c>
      <c r="H701" s="30">
        <f>H700+($B$19*G700-$B$16*H700)*$C701/60</f>
        <v>91.10349942408961</v>
      </c>
      <c r="I701" s="30">
        <f>I700+(OFFSET($B$20,0,D701)*G700-OFFSET($B$17,0,D701)*I700)*$C701/60</f>
        <v>143.572184728326</v>
      </c>
      <c r="J701" s="34">
        <f>$A701/60</f>
        <v>56.3333333333333</v>
      </c>
      <c r="K701" s="12">
        <f>G701/$B$15*1000</f>
        <v>3.48408865252084</v>
      </c>
      <c r="L701" s="30">
        <v>3.5</v>
      </c>
      <c r="M701" s="12">
        <v>3.49654327784015</v>
      </c>
      <c r="N701" s="12">
        <v>3.49130555150807</v>
      </c>
      <c r="O701" s="30">
        <v>3.48408865252084</v>
      </c>
    </row>
    <row r="702" ht="20.05" customHeight="1">
      <c r="A702" s="31">
        <f>$A701+C701</f>
        <v>3385</v>
      </c>
      <c r="B702" s="32"/>
      <c r="C702" s="33">
        <v>5</v>
      </c>
      <c r="D702" t="b" s="30">
        <v>1</v>
      </c>
      <c r="E702" s="13"/>
      <c r="F702" s="30">
        <v>504.144837111787</v>
      </c>
      <c r="G702" s="30">
        <f>$E702+($F702/60+H702*$B$16+I702*OFFSET($B$17,0,D702)-G701*(OFFSET($B$18,0,D702)+$B$19+OFFSET($B$20,0,D702)))*$C702/60+G701</f>
        <v>22.8052245102258</v>
      </c>
      <c r="H702" s="30">
        <f>H701+($B$19*G701-$B$16*H701)*$C702/60</f>
        <v>91.12001277144689</v>
      </c>
      <c r="I702" s="30">
        <f>I701+(OFFSET($B$20,0,D702)*G701-OFFSET($B$17,0,D702)*I701)*$C702/60</f>
        <v>143.743041709506</v>
      </c>
      <c r="J702" s="34">
        <f>$A702/60</f>
        <v>56.4166666666667</v>
      </c>
      <c r="K702" s="12">
        <f>G702/$B$15*1000</f>
        <v>3.48418604800054</v>
      </c>
      <c r="L702" s="30">
        <v>3.5</v>
      </c>
      <c r="M702" s="12">
        <v>3.49656934749026</v>
      </c>
      <c r="N702" s="12">
        <v>3.491364060364</v>
      </c>
      <c r="O702" s="30">
        <v>3.48418604800054</v>
      </c>
    </row>
    <row r="703" ht="20.05" customHeight="1">
      <c r="A703" s="31">
        <f>$A702+C702</f>
        <v>3390</v>
      </c>
      <c r="B703" s="32"/>
      <c r="C703" s="33">
        <v>5</v>
      </c>
      <c r="D703" t="b" s="30">
        <v>1</v>
      </c>
      <c r="E703" s="13"/>
      <c r="F703" s="30">
        <v>504.052626411086</v>
      </c>
      <c r="G703" s="30">
        <f>$E703+($F703/60+H703*$B$16+I703*OFFSET($B$17,0,D703)-G702*(OFFSET($B$18,0,D703)+$B$19+OFFSET($B$20,0,D703)))*$C703/60+G702</f>
        <v>22.8058598309279</v>
      </c>
      <c r="H703" s="30">
        <f>H702+($B$19*G702-$B$16*H702)*$C703/60</f>
        <v>91.13644461938129</v>
      </c>
      <c r="I703" s="30">
        <f>I702+(OFFSET($B$20,0,D703)*G702-OFFSET($B$17,0,D703)*I702)*$C703/60</f>
        <v>143.913839463130</v>
      </c>
      <c r="J703" s="34">
        <f>$A703/60</f>
        <v>56.5</v>
      </c>
      <c r="K703" s="12">
        <f>G703/$B$15*1000</f>
        <v>3.48428311240459</v>
      </c>
      <c r="L703" s="30">
        <v>3.5</v>
      </c>
      <c r="M703" s="12">
        <v>3.49659532783559</v>
      </c>
      <c r="N703" s="12">
        <v>3.49142236959193</v>
      </c>
      <c r="O703" s="30">
        <v>3.48428311240459</v>
      </c>
    </row>
    <row r="704" ht="20.05" customHeight="1">
      <c r="A704" s="31">
        <f>$A703+C703</f>
        <v>3395</v>
      </c>
      <c r="B704" s="32"/>
      <c r="C704" s="33">
        <v>5</v>
      </c>
      <c r="D704" t="b" s="30">
        <v>1</v>
      </c>
      <c r="E704" s="13"/>
      <c r="F704" s="30">
        <v>503.960691530953</v>
      </c>
      <c r="G704" s="30">
        <f>$E704+($F704/60+H704*$B$16+I704*OFFSET($B$17,0,D704)-G703*(OFFSET($B$18,0,D704)+$B$19+OFFSET($B$20,0,D704)))*$C704/60+G703</f>
        <v>22.8064929917471</v>
      </c>
      <c r="H704" s="30">
        <f>H703+($B$19*G703-$B$16*H703)*$C704/60</f>
        <v>91.1527953937884</v>
      </c>
      <c r="I704" s="30">
        <f>I703+(OFFSET($B$20,0,D704)*G703-OFFSET($B$17,0,D704)*I703)*$C704/60</f>
        <v>144.084577990448</v>
      </c>
      <c r="J704" s="34">
        <f>$A704/60</f>
        <v>56.5833333333333</v>
      </c>
      <c r="K704" s="12">
        <f>G704/$B$15*1000</f>
        <v>3.48437984682136</v>
      </c>
      <c r="L704" s="30">
        <v>3.5</v>
      </c>
      <c r="M704" s="12">
        <v>3.49662121916988</v>
      </c>
      <c r="N704" s="12">
        <v>3.49148047984829</v>
      </c>
      <c r="O704" s="30">
        <v>3.48437984682136</v>
      </c>
    </row>
    <row r="705" ht="20.05" customHeight="1">
      <c r="A705" s="31">
        <f>$A704+C704</f>
        <v>3400</v>
      </c>
      <c r="B705" s="32"/>
      <c r="C705" s="33">
        <v>5</v>
      </c>
      <c r="D705" t="b" s="30">
        <v>1</v>
      </c>
      <c r="E705" s="13"/>
      <c r="F705" s="30">
        <v>503.869030954551</v>
      </c>
      <c r="G705" s="30">
        <f>$E705+($F705/60+H705*$B$16+I705*OFFSET($B$17,0,D705)-G704*(OFFSET($B$18,0,D705)+$B$19+OFFSET($B$20,0,D705)))*$C705/60+G704</f>
        <v>22.8071239997838</v>
      </c>
      <c r="H705" s="30">
        <f>H704+($B$19*G704-$B$16*H704)*$C705/60</f>
        <v>91.16906551823659</v>
      </c>
      <c r="I705" s="30">
        <f>I704+(OFFSET($B$20,0,D705)*G704-OFFSET($B$17,0,D705)*I704)*$C705/60</f>
        <v>144.255257292783</v>
      </c>
      <c r="J705" s="34">
        <f>$A705/60</f>
        <v>56.6666666666667</v>
      </c>
      <c r="K705" s="12">
        <f>G705/$B$15*1000</f>
        <v>3.48447625233566</v>
      </c>
      <c r="L705" s="30">
        <v>3.5</v>
      </c>
      <c r="M705" s="12">
        <v>3.49664702178592</v>
      </c>
      <c r="N705" s="12">
        <v>3.49153839178736</v>
      </c>
      <c r="O705" s="30">
        <v>3.48447625233566</v>
      </c>
    </row>
    <row r="706" ht="20.05" customHeight="1">
      <c r="A706" s="31">
        <f>$A705+C705</f>
        <v>3405</v>
      </c>
      <c r="B706" s="32"/>
      <c r="C706" s="33">
        <v>5</v>
      </c>
      <c r="D706" t="b" s="30">
        <v>1</v>
      </c>
      <c r="E706" s="13"/>
      <c r="F706" s="30">
        <v>503.777643173904</v>
      </c>
      <c r="G706" s="30">
        <f>$E706+($F706/60+H706*$B$16+I706*OFFSET($B$17,0,D706)-G705*(OFFSET($B$18,0,D706)+$B$19+OFFSET($B$20,0,D706)))*$C706/60+G705</f>
        <v>22.807752862115</v>
      </c>
      <c r="H706" s="30">
        <f>H705+($B$19*G705-$B$16*H705)*$C706/60</f>
        <v>91.1852554139802</v>
      </c>
      <c r="I706" s="30">
        <f>I705+(OFFSET($B$20,0,D706)*G705-OFFSET($B$17,0,D706)*I705)*$C706/60</f>
        <v>144.425877371525</v>
      </c>
      <c r="J706" s="34">
        <f>$A706/60</f>
        <v>56.75</v>
      </c>
      <c r="K706" s="12">
        <f>G706/$B$15*1000</f>
        <v>3.48457233002871</v>
      </c>
      <c r="L706" s="30">
        <v>3.5</v>
      </c>
      <c r="M706" s="12">
        <v>3.49667273597553</v>
      </c>
      <c r="N706" s="12">
        <v>3.49159610606129</v>
      </c>
      <c r="O706" s="30">
        <v>3.48457233002871</v>
      </c>
    </row>
    <row r="707" ht="20.05" customHeight="1">
      <c r="A707" s="31">
        <f>$A706+C706</f>
        <v>3410</v>
      </c>
      <c r="B707" s="32"/>
      <c r="C707" s="33">
        <v>5</v>
      </c>
      <c r="D707" t="b" s="30">
        <v>1</v>
      </c>
      <c r="E707" s="13"/>
      <c r="F707" s="30">
        <v>503.686526689844</v>
      </c>
      <c r="G707" s="30">
        <f>$E707+($F707/60+H707*$B$16+I707*OFFSET($B$17,0,D707)-G706*(OFFSET($B$18,0,D707)+$B$19+OFFSET($B$20,0,D707)))*$C707/60+G706</f>
        <v>22.8083795857947</v>
      </c>
      <c r="H707" s="30">
        <f>H706+($B$19*G706-$B$16*H706)*$C707/60</f>
        <v>91.2013654999725</v>
      </c>
      <c r="I707" s="30">
        <f>I706+(OFFSET($B$20,0,D707)*G706-OFFSET($B$17,0,D707)*I706)*$C707/60</f>
        <v>144.596438228135</v>
      </c>
      <c r="J707" s="34">
        <f>$A707/60</f>
        <v>56.8333333333333</v>
      </c>
      <c r="K707" s="12">
        <f>G707/$B$15*1000</f>
        <v>3.48466808097823</v>
      </c>
      <c r="L707" s="30">
        <v>3.5</v>
      </c>
      <c r="M707" s="12">
        <v>3.49669836202959</v>
      </c>
      <c r="N707" s="12">
        <v>3.49165362332008</v>
      </c>
      <c r="O707" s="30">
        <v>3.48466808097823</v>
      </c>
    </row>
    <row r="708" ht="20.05" customHeight="1">
      <c r="A708" s="31">
        <f>$A707+C707</f>
        <v>3415</v>
      </c>
      <c r="B708" s="32"/>
      <c r="C708" s="33">
        <v>5</v>
      </c>
      <c r="D708" t="b" s="30">
        <v>1</v>
      </c>
      <c r="E708" s="13"/>
      <c r="F708" s="30">
        <v>503.595680011965</v>
      </c>
      <c r="G708" s="30">
        <f>$E708+($F708/60+H708*$B$16+I708*OFFSET($B$17,0,D708)-G707*(OFFSET($B$18,0,D708)+$B$19+OFFSET($B$20,0,D708)))*$C708/60+G707</f>
        <v>22.8090041778536</v>
      </c>
      <c r="H708" s="30">
        <f>H707+($B$19*G707-$B$16*H707)*$C708/60</f>
        <v>91.2173961928787</v>
      </c>
      <c r="I708" s="30">
        <f>I707+(OFFSET($B$20,0,D708)*G707-OFFSET($B$17,0,D708)*I707)*$C708/60</f>
        <v>144.766939864143</v>
      </c>
      <c r="J708" s="34">
        <f>$A708/60</f>
        <v>56.9166666666667</v>
      </c>
      <c r="K708" s="12">
        <f>G708/$B$15*1000</f>
        <v>3.48476350625836</v>
      </c>
      <c r="L708" s="30">
        <v>3.5</v>
      </c>
      <c r="M708" s="12">
        <v>3.49672390023802</v>
      </c>
      <c r="N708" s="12">
        <v>3.49171094421158</v>
      </c>
      <c r="O708" s="30">
        <v>3.48476350625836</v>
      </c>
    </row>
    <row r="709" ht="20.05" customHeight="1">
      <c r="A709" s="31">
        <f>$A708+C708</f>
        <v>3420</v>
      </c>
      <c r="B709" s="32"/>
      <c r="C709" s="33">
        <v>5</v>
      </c>
      <c r="D709" t="b" s="30">
        <v>1</v>
      </c>
      <c r="E709" s="13"/>
      <c r="F709" s="30">
        <v>503.505101658565</v>
      </c>
      <c r="G709" s="30">
        <f>$E709+($F709/60+H709*$B$16+I709*OFFSET($B$17,0,D709)-G708*(OFFSET($B$18,0,D709)+$B$19+OFFSET($B$20,0,D709)))*$C709/60+G708</f>
        <v>22.8096266452994</v>
      </c>
      <c r="H709" s="30">
        <f>H708+($B$19*G708-$B$16*H708)*$C709/60</f>
        <v>91.2333479070888</v>
      </c>
      <c r="I709" s="30">
        <f>I708+(OFFSET($B$20,0,D709)*G708-OFFSET($B$17,0,D709)*I708)*$C709/60</f>
        <v>144.937382281149</v>
      </c>
      <c r="J709" s="34">
        <f>$A709/60</f>
        <v>57</v>
      </c>
      <c r="K709" s="12">
        <f>G709/$B$15*1000</f>
        <v>3.48485860693974</v>
      </c>
      <c r="L709" s="30">
        <v>3.5</v>
      </c>
      <c r="M709" s="12">
        <v>3.49674935088977</v>
      </c>
      <c r="N709" s="12">
        <v>3.49176806938156</v>
      </c>
      <c r="O709" s="30">
        <v>3.48485860693974</v>
      </c>
    </row>
    <row r="710" ht="20.05" customHeight="1">
      <c r="A710" s="31">
        <f>$A709+C709</f>
        <v>3425</v>
      </c>
      <c r="B710" s="32"/>
      <c r="C710" s="33">
        <v>5</v>
      </c>
      <c r="D710" t="b" s="30">
        <v>1</v>
      </c>
      <c r="E710" s="13"/>
      <c r="F710" s="30">
        <v>503.414790156603</v>
      </c>
      <c r="G710" s="30">
        <f>$E710+($F710/60+H710*$B$16+I710*OFFSET($B$17,0,D710)-G709*(OFFSET($B$18,0,D710)+$B$19+OFFSET($B$20,0,D710)))*$C710/60+G709</f>
        <v>22.8102469951169</v>
      </c>
      <c r="H710" s="30">
        <f>H709+($B$19*G709-$B$16*H709)*$C710/60</f>
        <v>91.2492210547304</v>
      </c>
      <c r="I710" s="30">
        <f>I709+(OFFSET($B$20,0,D710)*G709-OFFSET($B$17,0,D710)*I709)*$C710/60</f>
        <v>145.107765480820</v>
      </c>
      <c r="J710" s="34">
        <f>$A710/60</f>
        <v>57.0833333333333</v>
      </c>
      <c r="K710" s="12">
        <f>G710/$B$15*1000</f>
        <v>3.48495338408951</v>
      </c>
      <c r="L710" s="30">
        <v>3.5</v>
      </c>
      <c r="M710" s="12">
        <v>3.49677471427286</v>
      </c>
      <c r="N710" s="12">
        <v>3.49182499947363</v>
      </c>
      <c r="O710" s="30">
        <v>3.48495338408951</v>
      </c>
    </row>
    <row r="711" ht="20.05" customHeight="1">
      <c r="A711" s="31">
        <f>$A710+C710</f>
        <v>3430</v>
      </c>
      <c r="B711" s="32"/>
      <c r="C711" s="33">
        <v>5</v>
      </c>
      <c r="D711" t="b" s="30">
        <v>1</v>
      </c>
      <c r="E711" s="13"/>
      <c r="F711" s="30">
        <v>503.324744041638</v>
      </c>
      <c r="G711" s="30">
        <f>$E711+($F711/60+H711*$B$16+I711*OFFSET($B$17,0,D711)-G710*(OFFSET($B$18,0,D711)+$B$19+OFFSET($B$20,0,D711)))*$C711/60+G710</f>
        <v>22.8108652342679</v>
      </c>
      <c r="H711" s="30">
        <f>H710+($B$19*G710-$B$16*H710)*$C711/60</f>
        <v>91.26501604568141</v>
      </c>
      <c r="I711" s="30">
        <f>I710+(OFFSET($B$20,0,D711)*G710-OFFSET($B$17,0,D711)*I710)*$C711/60</f>
        <v>145.278089464893</v>
      </c>
      <c r="J711" s="34">
        <f>$A711/60</f>
        <v>57.1666666666667</v>
      </c>
      <c r="K711" s="12">
        <f>G711/$B$15*1000</f>
        <v>3.4850478387713</v>
      </c>
      <c r="L711" s="30">
        <v>3.5</v>
      </c>
      <c r="M711" s="12">
        <v>3.49679999067439</v>
      </c>
      <c r="N711" s="12">
        <v>3.49188173512931</v>
      </c>
      <c r="O711" s="30">
        <v>3.4850478387713</v>
      </c>
    </row>
    <row r="712" ht="20.05" customHeight="1">
      <c r="A712" s="31">
        <f>$A711+C711</f>
        <v>3435</v>
      </c>
      <c r="B712" s="32"/>
      <c r="C712" s="33">
        <v>5</v>
      </c>
      <c r="D712" t="b" s="30">
        <v>1</v>
      </c>
      <c r="E712" s="13"/>
      <c r="F712" s="30">
        <v>503.234961857788</v>
      </c>
      <c r="G712" s="30">
        <f>$E712+($F712/60+H712*$B$16+I712*OFFSET($B$17,0,D712)-G711*(OFFSET($B$18,0,D712)+$B$19+OFFSET($B$20,0,D712)))*$C712/60+G711</f>
        <v>22.8114813696914</v>
      </c>
      <c r="H712" s="30">
        <f>H711+($B$19*G711-$B$16*H711)*$C712/60</f>
        <v>91.28073328758261</v>
      </c>
      <c r="I712" s="30">
        <f>I711+(OFFSET($B$20,0,D712)*G711-OFFSET($B$17,0,D712)*I711)*$C712/60</f>
        <v>145.448354235173</v>
      </c>
      <c r="J712" s="34">
        <f>$A712/60</f>
        <v>57.25</v>
      </c>
      <c r="K712" s="12">
        <f>G712/$B$15*1000</f>
        <v>3.48514197204525</v>
      </c>
      <c r="L712" s="30">
        <v>3.5</v>
      </c>
      <c r="M712" s="12">
        <v>3.49682518038045</v>
      </c>
      <c r="N712" s="12">
        <v>3.49193827698801</v>
      </c>
      <c r="O712" s="30">
        <v>3.48514197204525</v>
      </c>
    </row>
    <row r="713" ht="20.05" customHeight="1">
      <c r="A713" s="31">
        <f>$A712+C712</f>
        <v>3440</v>
      </c>
      <c r="B713" s="32"/>
      <c r="C713" s="33">
        <v>5</v>
      </c>
      <c r="D713" t="b" s="30">
        <v>1</v>
      </c>
      <c r="E713" s="13"/>
      <c r="F713" s="30">
        <v>503.145442157672</v>
      </c>
      <c r="G713" s="30">
        <f>$E713+($F713/60+H713*$B$16+I713*OFFSET($B$17,0,D713)-G712*(OFFSET($B$18,0,D713)+$B$19+OFFSET($B$20,0,D713)))*$C713/60+G712</f>
        <v>22.8120954083037</v>
      </c>
      <c r="H713" s="30">
        <f>H712+($B$19*G712-$B$16*H712)*$C713/60</f>
        <v>91.2963731858503</v>
      </c>
      <c r="I713" s="30">
        <f>I712+(OFFSET($B$20,0,D713)*G712-OFFSET($B$17,0,D713)*I712)*$C713/60</f>
        <v>145.618559793533</v>
      </c>
      <c r="J713" s="34">
        <f>$A713/60</f>
        <v>57.3333333333333</v>
      </c>
      <c r="K713" s="12">
        <f>G713/$B$15*1000</f>
        <v>3.48523578496803</v>
      </c>
      <c r="L713" s="30">
        <v>3.5</v>
      </c>
      <c r="M713" s="12">
        <v>3.49685028367626</v>
      </c>
      <c r="N713" s="12">
        <v>3.49199462568705</v>
      </c>
      <c r="O713" s="30">
        <v>3.48523578496803</v>
      </c>
    </row>
    <row r="714" ht="20.05" customHeight="1">
      <c r="A714" s="31">
        <f>$A713+C713</f>
        <v>3445</v>
      </c>
      <c r="B714" s="32"/>
      <c r="C714" s="33">
        <v>5</v>
      </c>
      <c r="D714" t="b" s="30">
        <v>1</v>
      </c>
      <c r="E714" s="13"/>
      <c r="F714" s="30">
        <v>503.056183502367</v>
      </c>
      <c r="G714" s="30">
        <f>$E714+($F714/60+H714*$B$16+I714*OFFSET($B$17,0,D714)-G713*(OFFSET($B$18,0,D714)+$B$19+OFFSET($B$20,0,D714)))*$C714/60+G713</f>
        <v>22.8127073569983</v>
      </c>
      <c r="H714" s="30">
        <f>H713+($B$19*G713-$B$16*H713)*$C714/60</f>
        <v>91.3119361436889</v>
      </c>
      <c r="I714" s="30">
        <f>I713+(OFFSET($B$20,0,D714)*G713-OFFSET($B$17,0,D714)*I713)*$C714/60</f>
        <v>145.788706141913</v>
      </c>
      <c r="J714" s="34">
        <f>$A714/60</f>
        <v>57.4166666666667</v>
      </c>
      <c r="K714" s="12">
        <f>G714/$B$15*1000</f>
        <v>3.48532927859283</v>
      </c>
      <c r="L714" s="30">
        <v>3.5</v>
      </c>
      <c r="M714" s="12">
        <v>3.49687530084608</v>
      </c>
      <c r="N714" s="12">
        <v>3.49205078186166</v>
      </c>
      <c r="O714" s="30">
        <v>3.48532927859283</v>
      </c>
    </row>
    <row r="715" ht="20.05" customHeight="1">
      <c r="A715" s="31">
        <f>$A714+C714</f>
        <v>3450</v>
      </c>
      <c r="B715" s="32"/>
      <c r="C715" s="33">
        <v>5</v>
      </c>
      <c r="D715" t="b" s="30">
        <v>1</v>
      </c>
      <c r="E715" s="13"/>
      <c r="F715" s="30">
        <v>502.967184461354</v>
      </c>
      <c r="G715" s="30">
        <f>$E715+($F715/60+H715*$B$16+I715*OFFSET($B$17,0,D715)-G714*(OFFSET($B$18,0,D715)+$B$19+OFFSET($B$20,0,D715)))*$C715/60+G714</f>
        <v>22.8133172226462</v>
      </c>
      <c r="H715" s="30">
        <f>H714+($B$19*G714-$B$16*H714)*$C715/60</f>
        <v>91.32742256210319</v>
      </c>
      <c r="I715" s="30">
        <f>I714+(OFFSET($B$20,0,D715)*G714-OFFSET($B$17,0,D715)*I714)*$C715/60</f>
        <v>145.958793282322</v>
      </c>
      <c r="J715" s="34">
        <f>$A715/60</f>
        <v>57.5</v>
      </c>
      <c r="K715" s="12">
        <f>G715/$B$15*1000</f>
        <v>3.4854224539694</v>
      </c>
      <c r="L715" s="30">
        <v>3.5</v>
      </c>
      <c r="M715" s="12">
        <v>3.49690023217324</v>
      </c>
      <c r="N715" s="12">
        <v>3.49210674614499</v>
      </c>
      <c r="O715" s="30">
        <v>3.4854224539694</v>
      </c>
    </row>
    <row r="716" ht="20.05" customHeight="1">
      <c r="A716" s="31">
        <f>$A715+C715</f>
        <v>3455</v>
      </c>
      <c r="B716" s="32"/>
      <c r="C716" s="33">
        <v>5</v>
      </c>
      <c r="D716" t="b" s="30">
        <v>1</v>
      </c>
      <c r="E716" s="13"/>
      <c r="F716" s="30">
        <v>502.878443612470</v>
      </c>
      <c r="G716" s="30">
        <f>$E716+($F716/60+H716*$B$16+I716*OFFSET($B$17,0,D716)-G715*(OFFSET($B$18,0,D716)+$B$19+OFFSET($B$20,0,D716)))*$C716/60+G715</f>
        <v>22.8139250120959</v>
      </c>
      <c r="H716" s="30">
        <f>H715+($B$19*G715-$B$16*H715)*$C716/60</f>
        <v>91.3428328399108</v>
      </c>
      <c r="I716" s="30">
        <f>I715+(OFFSET($B$20,0,D716)*G715-OFFSET($B$17,0,D716)*I715)*$C716/60</f>
        <v>146.128821216835</v>
      </c>
      <c r="J716" s="34">
        <f>$A716/60</f>
        <v>57.5833333333333</v>
      </c>
      <c r="K716" s="12">
        <f>G716/$B$15*1000</f>
        <v>3.48551531214406</v>
      </c>
      <c r="L716" s="30">
        <v>3.5</v>
      </c>
      <c r="M716" s="12">
        <v>3.49692507794013</v>
      </c>
      <c r="N716" s="12">
        <v>3.49216251916809</v>
      </c>
      <c r="O716" s="30">
        <v>3.48551531214406</v>
      </c>
    </row>
    <row r="717" ht="20.05" customHeight="1">
      <c r="A717" s="31">
        <f>$A716+C716</f>
        <v>3460</v>
      </c>
      <c r="B717" s="32"/>
      <c r="C717" s="33">
        <v>5</v>
      </c>
      <c r="D717" t="b" s="30">
        <v>1</v>
      </c>
      <c r="E717" s="13"/>
      <c r="F717" s="30">
        <v>502.789959541858</v>
      </c>
      <c r="G717" s="30">
        <f>$E717+($F717/60+H717*$B$16+I717*OFFSET($B$17,0,D717)-G716*(OFFSET($B$18,0,D717)+$B$19+OFFSET($B$20,0,D717)))*$C717/60+G716</f>
        <v>22.8145307321734</v>
      </c>
      <c r="H717" s="30">
        <f>H716+($B$19*G716-$B$16*H716)*$C717/60</f>
        <v>91.3581673737545</v>
      </c>
      <c r="I717" s="30">
        <f>I716+(OFFSET($B$20,0,D717)*G716-OFFSET($B$17,0,D717)*I716)*$C717/60</f>
        <v>146.298789947595</v>
      </c>
      <c r="J717" s="34">
        <f>$A717/60</f>
        <v>57.6666666666667</v>
      </c>
      <c r="K717" s="12">
        <f>G717/$B$15*1000</f>
        <v>3.48560785415969</v>
      </c>
      <c r="L717" s="30">
        <v>3.5</v>
      </c>
      <c r="M717" s="12">
        <v>3.49694983842821</v>
      </c>
      <c r="N717" s="12">
        <v>3.49221810155997</v>
      </c>
      <c r="O717" s="30">
        <v>3.48560785415969</v>
      </c>
    </row>
    <row r="718" ht="20.05" customHeight="1">
      <c r="A718" s="31">
        <f>$A717+C717</f>
        <v>3465</v>
      </c>
      <c r="B718" s="32"/>
      <c r="C718" s="33">
        <v>5</v>
      </c>
      <c r="D718" t="b" s="30">
        <v>1</v>
      </c>
      <c r="E718" s="13"/>
      <c r="F718" s="30">
        <v>502.701730843920</v>
      </c>
      <c r="G718" s="30">
        <f>$E718+($F718/60+H718*$B$16+I718*OFFSET($B$17,0,D718)-G717*(OFFSET($B$18,0,D718)+$B$19+OFFSET($B$20,0,D718)))*$C718/60+G717</f>
        <v>22.8151343896822</v>
      </c>
      <c r="H718" s="30">
        <f>H717+($B$19*G717-$B$16*H717)*$C718/60</f>
        <v>91.3734265581143</v>
      </c>
      <c r="I718" s="30">
        <f>I717+(OFFSET($B$20,0,D718)*G717-OFFSET($B$17,0,D718)*I717)*$C718/60</f>
        <v>146.468699476812</v>
      </c>
      <c r="J718" s="34">
        <f>$A718/60</f>
        <v>57.75</v>
      </c>
      <c r="K718" s="12">
        <f>G718/$B$15*1000</f>
        <v>3.48570008105572</v>
      </c>
      <c r="L718" s="30">
        <v>3.5</v>
      </c>
      <c r="M718" s="12">
        <v>3.49697451391805</v>
      </c>
      <c r="N718" s="12">
        <v>3.49227349394755</v>
      </c>
      <c r="O718" s="30">
        <v>3.48570008105572</v>
      </c>
    </row>
    <row r="719" ht="20.05" customHeight="1">
      <c r="A719" s="31">
        <f>$A718+C718</f>
        <v>3470</v>
      </c>
      <c r="B719" s="32"/>
      <c r="C719" s="33">
        <v>5</v>
      </c>
      <c r="D719" t="b" s="30">
        <v>1</v>
      </c>
      <c r="E719" s="13"/>
      <c r="F719" s="30">
        <v>502.613756121269</v>
      </c>
      <c r="G719" s="30">
        <f>$E719+($F719/60+H719*$B$16+I719*OFFSET($B$17,0,D719)-G718*(OFFSET($B$18,0,D719)+$B$19+OFFSET($B$20,0,D719)))*$C719/60+G718</f>
        <v>22.8157359914037</v>
      </c>
      <c r="H719" s="30">
        <f>H718+($B$19*G718-$B$16*H718)*$C719/60</f>
        <v>91.3886107853198</v>
      </c>
      <c r="I719" s="30">
        <f>I718+(OFFSET($B$20,0,D719)*G718-OFFSET($B$17,0,D719)*I718)*$C719/60</f>
        <v>146.638549806761</v>
      </c>
      <c r="J719" s="34">
        <f>$A719/60</f>
        <v>57.8333333333333</v>
      </c>
      <c r="K719" s="12">
        <f>G719/$B$15*1000</f>
        <v>3.48579199386822</v>
      </c>
      <c r="L719" s="30">
        <v>3.5</v>
      </c>
      <c r="M719" s="12">
        <v>3.49699910468926</v>
      </c>
      <c r="N719" s="12">
        <v>3.49232869695573</v>
      </c>
      <c r="O719" s="30">
        <v>3.48579199386822</v>
      </c>
    </row>
    <row r="720" ht="20.05" customHeight="1">
      <c r="A720" s="31">
        <f>$A719+C719</f>
        <v>3475</v>
      </c>
      <c r="B720" s="32"/>
      <c r="C720" s="33">
        <v>5</v>
      </c>
      <c r="D720" t="b" s="30">
        <v>1</v>
      </c>
      <c r="E720" s="13"/>
      <c r="F720" s="30">
        <v>502.526033984677</v>
      </c>
      <c r="G720" s="30">
        <f>$E720+($F720/60+H720*$B$16+I720*OFFSET($B$17,0,D720)-G719*(OFFSET($B$18,0,D720)+$B$19+OFFSET($B$20,0,D720)))*$C720/60+G719</f>
        <v>22.8163355440969</v>
      </c>
      <c r="H720" s="30">
        <f>H719+($B$19*G719-$B$16*H719)*$C720/60</f>
        <v>91.4037204455621</v>
      </c>
      <c r="I720" s="30">
        <f>I719+(OFFSET($B$20,0,D720)*G719-OFFSET($B$17,0,D720)*I719)*$C720/60</f>
        <v>146.808340939785</v>
      </c>
      <c r="J720" s="34">
        <f>$A720/60</f>
        <v>57.9166666666667</v>
      </c>
      <c r="K720" s="12">
        <f>G720/$B$15*1000</f>
        <v>3.48588359362984</v>
      </c>
      <c r="L720" s="30">
        <v>3.5</v>
      </c>
      <c r="M720" s="12">
        <v>3.49702361102056</v>
      </c>
      <c r="N720" s="12">
        <v>3.49238371120734</v>
      </c>
      <c r="O720" s="30">
        <v>3.48588359362984</v>
      </c>
    </row>
    <row r="721" ht="20.05" customHeight="1">
      <c r="A721" s="31">
        <f>$A720+C720</f>
        <v>3480</v>
      </c>
      <c r="B721" s="32"/>
      <c r="C721" s="33">
        <v>5</v>
      </c>
      <c r="D721" t="b" s="30">
        <v>1</v>
      </c>
      <c r="E721" s="13"/>
      <c r="F721" s="30">
        <v>502.438563053031</v>
      </c>
      <c r="G721" s="30">
        <f>$E721+($F721/60+H721*$B$16+I721*OFFSET($B$17,0,D721)-G720*(OFFSET($B$18,0,D721)+$B$19+OFFSET($B$20,0,D721)))*$C721/60+G720</f>
        <v>22.8169330544988</v>
      </c>
      <c r="H721" s="30">
        <f>H720+($B$19*G720-$B$16*H720)*$C721/60</f>
        <v>91.4187559269058</v>
      </c>
      <c r="I721" s="30">
        <f>I720+(OFFSET($B$20,0,D721)*G720-OFFSET($B$17,0,D721)*I720)*$C721/60</f>
        <v>146.978072878292</v>
      </c>
      <c r="J721" s="34">
        <f>$A721/60</f>
        <v>58</v>
      </c>
      <c r="K721" s="12">
        <f>G721/$B$15*1000</f>
        <v>3.48597488136984</v>
      </c>
      <c r="L721" s="30">
        <v>3.5</v>
      </c>
      <c r="M721" s="12">
        <v>3.49704803318975</v>
      </c>
      <c r="N721" s="12">
        <v>3.49243853732315</v>
      </c>
      <c r="O721" s="30">
        <v>3.48597488136984</v>
      </c>
    </row>
    <row r="722" ht="20.05" customHeight="1">
      <c r="A722" s="31">
        <f>$A721+C721</f>
        <v>3485</v>
      </c>
      <c r="B722" s="32"/>
      <c r="C722" s="33">
        <v>5</v>
      </c>
      <c r="D722" t="b" s="30">
        <v>1</v>
      </c>
      <c r="E722" s="13"/>
      <c r="F722" s="30">
        <v>502.351341953284</v>
      </c>
      <c r="G722" s="30">
        <f>$E722+($F722/60+H722*$B$16+I722*OFFSET($B$17,0,D722)-G721*(OFFSET($B$18,0,D722)+$B$19+OFFSET($B$20,0,D722)))*$C722/60+G721</f>
        <v>22.8175285293242</v>
      </c>
      <c r="H722" s="30">
        <f>H721+($B$19*G721-$B$16*H721)*$C722/60</f>
        <v>91.43371761530121</v>
      </c>
      <c r="I722" s="30">
        <f>I721+(OFFSET($B$20,0,D722)*G721-OFFSET($B$17,0,D722)*I721)*$C722/60</f>
        <v>147.147745624756</v>
      </c>
      <c r="J722" s="34">
        <f>$A722/60</f>
        <v>58.0833333333333</v>
      </c>
      <c r="K722" s="12">
        <f>G722/$B$15*1000</f>
        <v>3.48606585811413</v>
      </c>
      <c r="L722" s="30">
        <v>3.5</v>
      </c>
      <c r="M722" s="12">
        <v>3.49707237147372</v>
      </c>
      <c r="N722" s="12">
        <v>3.49249317592194</v>
      </c>
      <c r="O722" s="30">
        <v>3.48606585811413</v>
      </c>
    </row>
    <row r="723" ht="20.05" customHeight="1">
      <c r="A723" s="31">
        <f>$A722+C722</f>
        <v>3490</v>
      </c>
      <c r="B723" s="32"/>
      <c r="C723" s="33">
        <v>5</v>
      </c>
      <c r="D723" t="b" s="30">
        <v>1</v>
      </c>
      <c r="E723" s="13"/>
      <c r="F723" s="30">
        <v>502.264369320408</v>
      </c>
      <c r="G723" s="30">
        <f>$E723+($F723/60+H723*$B$16+I723*OFFSET($B$17,0,D723)-G722*(OFFSET($B$18,0,D723)+$B$19+OFFSET($B$20,0,D723)))*$C723/60+G722</f>
        <v>22.8181219752658</v>
      </c>
      <c r="H723" s="30">
        <f>H722+($B$19*G722-$B$16*H722)*$C723/60</f>
        <v>91.4486058945959</v>
      </c>
      <c r="I723" s="30">
        <f>I722+(OFFSET($B$20,0,D723)*G722-OFFSET($B$17,0,D723)*I722)*$C723/60</f>
        <v>147.317359181717</v>
      </c>
      <c r="J723" s="34">
        <f>$A723/60</f>
        <v>58.1666666666667</v>
      </c>
      <c r="K723" s="12">
        <f>G723/$B$15*1000</f>
        <v>3.4861565248852</v>
      </c>
      <c r="L723" s="30">
        <v>3.5</v>
      </c>
      <c r="M723" s="12">
        <v>3.49709662614846</v>
      </c>
      <c r="N723" s="12">
        <v>3.49254762762042</v>
      </c>
      <c r="O723" s="30">
        <v>3.4861565248852</v>
      </c>
    </row>
    <row r="724" ht="20.05" customHeight="1">
      <c r="A724" s="31">
        <f>$A723+C723</f>
        <v>3495</v>
      </c>
      <c r="B724" s="32"/>
      <c r="C724" s="33">
        <v>5</v>
      </c>
      <c r="D724" t="b" s="30">
        <v>1</v>
      </c>
      <c r="E724" s="13"/>
      <c r="F724" s="30">
        <v>502.177643797346</v>
      </c>
      <c r="G724" s="30">
        <f>$E724+($F724/60+H724*$B$16+I724*OFFSET($B$17,0,D724)-G723*(OFFSET($B$18,0,D724)+$B$19+OFFSET($B$20,0,D724)))*$C724/60+G723</f>
        <v>22.8187133989946</v>
      </c>
      <c r="H724" s="30">
        <f>H723+($B$19*G723-$B$16*H723)*$C724/60</f>
        <v>91.46342114654659</v>
      </c>
      <c r="I724" s="30">
        <f>I723+(OFFSET($B$20,0,D724)*G723-OFFSET($B$17,0,D724)*I723)*$C724/60</f>
        <v>147.486913551781</v>
      </c>
      <c r="J724" s="34">
        <f>$A724/60</f>
        <v>58.25</v>
      </c>
      <c r="K724" s="12">
        <f>G724/$B$15*1000</f>
        <v>3.48624688270226</v>
      </c>
      <c r="L724" s="30">
        <v>3.5</v>
      </c>
      <c r="M724" s="12">
        <v>3.49712079748902</v>
      </c>
      <c r="N724" s="12">
        <v>3.4926018930333</v>
      </c>
      <c r="O724" s="30">
        <v>3.48624688270226</v>
      </c>
    </row>
    <row r="725" ht="20.05" customHeight="1">
      <c r="A725" s="31">
        <f>$A724+C724</f>
        <v>3500</v>
      </c>
      <c r="B725" s="32"/>
      <c r="C725" s="33">
        <v>5</v>
      </c>
      <c r="D725" t="b" s="30">
        <v>1</v>
      </c>
      <c r="E725" s="13"/>
      <c r="F725" s="30">
        <v>502.091164034965</v>
      </c>
      <c r="G725" s="30">
        <f>$E725+($F725/60+H725*$B$16+I725*OFFSET($B$17,0,D725)-G724*(OFFSET($B$18,0,D725)+$B$19+OFFSET($B$20,0,D725)))*$C725/60+G724</f>
        <v>22.8193028071595</v>
      </c>
      <c r="H725" s="30">
        <f>H724+($B$19*G724-$B$16*H724)*$C725/60</f>
        <v>91.4781637508311</v>
      </c>
      <c r="I725" s="30">
        <f>I724+(OFFSET($B$20,0,D725)*G724-OFFSET($B$17,0,D725)*I724)*$C725/60</f>
        <v>147.656408737617</v>
      </c>
      <c r="J725" s="34">
        <f>$A725/60</f>
        <v>58.3333333333333</v>
      </c>
      <c r="K725" s="12">
        <f>G725/$B$15*1000</f>
        <v>3.48633693258113</v>
      </c>
      <c r="L725" s="30">
        <v>3.5</v>
      </c>
      <c r="M725" s="12">
        <v>3.49714488576958</v>
      </c>
      <c r="N725" s="12">
        <v>3.49265597277326</v>
      </c>
      <c r="O725" s="30">
        <v>3.48633693258113</v>
      </c>
    </row>
    <row r="726" ht="20.05" customHeight="1">
      <c r="A726" s="31">
        <f>$A725+C725</f>
        <v>3505</v>
      </c>
      <c r="B726" s="32"/>
      <c r="C726" s="33">
        <v>5</v>
      </c>
      <c r="D726" t="b" s="30">
        <v>1</v>
      </c>
      <c r="E726" s="13"/>
      <c r="F726" s="30">
        <v>502.004928692015</v>
      </c>
      <c r="G726" s="30">
        <f>$E726+($F726/60+H726*$B$16+I726*OFFSET($B$17,0,D726)-G725*(OFFSET($B$18,0,D726)+$B$19+OFFSET($B$20,0,D726)))*$C726/60+G725</f>
        <v>22.8198902063877</v>
      </c>
      <c r="H726" s="30">
        <f>H725+($B$19*G725-$B$16*H725)*$C726/60</f>
        <v>91.4928340850597</v>
      </c>
      <c r="I726" s="30">
        <f>I725+(OFFSET($B$20,0,D726)*G725-OFFSET($B$17,0,D726)*I725)*$C726/60</f>
        <v>147.825844741960</v>
      </c>
      <c r="J726" s="34">
        <f>$A726/60</f>
        <v>58.4166666666667</v>
      </c>
      <c r="K726" s="12">
        <f>G726/$B$15*1000</f>
        <v>3.48642667553431</v>
      </c>
      <c r="L726" s="30">
        <v>3.5</v>
      </c>
      <c r="M726" s="12">
        <v>3.49716889126342</v>
      </c>
      <c r="N726" s="12">
        <v>3.49270986745098</v>
      </c>
      <c r="O726" s="30">
        <v>3.48642667553431</v>
      </c>
    </row>
    <row r="727" ht="20.05" customHeight="1">
      <c r="A727" s="31">
        <f>$A726+C726</f>
        <v>3510</v>
      </c>
      <c r="B727" s="32"/>
      <c r="C727" s="33">
        <v>5</v>
      </c>
      <c r="D727" t="b" s="30">
        <v>1</v>
      </c>
      <c r="E727" s="13"/>
      <c r="F727" s="30">
        <v>501.918936435072</v>
      </c>
      <c r="G727" s="30">
        <f>$E727+($F727/60+H727*$B$16+I727*OFFSET($B$17,0,D727)-G726*(OFFSET($B$18,0,D727)+$B$19+OFFSET($B$20,0,D727)))*$C727/60+G726</f>
        <v>22.8204756032846</v>
      </c>
      <c r="H727" s="30">
        <f>H726+($B$19*G726-$B$16*H726)*$C727/60</f>
        <v>91.50743252478691</v>
      </c>
      <c r="I727" s="30">
        <f>I726+(OFFSET($B$20,0,D727)*G726-OFFSET($B$17,0,D727)*I726)*$C727/60</f>
        <v>147.995221567611</v>
      </c>
      <c r="J727" s="34">
        <f>$A727/60</f>
        <v>58.5</v>
      </c>
      <c r="K727" s="12">
        <f>G727/$B$15*1000</f>
        <v>3.48651611257098</v>
      </c>
      <c r="L727" s="30">
        <v>3.5</v>
      </c>
      <c r="M727" s="12">
        <v>3.49719281424292</v>
      </c>
      <c r="N727" s="12">
        <v>3.49276357767514</v>
      </c>
      <c r="O727" s="30">
        <v>3.48651611257098</v>
      </c>
    </row>
    <row r="728" ht="20.05" customHeight="1">
      <c r="A728" s="31">
        <f>$A727+C727</f>
        <v>3515</v>
      </c>
      <c r="B728" s="32"/>
      <c r="C728" s="33">
        <v>5</v>
      </c>
      <c r="D728" t="b" s="30">
        <v>1</v>
      </c>
      <c r="E728" s="13"/>
      <c r="F728" s="30">
        <v>501.833185938503</v>
      </c>
      <c r="G728" s="30">
        <f>$E728+($F728/60+H728*$B$16+I728*OFFSET($B$17,0,D728)-G727*(OFFSET($B$18,0,D728)+$B$19+OFFSET($B$20,0,D728)))*$C728/60+G727</f>
        <v>22.821059004434</v>
      </c>
      <c r="H728" s="30">
        <f>H727+($B$19*G727-$B$16*H727)*$C728/60</f>
        <v>91.5219594435231</v>
      </c>
      <c r="I728" s="30">
        <f>I727+(OFFSET($B$20,0,D728)*G727-OFFSET($B$17,0,D728)*I727)*$C728/60</f>
        <v>148.164539217433</v>
      </c>
      <c r="J728" s="34">
        <f>$A728/60</f>
        <v>58.5833333333333</v>
      </c>
      <c r="K728" s="12">
        <f>G728/$B$15*1000</f>
        <v>3.48660524469701</v>
      </c>
      <c r="L728" s="30">
        <v>3.5</v>
      </c>
      <c r="M728" s="12">
        <v>3.49721665497955</v>
      </c>
      <c r="N728" s="12">
        <v>3.49281710405244</v>
      </c>
      <c r="O728" s="30">
        <v>3.48660524469701</v>
      </c>
    </row>
    <row r="729" ht="20.05" customHeight="1">
      <c r="A729" s="31">
        <f>$A728+C728</f>
        <v>3520</v>
      </c>
      <c r="B729" s="32"/>
      <c r="C729" s="33">
        <v>5</v>
      </c>
      <c r="D729" t="b" s="30">
        <v>1</v>
      </c>
      <c r="E729" s="13"/>
      <c r="F729" s="30">
        <v>501.747675884412</v>
      </c>
      <c r="G729" s="30">
        <f>$E729+($F729/60+H729*$B$16+I729*OFFSET($B$17,0,D729)-G728*(OFFSET($B$18,0,D729)+$B$19+OFFSET($B$20,0,D729)))*$C729/60+G728</f>
        <v>22.8216404163982</v>
      </c>
      <c r="H729" s="30">
        <f>H728+($B$19*G728-$B$16*H728)*$C729/60</f>
        <v>91.53641521274569</v>
      </c>
      <c r="I729" s="30">
        <f>I728+(OFFSET($B$20,0,D729)*G728-OFFSET($B$17,0,D729)*I728)*$C729/60</f>
        <v>148.333797694354</v>
      </c>
      <c r="J729" s="34">
        <f>$A729/60</f>
        <v>58.6666666666667</v>
      </c>
      <c r="K729" s="12">
        <f>G729/$B$15*1000</f>
        <v>3.48669407291498</v>
      </c>
      <c r="L729" s="30">
        <v>3.5</v>
      </c>
      <c r="M729" s="12">
        <v>3.49724041374391</v>
      </c>
      <c r="N729" s="12">
        <v>3.49287044718753</v>
      </c>
      <c r="O729" s="30">
        <v>3.48669407291498</v>
      </c>
    </row>
    <row r="730" ht="20.05" customHeight="1">
      <c r="A730" s="31">
        <f>$A729+C729</f>
        <v>3525</v>
      </c>
      <c r="B730" s="32"/>
      <c r="C730" s="33">
        <v>5</v>
      </c>
      <c r="D730" t="b" s="30">
        <v>1</v>
      </c>
      <c r="E730" s="13"/>
      <c r="F730" s="30">
        <v>501.662404962601</v>
      </c>
      <c r="G730" s="30">
        <f>$E730+($F730/60+H730*$B$16+I730*OFFSET($B$17,0,D730)-G729*(OFFSET($B$18,0,D730)+$B$19+OFFSET($B$20,0,D730)))*$C730/60+G729</f>
        <v>22.8222198457178</v>
      </c>
      <c r="H730" s="30">
        <f>H729+($B$19*G729-$B$16*H729)*$C730/60</f>
        <v>91.5508002019109</v>
      </c>
      <c r="I730" s="30">
        <f>I729+(OFFSET($B$20,0,D730)*G729-OFFSET($B$17,0,D730)*I729)*$C730/60</f>
        <v>148.502997001366</v>
      </c>
      <c r="J730" s="34">
        <f>$A730/60</f>
        <v>58.75</v>
      </c>
      <c r="K730" s="12">
        <f>G730/$B$15*1000</f>
        <v>3.48678259822418</v>
      </c>
      <c r="L730" s="30">
        <v>3.5</v>
      </c>
      <c r="M730" s="12">
        <v>3.49726409080572</v>
      </c>
      <c r="N730" s="12">
        <v>3.49292360768315</v>
      </c>
      <c r="O730" s="30">
        <v>3.48678259822418</v>
      </c>
    </row>
    <row r="731" ht="20.05" customHeight="1">
      <c r="A731" s="31">
        <f>$A730+C730</f>
        <v>3530</v>
      </c>
      <c r="B731" s="32"/>
      <c r="C731" s="33">
        <v>5</v>
      </c>
      <c r="D731" t="b" s="30">
        <v>1</v>
      </c>
      <c r="E731" s="13"/>
      <c r="F731" s="30">
        <v>501.577371870522</v>
      </c>
      <c r="G731" s="30">
        <f>$E731+($F731/60+H731*$B$16+I731*OFFSET($B$17,0,D731)-G730*(OFFSET($B$18,0,D731)+$B$19+OFFSET($B$20,0,D731)))*$C731/60+G730</f>
        <v>22.8227972989121</v>
      </c>
      <c r="H731" s="30">
        <f>H730+($B$19*G730-$B$16*H730)*$C731/60</f>
        <v>91.5651147784648</v>
      </c>
      <c r="I731" s="30">
        <f>I730+(OFFSET($B$20,0,D731)*G730-OFFSET($B$17,0,D731)*I730)*$C731/60</f>
        <v>148.672137141525</v>
      </c>
      <c r="J731" s="34">
        <f>$A731/60</f>
        <v>58.8333333333333</v>
      </c>
      <c r="K731" s="12">
        <f>G731/$B$15*1000</f>
        <v>3.48687082162063</v>
      </c>
      <c r="L731" s="30">
        <v>3.5</v>
      </c>
      <c r="M731" s="12">
        <v>3.49728768643378</v>
      </c>
      <c r="N731" s="12">
        <v>3.49297658614002</v>
      </c>
      <c r="O731" s="30">
        <v>3.48687082162063</v>
      </c>
    </row>
    <row r="732" ht="20.05" customHeight="1">
      <c r="A732" s="31">
        <f>$A731+C731</f>
        <v>3535</v>
      </c>
      <c r="B732" s="32"/>
      <c r="C732" s="33">
        <v>5</v>
      </c>
      <c r="D732" t="b" s="30">
        <v>1</v>
      </c>
      <c r="E732" s="13"/>
      <c r="F732" s="30">
        <v>501.492575313230</v>
      </c>
      <c r="G732" s="30">
        <f>$E732+($F732/60+H732*$B$16+I732*OFFSET($B$17,0,D732)-G731*(OFFSET($B$18,0,D732)+$B$19+OFFSET($B$20,0,D732)))*$C732/60+G731</f>
        <v>22.823372782479</v>
      </c>
      <c r="H732" s="30">
        <f>H731+($B$19*G731-$B$16*H731)*$C732/60</f>
        <v>91.5793593078549</v>
      </c>
      <c r="I732" s="30">
        <f>I731+(OFFSET($B$20,0,D732)*G731-OFFSET($B$17,0,D732)*I731)*$C732/60</f>
        <v>148.841218117950</v>
      </c>
      <c r="J732" s="34">
        <f>$A732/60</f>
        <v>58.9166666666667</v>
      </c>
      <c r="K732" s="12">
        <f>G732/$B$15*1000</f>
        <v>3.48695874409706</v>
      </c>
      <c r="L732" s="30">
        <v>3.5</v>
      </c>
      <c r="M732" s="12">
        <v>3.49731120089605</v>
      </c>
      <c r="N732" s="12">
        <v>3.49302938315691</v>
      </c>
      <c r="O732" s="30">
        <v>3.48695874409706</v>
      </c>
    </row>
    <row r="733" ht="20.05" customHeight="1">
      <c r="A733" s="31">
        <f>$A732+C732</f>
        <v>3540</v>
      </c>
      <c r="B733" s="32"/>
      <c r="C733" s="33">
        <v>5</v>
      </c>
      <c r="D733" t="b" s="30">
        <v>1</v>
      </c>
      <c r="E733" s="13"/>
      <c r="F733" s="30">
        <v>501.408014003342</v>
      </c>
      <c r="G733" s="30">
        <f>$E733+($F733/60+H733*$B$16+I733*OFFSET($B$17,0,D733)-G732*(OFFSET($B$18,0,D733)+$B$19+OFFSET($B$20,0,D733)))*$C733/60+G732</f>
        <v>22.823946302895</v>
      </c>
      <c r="H733" s="30">
        <f>H732+($B$19*G732-$B$16*H732)*$C733/60</f>
        <v>91.5935341535409</v>
      </c>
      <c r="I733" s="30">
        <f>I732+(OFFSET($B$20,0,D733)*G732-OFFSET($B$17,0,D733)*I732)*$C733/60</f>
        <v>149.010239933824</v>
      </c>
      <c r="J733" s="34">
        <f>$A733/60</f>
        <v>59</v>
      </c>
      <c r="K733" s="12">
        <f>G733/$B$15*1000</f>
        <v>3.48704636664298</v>
      </c>
      <c r="L733" s="30">
        <v>3.5</v>
      </c>
      <c r="M733" s="12">
        <v>3.49733463445959</v>
      </c>
      <c r="N733" s="12">
        <v>3.49308199933059</v>
      </c>
      <c r="O733" s="30">
        <v>3.48704636664298</v>
      </c>
    </row>
    <row r="734" ht="20.05" customHeight="1">
      <c r="A734" s="31">
        <f>$A733+C733</f>
        <v>3545</v>
      </c>
      <c r="B734" s="32"/>
      <c r="C734" s="33">
        <v>5</v>
      </c>
      <c r="D734" t="b" s="30">
        <v>1</v>
      </c>
      <c r="E734" s="13"/>
      <c r="F734" s="30">
        <v>501.323686660992</v>
      </c>
      <c r="G734" s="30">
        <f>$E734+($F734/60+H734*$B$16+I734*OFFSET($B$17,0,D734)-G733*(OFFSET($B$18,0,D734)+$B$19+OFFSET($B$20,0,D734)))*$C734/60+G733</f>
        <v>22.8245178666154</v>
      </c>
      <c r="H734" s="30">
        <f>H733+($B$19*G733-$B$16*H733)*$C734/60</f>
        <v>91.6076396770063</v>
      </c>
      <c r="I734" s="30">
        <f>I733+(OFFSET($B$20,0,D734)*G733-OFFSET($B$17,0,D734)*I733)*$C734/60</f>
        <v>149.179202592391</v>
      </c>
      <c r="J734" s="34">
        <f>$A734/60</f>
        <v>59.0833333333333</v>
      </c>
      <c r="K734" s="12">
        <f>G734/$B$15*1000</f>
        <v>3.4871336902446</v>
      </c>
      <c r="L734" s="30">
        <v>3.5</v>
      </c>
      <c r="M734" s="12">
        <v>3.49735798739056</v>
      </c>
      <c r="N734" s="12">
        <v>3.49313443525593</v>
      </c>
      <c r="O734" s="30">
        <v>3.4871336902446</v>
      </c>
    </row>
    <row r="735" ht="20.05" customHeight="1">
      <c r="A735" s="31">
        <f>$A734+C734</f>
        <v>3550</v>
      </c>
      <c r="B735" s="32"/>
      <c r="C735" s="33">
        <v>5</v>
      </c>
      <c r="D735" t="b" s="30">
        <v>1</v>
      </c>
      <c r="E735" s="13"/>
      <c r="F735" s="30">
        <v>501.239592013783</v>
      </c>
      <c r="G735" s="30">
        <f>$E735+($F735/60+H735*$B$16+I735*OFFSET($B$17,0,D735)-G734*(OFFSET($B$18,0,D735)+$B$19+OFFSET($B$20,0,D735)))*$C735/60+G734</f>
        <v>22.8250874800744</v>
      </c>
      <c r="H735" s="30">
        <f>H734+($B$19*G734-$B$16*H734)*$C735/60</f>
        <v>91.62167623776929</v>
      </c>
      <c r="I735" s="30">
        <f>I734+(OFFSET($B$20,0,D735)*G734-OFFSET($B$17,0,D735)*I734)*$C735/60</f>
        <v>149.348106096960</v>
      </c>
      <c r="J735" s="34">
        <f>$A735/60</f>
        <v>59.1666666666667</v>
      </c>
      <c r="K735" s="12">
        <f>G735/$B$15*1000</f>
        <v>3.48722071588497</v>
      </c>
      <c r="L735" s="30">
        <v>3.5</v>
      </c>
      <c r="M735" s="12">
        <v>3.49738125995431</v>
      </c>
      <c r="N735" s="12">
        <v>3.49318669152582</v>
      </c>
      <c r="O735" s="30">
        <v>3.48722071588497</v>
      </c>
    </row>
    <row r="736" ht="20.05" customHeight="1">
      <c r="A736" s="31">
        <f>$A735+C735</f>
        <v>3555</v>
      </c>
      <c r="B736" s="32"/>
      <c r="C736" s="33">
        <v>5</v>
      </c>
      <c r="D736" t="b" s="30">
        <v>1</v>
      </c>
      <c r="E736" s="13"/>
      <c r="F736" s="30">
        <v>501.155728796750</v>
      </c>
      <c r="G736" s="30">
        <f>$E736+($F736/60+H736*$B$16+I736*OFFSET($B$17,0,D736)-G735*(OFFSET($B$18,0,D736)+$B$19+OFFSET($B$20,0,D736)))*$C736/60+G735</f>
        <v>22.8256551496851</v>
      </c>
      <c r="H736" s="30">
        <f>H735+($B$19*G735-$B$16*H735)*$C736/60</f>
        <v>91.6356441933937</v>
      </c>
      <c r="I736" s="30">
        <f>I735+(OFFSET($B$20,0,D736)*G735-OFFSET($B$17,0,D736)*I735)*$C736/60</f>
        <v>149.516950450901</v>
      </c>
      <c r="J736" s="34">
        <f>$A736/60</f>
        <v>59.25</v>
      </c>
      <c r="K736" s="12">
        <f>G736/$B$15*1000</f>
        <v>3.48730744454386</v>
      </c>
      <c r="L736" s="30">
        <v>3.5</v>
      </c>
      <c r="M736" s="12">
        <v>3.49740445241527</v>
      </c>
      <c r="N736" s="12">
        <v>3.4932387687312</v>
      </c>
      <c r="O736" s="30">
        <v>3.48730744454386</v>
      </c>
    </row>
    <row r="737" ht="20.05" customHeight="1">
      <c r="A737" s="31">
        <f>$A736+C736</f>
        <v>3560</v>
      </c>
      <c r="B737" s="32"/>
      <c r="C737" s="33">
        <v>5</v>
      </c>
      <c r="D737" t="b" s="30">
        <v>1</v>
      </c>
      <c r="E737" s="13"/>
      <c r="F737" s="30">
        <v>501.072095752311</v>
      </c>
      <c r="G737" s="30">
        <f>$E737+($F737/60+H737*$B$16+I737*OFFSET($B$17,0,D737)-G736*(OFFSET($B$18,0,D737)+$B$19+OFFSET($B$20,0,D737)))*$C737/60+G736</f>
        <v>22.8262208818395</v>
      </c>
      <c r="H737" s="30">
        <f>H736+($B$19*G736-$B$16*H736)*$C737/60</f>
        <v>91.6495438995001</v>
      </c>
      <c r="I737" s="30">
        <f>I736+(OFFSET($B$20,0,D737)*G736-OFFSET($B$17,0,D737)*I736)*$C737/60</f>
        <v>149.685735657647</v>
      </c>
      <c r="J737" s="34">
        <f>$A737/60</f>
        <v>59.3333333333333</v>
      </c>
      <c r="K737" s="12">
        <f>G737/$B$15*1000</f>
        <v>3.48739387719785</v>
      </c>
      <c r="L737" s="30">
        <v>3.5</v>
      </c>
      <c r="M737" s="12">
        <v>3.49742756503702</v>
      </c>
      <c r="N737" s="12">
        <v>3.49329066746109</v>
      </c>
      <c r="O737" s="30">
        <v>3.48739387719785</v>
      </c>
    </row>
    <row r="738" ht="20.05" customHeight="1">
      <c r="A738" s="31">
        <f>$A737+C737</f>
        <v>3565</v>
      </c>
      <c r="B738" s="32"/>
      <c r="C738" s="33">
        <v>5</v>
      </c>
      <c r="D738" t="b" s="30">
        <v>1</v>
      </c>
      <c r="E738" s="13"/>
      <c r="F738" s="30">
        <v>500.988691630225</v>
      </c>
      <c r="G738" s="30">
        <f>$E738+($F738/60+H738*$B$16+I738*OFFSET($B$17,0,D738)-G737*(OFFSET($B$18,0,D738)+$B$19+OFFSET($B$20,0,D738)))*$C738/60+G737</f>
        <v>22.8267846829087</v>
      </c>
      <c r="H738" s="30">
        <f>H737+($B$19*G737-$B$16*H737)*$C738/60</f>
        <v>91.6633757097766</v>
      </c>
      <c r="I738" s="30">
        <f>I737+(OFFSET($B$20,0,D738)*G737-OFFSET($B$17,0,D738)*I737)*$C738/60</f>
        <v>149.854461720692</v>
      </c>
      <c r="J738" s="34">
        <f>$A738/60</f>
        <v>59.4166666666667</v>
      </c>
      <c r="K738" s="12">
        <f>G738/$B$15*1000</f>
        <v>3.48748001482031</v>
      </c>
      <c r="L738" s="30">
        <v>3.5</v>
      </c>
      <c r="M738" s="12">
        <v>3.49745059808225</v>
      </c>
      <c r="N738" s="12">
        <v>3.49334238830255</v>
      </c>
      <c r="O738" s="30">
        <v>3.48748001482031</v>
      </c>
    </row>
    <row r="739" ht="20.05" customHeight="1">
      <c r="A739" s="31">
        <f>$A738+C738</f>
        <v>3570</v>
      </c>
      <c r="B739" s="32"/>
      <c r="C739" s="33">
        <v>5</v>
      </c>
      <c r="D739" t="b" s="30">
        <v>1</v>
      </c>
      <c r="E739" s="13"/>
      <c r="F739" s="30">
        <v>500.905515187549</v>
      </c>
      <c r="G739" s="30">
        <f>$E739+($F739/60+H739*$B$16+I739*OFFSET($B$17,0,D739)-G738*(OFFSET($B$18,0,D739)+$B$19+OFFSET($B$20,0,D739)))*$C739/60+G738</f>
        <v>22.8273465592429</v>
      </c>
      <c r="H739" s="30">
        <f>H738+($B$19*G738-$B$16*H738)*$C739/60</f>
        <v>91.6771399759898</v>
      </c>
      <c r="I739" s="30">
        <f>I738+(OFFSET($B$20,0,D739)*G738-OFFSET($B$17,0,D739)*I738)*$C739/60</f>
        <v>150.023128643593</v>
      </c>
      <c r="J739" s="34">
        <f>$A739/60</f>
        <v>59.5</v>
      </c>
      <c r="K739" s="12">
        <f>G739/$B$15*1000</f>
        <v>3.48756585838144</v>
      </c>
      <c r="L739" s="30">
        <v>3.5</v>
      </c>
      <c r="M739" s="12">
        <v>3.49747355181284</v>
      </c>
      <c r="N739" s="12">
        <v>3.49339393184074</v>
      </c>
      <c r="O739" s="30">
        <v>3.48756585838144</v>
      </c>
    </row>
    <row r="740" ht="20.05" customHeight="1">
      <c r="A740" s="31">
        <f>$A739+C739</f>
        <v>3575</v>
      </c>
      <c r="B740" s="32"/>
      <c r="C740" s="33">
        <v>5</v>
      </c>
      <c r="D740" t="b" s="30">
        <v>1</v>
      </c>
      <c r="E740" s="13"/>
      <c r="F740" s="30">
        <v>500.822565188599</v>
      </c>
      <c r="G740" s="30">
        <f>$E740+($F740/60+H740*$B$16+I740*OFFSET($B$17,0,D740)-G739*(OFFSET($B$18,0,D740)+$B$19+OFFSET($B$20,0,D740)))*$C740/60+G739</f>
        <v>22.8279065171714</v>
      </c>
      <c r="H740" s="30">
        <f>H739+($B$19*G739-$B$16*H739)*$C740/60</f>
        <v>91.6908370479953</v>
      </c>
      <c r="I740" s="30">
        <f>I739+(OFFSET($B$20,0,D740)*G739-OFFSET($B$17,0,D740)*I739)*$C740/60</f>
        <v>150.191736429968</v>
      </c>
      <c r="J740" s="34">
        <f>$A740/60</f>
        <v>59.5833333333333</v>
      </c>
      <c r="K740" s="12">
        <f>G740/$B$15*1000</f>
        <v>3.48765140884823</v>
      </c>
      <c r="L740" s="30">
        <v>3.5</v>
      </c>
      <c r="M740" s="12">
        <v>3.49749642648977</v>
      </c>
      <c r="N740" s="12">
        <v>3.4934452986589</v>
      </c>
      <c r="O740" s="30">
        <v>3.48765140884823</v>
      </c>
    </row>
    <row r="741" ht="20.05" customHeight="1">
      <c r="A741" s="31">
        <f>$A740+C740</f>
        <v>3580</v>
      </c>
      <c r="B741" s="32"/>
      <c r="C741" s="33">
        <v>5</v>
      </c>
      <c r="D741" t="b" s="30">
        <v>1</v>
      </c>
      <c r="E741" s="13"/>
      <c r="F741" s="30">
        <v>500.739840404898</v>
      </c>
      <c r="G741" s="30">
        <f>$E741+($F741/60+H741*$B$16+I741*OFFSET($B$17,0,D741)-G740*(OFFSET($B$18,0,D741)+$B$19+OFFSET($B$20,0,D741)))*$C741/60+G740</f>
        <v>22.8284645630029</v>
      </c>
      <c r="H741" s="30">
        <f>H740+($B$19*G740-$B$16*H740)*$C741/60</f>
        <v>91.7044672737488</v>
      </c>
      <c r="I741" s="30">
        <f>I740+(OFFSET($B$20,0,D741)*G740-OFFSET($B$17,0,D741)*I740)*$C741/60</f>
        <v>150.360285083496</v>
      </c>
      <c r="J741" s="34">
        <f>$A741/60</f>
        <v>59.6666666666667</v>
      </c>
      <c r="K741" s="12">
        <f>G741/$B$15*1000</f>
        <v>3.48773666718451</v>
      </c>
      <c r="L741" s="30">
        <v>3.5</v>
      </c>
      <c r="M741" s="12">
        <v>3.49751922237318</v>
      </c>
      <c r="N741" s="12">
        <v>3.49349648933837</v>
      </c>
      <c r="O741" s="30">
        <v>3.48773666718451</v>
      </c>
    </row>
    <row r="742" ht="20.05" customHeight="1">
      <c r="A742" s="31">
        <f>$A741+C741</f>
        <v>3585</v>
      </c>
      <c r="B742" s="32"/>
      <c r="C742" s="33">
        <v>5</v>
      </c>
      <c r="D742" t="b" s="30">
        <v>1</v>
      </c>
      <c r="E742" s="13"/>
      <c r="F742" s="30">
        <v>500.657339615144</v>
      </c>
      <c r="G742" s="30">
        <f>$E742+($F742/60+H742*$B$16+I742*OFFSET($B$17,0,D742)-G741*(OFFSET($B$18,0,D742)+$B$19+OFFSET($B$20,0,D742)))*$C742/60+G741</f>
        <v>22.8290207030253</v>
      </c>
      <c r="H742" s="30">
        <f>H741+($B$19*G741-$B$16*H741)*$C742/60</f>
        <v>91.7180309993164</v>
      </c>
      <c r="I742" s="30">
        <f>I741+(OFFSET($B$20,0,D742)*G741-OFFSET($B$17,0,D742)*I741)*$C742/60</f>
        <v>150.528774607918</v>
      </c>
      <c r="J742" s="34">
        <f>$A742/60</f>
        <v>59.75</v>
      </c>
      <c r="K742" s="12">
        <f>G742/$B$15*1000</f>
        <v>3.48782163435095</v>
      </c>
      <c r="L742" s="30">
        <v>3.5</v>
      </c>
      <c r="M742" s="12">
        <v>3.49754193972235</v>
      </c>
      <c r="N742" s="12">
        <v>3.49354750445854</v>
      </c>
      <c r="O742" s="30">
        <v>3.48782163435095</v>
      </c>
    </row>
    <row r="743" ht="20.05" customHeight="1">
      <c r="A743" s="31">
        <f>$A742+C742</f>
        <v>3590</v>
      </c>
      <c r="B743" s="32"/>
      <c r="C743" s="33">
        <v>5</v>
      </c>
      <c r="D743" t="b" s="30">
        <v>1</v>
      </c>
      <c r="E743" s="13"/>
      <c r="F743" s="30">
        <v>500.575061605162</v>
      </c>
      <c r="G743" s="30">
        <f>$E743+($F743/60+H743*$B$16+I743*OFFSET($B$17,0,D743)-G742*(OFFSET($B$18,0,D743)+$B$19+OFFSET($B$20,0,D743)))*$C743/60+G742</f>
        <v>22.8295749435059</v>
      </c>
      <c r="H743" s="30">
        <f>H742+($B$19*G742-$B$16*H742)*$C743/60</f>
        <v>91.73152856888539</v>
      </c>
      <c r="I743" s="30">
        <f>I742+(OFFSET($B$20,0,D743)*G742-OFFSET($B$17,0,D743)*I742)*$C743/60</f>
        <v>150.697205007035</v>
      </c>
      <c r="J743" s="34">
        <f>$A743/60</f>
        <v>59.8333333333333</v>
      </c>
      <c r="K743" s="12">
        <f>G743/$B$15*1000</f>
        <v>3.48790631130508</v>
      </c>
      <c r="L743" s="30">
        <v>3.5</v>
      </c>
      <c r="M743" s="12">
        <v>3.49756457879572</v>
      </c>
      <c r="N743" s="12">
        <v>3.49359834459693</v>
      </c>
      <c r="O743" s="30">
        <v>3.48790631130508</v>
      </c>
    </row>
    <row r="744" ht="20.05" customHeight="1">
      <c r="A744" s="31">
        <f>$A743+C743</f>
        <v>3595</v>
      </c>
      <c r="B744" s="32"/>
      <c r="C744" s="33">
        <v>5</v>
      </c>
      <c r="D744" t="b" s="30">
        <v>1</v>
      </c>
      <c r="E744" s="13"/>
      <c r="F744" s="30">
        <v>500.493005167865</v>
      </c>
      <c r="G744" s="30">
        <f>$E744+($F744/60+H744*$B$16+I744*OFFSET($B$17,0,D744)-G743*(OFFSET($B$18,0,D744)+$B$19+OFFSET($B$20,0,D744)))*$C744/60+G743</f>
        <v>22.8301272906915</v>
      </c>
      <c r="H744" s="30">
        <f>H743+($B$19*G743-$B$16*H743)*$C744/60</f>
        <v>91.74496032477469</v>
      </c>
      <c r="I744" s="30">
        <f>I743+(OFFSET($B$20,0,D744)*G743-OFFSET($B$17,0,D744)*I743)*$C744/60</f>
        <v>150.865576284708</v>
      </c>
      <c r="J744" s="34">
        <f>$A744/60</f>
        <v>59.9166666666667</v>
      </c>
      <c r="K744" s="12">
        <f>G744/$B$15*1000</f>
        <v>3.48799069900128</v>
      </c>
      <c r="L744" s="30">
        <v>3.5</v>
      </c>
      <c r="M744" s="12">
        <v>3.49758713985087</v>
      </c>
      <c r="N744" s="12">
        <v>3.49364901032918</v>
      </c>
      <c r="O744" s="30">
        <v>3.48799069900128</v>
      </c>
    </row>
    <row r="745" ht="20.05" customHeight="1">
      <c r="A745" s="35">
        <f>$A744+C744</f>
        <v>3600</v>
      </c>
      <c r="B745" s="32"/>
      <c r="C745" s="33">
        <v>5</v>
      </c>
      <c r="D745" t="b" s="30">
        <v>1</v>
      </c>
      <c r="E745" s="13"/>
      <c r="F745" s="30">
        <v>500.411169103210</v>
      </c>
      <c r="G745" s="30">
        <f>$E745+($F745/60+H745*$B$16+I745*OFFSET($B$17,0,D745)-G744*(OFFSET($B$18,0,D745)+$B$19+OFFSET($B$20,0,D745)))*$C745/60+G744</f>
        <v>22.8306777508083</v>
      </c>
      <c r="H745" s="30">
        <f>H744+($B$19*G744-$B$16*H744)*$C745/60</f>
        <v>91.7583266074454</v>
      </c>
      <c r="I745" s="30">
        <f>I744+(OFFSET($B$20,0,D745)*G744-OFFSET($B$17,0,D745)*I744)*$C745/60</f>
        <v>151.033888444861</v>
      </c>
      <c r="J745" s="34">
        <f>$A745/60</f>
        <v>60</v>
      </c>
      <c r="K745" s="30">
        <f>G745/$B$15*1000</f>
        <v>3.48807479839079</v>
      </c>
      <c r="L745" s="30">
        <v>3.5</v>
      </c>
      <c r="M745" s="30">
        <v>3.49760962314454</v>
      </c>
      <c r="N745" s="30">
        <v>3.493699502229</v>
      </c>
      <c r="O745" s="30">
        <v>3.48807479839079</v>
      </c>
    </row>
  </sheetData>
  <mergeCells count="1">
    <mergeCell ref="A1:O1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2:O1125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1" width="10.6328" style="36" customWidth="1"/>
    <col min="2" max="2" width="12.0312" style="36" customWidth="1"/>
    <col min="3" max="3" width="12.2578" style="36" customWidth="1"/>
    <col min="4" max="4" width="6.875" style="36" customWidth="1"/>
    <col min="5" max="5" width="9.07812" style="36" customWidth="1"/>
    <col min="6" max="6" width="8.72656" style="36" customWidth="1"/>
    <col min="7" max="15" width="16.3516" style="36" customWidth="1"/>
    <col min="16" max="16384" width="16.3516" style="36" customWidth="1"/>
  </cols>
  <sheetData>
    <row r="1" ht="27.65" customHeight="1">
      <c r="A1" t="s" s="2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ht="44.25" customHeight="1">
      <c r="A2" s="3"/>
      <c r="B2" t="s" s="4">
        <v>1</v>
      </c>
      <c r="C2" t="s" s="4">
        <v>2</v>
      </c>
      <c r="D2" s="3"/>
      <c r="E2" s="3"/>
      <c r="F2" t="s" s="4">
        <v>3</v>
      </c>
      <c r="G2" s="3"/>
      <c r="H2" s="3"/>
      <c r="I2" s="3"/>
      <c r="J2" t="s" s="4">
        <v>4</v>
      </c>
      <c r="K2" t="s" s="5">
        <v>5</v>
      </c>
      <c r="L2" t="s" s="4">
        <v>6</v>
      </c>
      <c r="M2" t="s" s="5">
        <v>42</v>
      </c>
      <c r="N2" t="s" s="5">
        <v>43</v>
      </c>
      <c r="O2" t="s" s="5">
        <v>44</v>
      </c>
    </row>
    <row r="3" ht="20.25" customHeight="1">
      <c r="A3" t="s" s="6">
        <v>10</v>
      </c>
      <c r="B3" s="7">
        <v>80</v>
      </c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ht="20.05" customHeight="1">
      <c r="A4" t="s" s="10">
        <v>11</v>
      </c>
      <c r="B4" s="11">
        <v>40</v>
      </c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ht="20.05" customHeight="1">
      <c r="A5" t="s" s="10">
        <v>12</v>
      </c>
      <c r="B5" s="11">
        <v>170</v>
      </c>
      <c r="C5" s="1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ht="20.85" customHeight="1">
      <c r="A6" t="s" s="10">
        <v>13</v>
      </c>
      <c r="B6" s="14">
        <v>1</v>
      </c>
      <c r="C6" s="15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ht="20.85" customHeight="1">
      <c r="A7" s="16"/>
      <c r="B7" t="s" s="17">
        <v>14</v>
      </c>
      <c r="C7" t="s" s="17">
        <v>2</v>
      </c>
      <c r="D7" s="18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ht="20.05" customHeight="1">
      <c r="A8" t="s" s="19">
        <v>15</v>
      </c>
      <c r="B8" s="20">
        <f>6.28*($B$3/($B$3+33.6))/(0.675675675676)</f>
        <v>6.54535211267291</v>
      </c>
      <c r="C8" s="20">
        <f>6.28*($B$3/($B$3+33.6))/(0.675675675676)</f>
        <v>6.54535211267291</v>
      </c>
      <c r="D8" t="s" s="21">
        <v>16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ht="20.05" customHeight="1">
      <c r="A9" t="s" s="19">
        <v>17</v>
      </c>
      <c r="B9" s="20">
        <f>25.5*($B$3/70)*EXP(-0.0156*($B$4-35))</f>
        <v>26.9561061449831</v>
      </c>
      <c r="C9" s="20">
        <f>25.5*($B$3/70)*EXP(-0.0156*($B$4-35))</f>
        <v>26.9561061449831</v>
      </c>
      <c r="D9" t="s" s="21">
        <v>16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ht="20.05" customHeight="1">
      <c r="A10" t="s" s="19">
        <v>18</v>
      </c>
      <c r="B10" s="20">
        <f>273*($B$6*((0.88+(0.12)/(1+($B$4/13.4)^(-12.7)))*(9270*$B$3/(6680+216*$B$3/($B$5/100)^2)))+NOT($B$6)*((1.11+(-0.11)/(1+($B$4/7.1)^(-1.1)))*(9270*$B$3/(8780+244*$B$3/($B$5/100)^2))))/54.4752059601377</f>
        <v>293.579582192780</v>
      </c>
      <c r="C10" s="20">
        <f>273*EXP(-0.0138*$B$4)*($B$6*((0.88+(0.12)/(1+($B$4/13.4)^(-12.7)))*(9270*$B$3/(6680+216*$B$3/($B$5/100)^2)))+NOT($B$6)*((1.11+(-0.11)/(1+($B$4/7.1)^(-1.1)))*(9270*$B$3/(8780+244*$B$3/($B$5/100)^2))))/54.4752059601377</f>
        <v>169.042261444792</v>
      </c>
      <c r="D10" t="s" s="21">
        <v>16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ht="20.05" customHeight="1">
      <c r="A11" t="s" s="19">
        <v>19</v>
      </c>
      <c r="B11" s="20">
        <f>($B$6*1.79+NOT($B$6)*2.1)*(($B$3/70)^0.75)*(($B$4*52.143+40)^9.06)/(($B$4*52.143+40)^9.06+42.3^9.06)</f>
        <v>1.9785498241595</v>
      </c>
      <c r="C11" s="20">
        <f>(($B$6*1.79+NOT(B6)*2.1)*(($B$3/70)^0.75)*(($B$4*52.143+40)^9.06)/(($B$4*52.143+40)^9.06+42.3^9.06))*EXP(-0.00286*$B$4)</f>
        <v>1.76467081219869</v>
      </c>
      <c r="D11" t="s" s="21">
        <v>20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ht="20.05" customHeight="1">
      <c r="A12" t="s" s="19">
        <v>21</v>
      </c>
      <c r="B12" s="20">
        <f>1.75*(((25.5*($B$3/70)*EXP(-0.0156*($B$4-35)))/25.5)^0.75)*(1+1.3*(1-($B$4*52.143+40)/(($B$4*52.143+40)+68.3)))</f>
        <v>1.89825680707388</v>
      </c>
      <c r="C12" s="20">
        <f>1.75*(((25.5*($B$3/70)*EXP(-0.0156*($B$4-35)))/25.5)^0.75)*(1+1.3*(1-($B$4*52.143+40)/(($B$4*52.143+40)+68.3)))</f>
        <v>1.89825680707388</v>
      </c>
      <c r="D12" t="s" s="21">
        <v>20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ht="20.1" customHeight="1">
      <c r="A13" t="s" s="19">
        <v>22</v>
      </c>
      <c r="B13" s="20">
        <f>1.11*((($B$6*((0.88+(0.12)/(1+(B4/13.4)^(-12.7)))*(9270*$B$3/(6680+216*$B$3/($B$5/100)^2)))+NOT($B$6)*((1.11+(-0.11)/(1+($B$4/7.1)^(-1.1)))*(9270*$B$3/(8780+244*$B$3/($B$5/100)^2))))/54.4752059601377)^0.75)*(($B$4*52.143+40)/(($B$4*52.143+40)+68.3)/0.964695544)</f>
        <v>1.17725510825853</v>
      </c>
      <c r="C13" s="20">
        <f>1.11*(((B6*((0.88+(0.12)/(1+(B4/13.4)^(-12.7)))*(9270*B3/(6680+216*B3/(B5/100)^2)))+NOT(B6)*((1.11+(-0.11)/(1+(B4/7.1)^(-1.1)))*(9270*B3/(8780+244*B3/(B5/100)^2))))*EXP(-0.0138*B4)/54.4752059601377)^0.75)*((B4*52.143+40)/((B4*52.143+40)+68.3)/0.964695544)</f>
        <v>0.77816674644154</v>
      </c>
      <c r="D13" t="s" s="21">
        <v>20</v>
      </c>
      <c r="E13" s="13"/>
      <c r="F13" s="13"/>
      <c r="G13" s="13"/>
      <c r="H13" s="13"/>
      <c r="I13" s="13"/>
      <c r="J13" s="13"/>
      <c r="K13" s="13"/>
      <c r="L13" t="s" s="37">
        <v>45</v>
      </c>
      <c r="M13" s="13"/>
      <c r="N13" s="13"/>
      <c r="O13" s="13"/>
    </row>
    <row r="14" ht="20.05" customHeight="1">
      <c r="A14" s="16"/>
      <c r="B14" s="20"/>
      <c r="C14" s="20"/>
      <c r="D14" s="18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ht="20.05" customHeight="1">
      <c r="A15" t="s" s="19">
        <v>15</v>
      </c>
      <c r="B15" s="20">
        <f>B8*1000</f>
        <v>6545.352112672910</v>
      </c>
      <c r="C15" s="20">
        <f>B15</f>
        <v>6545.352112672910</v>
      </c>
      <c r="D15" t="s" s="21">
        <v>23</v>
      </c>
      <c r="E15" t="s" s="22">
        <v>24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ht="20.05" customHeight="1">
      <c r="A16" t="s" s="19">
        <v>25</v>
      </c>
      <c r="B16" s="20">
        <f>B12/B9</f>
        <v>0.0704202898172358</v>
      </c>
      <c r="C16" s="20">
        <f>C12/C9</f>
        <v>0.0704202898172358</v>
      </c>
      <c r="D16" t="s" s="21">
        <v>26</v>
      </c>
      <c r="E16" t="s" s="22">
        <v>27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ht="20.05" customHeight="1">
      <c r="A17" t="s" s="19">
        <v>28</v>
      </c>
      <c r="B17" s="20">
        <f>B13/B10</f>
        <v>0.00401000335059228</v>
      </c>
      <c r="C17" s="20">
        <f>C13/C10</f>
        <v>0.00460338580299746</v>
      </c>
      <c r="D17" t="s" s="21">
        <v>26</v>
      </c>
      <c r="E17" t="s" s="22">
        <v>29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</row>
    <row r="18" ht="20.05" customHeight="1">
      <c r="A18" t="s" s="19">
        <v>30</v>
      </c>
      <c r="B18" s="20">
        <f>B11/B8</f>
        <v>0.30228317592398</v>
      </c>
      <c r="C18" s="20">
        <f>C11/C8</f>
        <v>0.269606704394404</v>
      </c>
      <c r="D18" t="s" s="21">
        <v>26</v>
      </c>
      <c r="E18" t="s" s="22">
        <v>31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ht="20.05" customHeight="1">
      <c r="A19" t="s" s="19">
        <v>32</v>
      </c>
      <c r="B19" s="20">
        <f>B12/B8</f>
        <v>0.290015995227901</v>
      </c>
      <c r="C19" s="20">
        <f>C12/C8</f>
        <v>0.290015995227901</v>
      </c>
      <c r="D19" t="s" s="21">
        <v>26</v>
      </c>
      <c r="E19" t="s" s="22">
        <v>33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ht="20.85" customHeight="1">
      <c r="A20" t="s" s="19">
        <v>34</v>
      </c>
      <c r="B20" s="23">
        <f>B13/B8</f>
        <v>0.179861234047159</v>
      </c>
      <c r="C20" s="23">
        <f>C13/C8</f>
        <v>0.118888446801033</v>
      </c>
      <c r="D20" t="s" s="21">
        <v>26</v>
      </c>
      <c r="E20" t="s" s="22">
        <v>35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</row>
    <row r="21" ht="20.85" customHeight="1">
      <c r="A21" s="24"/>
      <c r="B21" s="25"/>
      <c r="C21" s="26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ht="20.05" customHeight="1">
      <c r="A22" s="24"/>
      <c r="B22" s="27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</row>
    <row r="23" ht="32.05" customHeight="1">
      <c r="A23" t="s" s="10">
        <v>36</v>
      </c>
      <c r="B23" s="28"/>
      <c r="C23" t="s" s="22">
        <v>37</v>
      </c>
      <c r="D23" t="s" s="22">
        <v>2</v>
      </c>
      <c r="E23" t="s" s="22">
        <v>38</v>
      </c>
      <c r="F23" t="s" s="22">
        <v>3</v>
      </c>
      <c r="G23" t="s" s="22">
        <v>39</v>
      </c>
      <c r="H23" t="s" s="22">
        <v>40</v>
      </c>
      <c r="I23" t="s" s="22">
        <v>41</v>
      </c>
      <c r="J23" t="s" s="22">
        <v>4</v>
      </c>
      <c r="K23" t="s" s="22">
        <v>5</v>
      </c>
      <c r="L23" t="s" s="22">
        <v>6</v>
      </c>
      <c r="M23" t="s" s="22">
        <v>5</v>
      </c>
      <c r="N23" t="s" s="22">
        <v>5</v>
      </c>
      <c r="O23" t="s" s="22">
        <v>5</v>
      </c>
    </row>
    <row r="24" ht="20.05" customHeight="1">
      <c r="A24" s="24"/>
      <c r="B24" s="28"/>
      <c r="C24" s="29"/>
      <c r="D24" s="12"/>
      <c r="E24" s="13"/>
      <c r="F24" s="13"/>
      <c r="G24" s="13"/>
      <c r="H24" s="13"/>
      <c r="I24" s="13"/>
      <c r="J24" s="13"/>
      <c r="K24" s="13"/>
      <c r="L24" s="30">
        <v>0</v>
      </c>
      <c r="M24" s="13"/>
      <c r="N24" s="13"/>
      <c r="O24" s="13"/>
    </row>
    <row r="25" ht="20.05" customHeight="1">
      <c r="A25" s="31">
        <v>0</v>
      </c>
      <c r="B25" s="32"/>
      <c r="C25" s="33">
        <v>5</v>
      </c>
      <c r="D25" t="b" s="30">
        <v>0</v>
      </c>
      <c r="E25" s="30">
        <v>0</v>
      </c>
      <c r="F25" s="30">
        <v>0</v>
      </c>
      <c r="G25" s="30">
        <f>$E25+($F25/60+H25*$B$16+I25*OFFSET($B$17,0,D25)-G24*(OFFSET($B$18,0,D25)+$B$19+OFFSET($B$20,0,D25)))*$C25/60+G24</f>
        <v>0</v>
      </c>
      <c r="H25" s="30">
        <f>H24+($B$19*G24-$B$16*H24)*$C25/60</f>
        <v>0</v>
      </c>
      <c r="I25" s="30">
        <f>I24+(OFFSET($B$20,0,D25)*G24-OFFSET($B$17,0,D25)*I24)*$C25/60</f>
        <v>0</v>
      </c>
      <c r="J25" s="34">
        <f>$A25/60</f>
        <v>0</v>
      </c>
      <c r="K25" s="12">
        <f>G25/$B$15*1000</f>
        <v>0</v>
      </c>
      <c r="L25" s="30">
        <v>0</v>
      </c>
      <c r="M25" s="12">
        <v>0</v>
      </c>
      <c r="N25" s="12">
        <v>0</v>
      </c>
      <c r="O25" s="30">
        <v>0</v>
      </c>
    </row>
    <row r="26" ht="20.05" customHeight="1">
      <c r="A26" s="31">
        <f>$A25+C25</f>
        <v>5</v>
      </c>
      <c r="B26" s="32"/>
      <c r="C26" s="33">
        <v>5</v>
      </c>
      <c r="D26" t="b" s="30">
        <v>0</v>
      </c>
      <c r="E26" s="13"/>
      <c r="F26" s="30">
        <v>11781.6338028112</v>
      </c>
      <c r="G26" s="30">
        <f>$E26+($F26/60+H26*$B$16+I26*OFFSET($B$17,0,D26)-G25*(OFFSET($B$18,0,D26)+$B$19+OFFSET($B$20,0,D26)))*$C26/60+G25</f>
        <v>16.3633802816822</v>
      </c>
      <c r="H26" s="30">
        <f>H25+($B$19*G25-$B$16*H25)*$C26/60</f>
        <v>0</v>
      </c>
      <c r="I26" s="30">
        <f>I25+(OFFSET($B$20,0,D26)*G25-OFFSET($B$17,0,D26)*I25)*$C26/60</f>
        <v>0</v>
      </c>
      <c r="J26" s="34">
        <f>$A26/60</f>
        <v>0.0833333333333333</v>
      </c>
      <c r="K26" s="12">
        <f>G26/$B$15*1000</f>
        <v>2.49999999999999</v>
      </c>
      <c r="L26" s="30">
        <v>2.5</v>
      </c>
      <c r="M26" s="12">
        <v>2.49999999999999</v>
      </c>
      <c r="N26" s="12">
        <v>2.49999999999999</v>
      </c>
      <c r="O26" s="30">
        <v>2.49999999999999</v>
      </c>
    </row>
    <row r="27" ht="20.05" customHeight="1">
      <c r="A27" s="31">
        <f>$A26+C26</f>
        <v>10</v>
      </c>
      <c r="B27" s="32"/>
      <c r="C27" s="33">
        <v>5</v>
      </c>
      <c r="D27" t="b" s="30">
        <v>0</v>
      </c>
      <c r="E27" s="13"/>
      <c r="F27" s="30">
        <v>756.379303530959</v>
      </c>
      <c r="G27" s="30">
        <f>$E27+($F27/60+H27*$B$16+I27*OFFSET($B$17,0,D27)-G26*(OFFSET($B$18,0,D27)+$B$19+OFFSET($B$20,0,D27)))*$C27/60+G26</f>
        <v>16.3633802816823</v>
      </c>
      <c r="H27" s="30">
        <f>H26+($B$19*G26-$B$16*H26)*$C27/60</f>
        <v>0.39547016814039</v>
      </c>
      <c r="I27" s="30">
        <f>I26+(OFFSET($B$20,0,D27)*G26-OFFSET($B$17,0,D27)*I26)*$C27/60</f>
        <v>0.245261480887192</v>
      </c>
      <c r="J27" s="34">
        <f>$A27/60</f>
        <v>0.166666666666667</v>
      </c>
      <c r="K27" s="12">
        <f>G27/$B$15*1000</f>
        <v>2.5</v>
      </c>
      <c r="L27" s="30">
        <v>2.5</v>
      </c>
      <c r="M27" s="12">
        <v>2.5</v>
      </c>
      <c r="N27" s="12">
        <v>2.5</v>
      </c>
      <c r="O27" s="30">
        <v>2.5</v>
      </c>
    </row>
    <row r="28" ht="20.05" customHeight="1">
      <c r="A28" s="31">
        <f>$A27+C27</f>
        <v>15</v>
      </c>
      <c r="B28" s="32"/>
      <c r="C28" s="33">
        <v>5</v>
      </c>
      <c r="D28" t="b" s="30">
        <v>0</v>
      </c>
      <c r="E28" s="13"/>
      <c r="F28" s="30">
        <v>754.659171574052</v>
      </c>
      <c r="G28" s="30">
        <f>$E28+($F28/60+H28*$B$16+I28*OFFSET($B$17,0,D28)-G27*(OFFSET($B$18,0,D28)+$B$19+OFFSET($B$20,0,D28)))*$C28/60+G27</f>
        <v>16.3633802816823</v>
      </c>
      <c r="H28" s="30">
        <f>H27+($B$19*G27-$B$16*H27)*$C28/60</f>
        <v>0.788619575959572</v>
      </c>
      <c r="I28" s="30">
        <f>I27+(OFFSET($B$20,0,D28)*G27-OFFSET($B$17,0,D28)*I27)*$C28/60</f>
        <v>0.490441003494375</v>
      </c>
      <c r="J28" s="34">
        <f>$A28/60</f>
        <v>0.25</v>
      </c>
      <c r="K28" s="12">
        <f>G28/$B$15*1000</f>
        <v>2.5</v>
      </c>
      <c r="L28" s="30">
        <v>2.5</v>
      </c>
      <c r="M28" s="12">
        <v>2.5</v>
      </c>
      <c r="N28" s="12">
        <v>2.5</v>
      </c>
      <c r="O28" s="30">
        <v>2.5</v>
      </c>
    </row>
    <row r="29" ht="20.05" customHeight="1">
      <c r="A29" s="31">
        <f>$A28+C28</f>
        <v>20</v>
      </c>
      <c r="B29" s="32"/>
      <c r="C29" s="33">
        <v>5</v>
      </c>
      <c r="D29" t="b" s="30">
        <v>0</v>
      </c>
      <c r="E29" s="13"/>
      <c r="F29" s="30">
        <v>752.948807503223</v>
      </c>
      <c r="G29" s="30">
        <f>$E29+($F29/60+H29*$B$16+I29*OFFSET($B$17,0,D29)-G28*(OFFSET($B$18,0,D29)+$B$19+OFFSET($B$20,0,D29)))*$C29/60+G28</f>
        <v>16.3633802816823</v>
      </c>
      <c r="H29" s="30">
        <f>H28+($B$19*G28-$B$16*H28)*$C29/60</f>
        <v>1.17946184250875</v>
      </c>
      <c r="I29" s="30">
        <f>I28+(OFFSET($B$20,0,D29)*G28-OFFSET($B$17,0,D29)*I28)*$C29/60</f>
        <v>0.735538595209296</v>
      </c>
      <c r="J29" s="34">
        <f>$A29/60</f>
        <v>0.333333333333333</v>
      </c>
      <c r="K29" s="12">
        <f>G29/$B$15*1000</f>
        <v>2.5</v>
      </c>
      <c r="L29" s="30">
        <v>2.5</v>
      </c>
      <c r="M29" s="12">
        <v>2.5</v>
      </c>
      <c r="N29" s="12">
        <v>2.5</v>
      </c>
      <c r="O29" s="30">
        <v>2.5</v>
      </c>
    </row>
    <row r="30" ht="20.05" customHeight="1">
      <c r="A30" s="31">
        <f>$A29+C29</f>
        <v>25</v>
      </c>
      <c r="B30" s="32"/>
      <c r="C30" s="33">
        <v>5</v>
      </c>
      <c r="D30" t="b" s="30">
        <v>0</v>
      </c>
      <c r="E30" s="13"/>
      <c r="F30" s="30">
        <v>751.248154106039</v>
      </c>
      <c r="G30" s="30">
        <f>$E30+($F30/60+H30*$B$16+I30*OFFSET($B$17,0,D30)-G29*(OFFSET($B$18,0,D30)+$B$19+OFFSET($B$20,0,D30)))*$C30/60+G29</f>
        <v>16.3633802816823</v>
      </c>
      <c r="H30" s="30">
        <f>H29+($B$19*G29-$B$16*H29)*$C30/60</f>
        <v>1.56801050691766</v>
      </c>
      <c r="I30" s="30">
        <f>I29+(OFFSET($B$20,0,D30)*G29-OFFSET($B$17,0,D30)*I29)*$C30/60</f>
        <v>0.98055428341055</v>
      </c>
      <c r="J30" s="34">
        <f>$A30/60</f>
        <v>0.416666666666667</v>
      </c>
      <c r="K30" s="12">
        <f>G30/$B$15*1000</f>
        <v>2.5</v>
      </c>
      <c r="L30" s="30">
        <v>2.5</v>
      </c>
      <c r="M30" s="12">
        <v>2.5</v>
      </c>
      <c r="N30" s="12">
        <v>2.5</v>
      </c>
      <c r="O30" s="30">
        <v>2.5</v>
      </c>
    </row>
    <row r="31" ht="20.05" customHeight="1">
      <c r="A31" s="31">
        <f>$A30+C30</f>
        <v>30</v>
      </c>
      <c r="B31" s="32"/>
      <c r="C31" s="33">
        <v>5</v>
      </c>
      <c r="D31" t="b" s="30">
        <v>0</v>
      </c>
      <c r="E31" s="13"/>
      <c r="F31" s="30">
        <v>749.557154505856</v>
      </c>
      <c r="G31" s="30">
        <f>$E31+($F31/60+H31*$B$16+I31*OFFSET($B$17,0,D31)-G30*(OFFSET($B$18,0,D31)+$B$19+OFFSET($B$20,0,D31)))*$C31/60+G30</f>
        <v>16.3633802816823</v>
      </c>
      <c r="H31" s="30">
        <f>H30+($B$19*G30-$B$16*H30)*$C31/60</f>
        <v>1.95427902886358</v>
      </c>
      <c r="I31" s="30">
        <f>I30+(OFFSET($B$20,0,D31)*G30-OFFSET($B$17,0,D31)*I30)*$C31/60</f>
        <v>1.22548809546758</v>
      </c>
      <c r="J31" s="34">
        <f>$A31/60</f>
        <v>0.5</v>
      </c>
      <c r="K31" s="12">
        <f>G31/$B$15*1000</f>
        <v>2.5</v>
      </c>
      <c r="L31" s="30">
        <v>2.5</v>
      </c>
      <c r="M31" s="12">
        <v>2.5</v>
      </c>
      <c r="N31" s="12">
        <v>2.5</v>
      </c>
      <c r="O31" s="30">
        <v>2.5</v>
      </c>
    </row>
    <row r="32" ht="20.05" customHeight="1">
      <c r="A32" s="31">
        <f>$A31+C31</f>
        <v>35</v>
      </c>
      <c r="B32" s="32"/>
      <c r="C32" s="33">
        <v>5</v>
      </c>
      <c r="D32" t="b" s="30">
        <v>0</v>
      </c>
      <c r="E32" s="13"/>
      <c r="F32" s="30">
        <v>747.875752159763</v>
      </c>
      <c r="G32" s="30">
        <f>$E32+($F32/60+H32*$B$16+I32*OFFSET($B$17,0,D32)-G31*(OFFSET($B$18,0,D32)+$B$19+OFFSET($B$20,0,D32)))*$C32/60+G31</f>
        <v>16.3633802816823</v>
      </c>
      <c r="H32" s="30">
        <f>H31+($B$19*G31-$B$16*H31)*$C32/60</f>
        <v>2.33828078903761</v>
      </c>
      <c r="I32" s="30">
        <f>I31+(OFFSET($B$20,0,D32)*G31-OFFSET($B$17,0,D32)*I31)*$C32/60</f>
        <v>1.4703400587407</v>
      </c>
      <c r="J32" s="34">
        <f>$A32/60</f>
        <v>0.583333333333333</v>
      </c>
      <c r="K32" s="12">
        <f>G32/$B$15*1000</f>
        <v>2.5</v>
      </c>
      <c r="L32" s="30">
        <v>2.5</v>
      </c>
      <c r="M32" s="12">
        <v>2.5</v>
      </c>
      <c r="N32" s="12">
        <v>2.5</v>
      </c>
      <c r="O32" s="30">
        <v>2.5</v>
      </c>
    </row>
    <row r="33" ht="20.05" customHeight="1">
      <c r="A33" s="31">
        <f>$A32+C32</f>
        <v>40</v>
      </c>
      <c r="B33" s="32"/>
      <c r="C33" s="33">
        <v>5</v>
      </c>
      <c r="D33" t="b" s="30">
        <v>0</v>
      </c>
      <c r="E33" s="13"/>
      <c r="F33" s="30">
        <v>746.203890856619</v>
      </c>
      <c r="G33" s="30">
        <f>$E33+($F33/60+H33*$B$16+I33*OFFSET($B$17,0,D33)-G32*(OFFSET($B$18,0,D33)+$B$19+OFFSET($B$20,0,D33)))*$C33/60+G32</f>
        <v>16.3633802816823</v>
      </c>
      <c r="H33" s="30">
        <f>H32+($B$19*G32-$B$16*H32)*$C33/60</f>
        <v>2.72002908960816</v>
      </c>
      <c r="I33" s="30">
        <f>I32+(OFFSET($B$20,0,D33)*G32-OFFSET($B$17,0,D33)*I32)*$C33/60</f>
        <v>1.71511020058106</v>
      </c>
      <c r="J33" s="34">
        <f>$A33/60</f>
        <v>0.666666666666667</v>
      </c>
      <c r="K33" s="12">
        <f>G33/$B$15*1000</f>
        <v>2.5</v>
      </c>
      <c r="L33" s="30">
        <v>2.5</v>
      </c>
      <c r="M33" s="12">
        <v>2.5</v>
      </c>
      <c r="N33" s="12">
        <v>2.5</v>
      </c>
      <c r="O33" s="30">
        <v>2.5</v>
      </c>
    </row>
    <row r="34" ht="20.05" customHeight="1">
      <c r="A34" s="31">
        <f>$A33+C33</f>
        <v>45</v>
      </c>
      <c r="B34" s="32"/>
      <c r="C34" s="33">
        <v>5</v>
      </c>
      <c r="D34" t="b" s="30">
        <v>0</v>
      </c>
      <c r="E34" s="13"/>
      <c r="F34" s="30">
        <v>744.541514715136</v>
      </c>
      <c r="G34" s="30">
        <f>$E34+($F34/60+H34*$B$16+I34*OFFSET($B$17,0,D34)-G33*(OFFSET($B$18,0,D34)+$B$19+OFFSET($B$20,0,D34)))*$C34/60+G33</f>
        <v>16.3633802816823</v>
      </c>
      <c r="H34" s="30">
        <f>H33+($B$19*G33-$B$16*H33)*$C34/60</f>
        <v>3.09953715468176</v>
      </c>
      <c r="I34" s="30">
        <f>I33+(OFFSET($B$20,0,D34)*G33-OFFSET($B$17,0,D34)*I33)*$C34/60</f>
        <v>1.95979854833067</v>
      </c>
      <c r="J34" s="34">
        <f>$A34/60</f>
        <v>0.75</v>
      </c>
      <c r="K34" s="12">
        <f>G34/$B$15*1000</f>
        <v>2.5</v>
      </c>
      <c r="L34" s="30">
        <v>2.5</v>
      </c>
      <c r="M34" s="12">
        <v>2.5</v>
      </c>
      <c r="N34" s="12">
        <v>2.5</v>
      </c>
      <c r="O34" s="30">
        <v>2.5</v>
      </c>
    </row>
    <row r="35" ht="20.05" customHeight="1">
      <c r="A35" s="31">
        <f>$A34+C34</f>
        <v>50</v>
      </c>
      <c r="B35" s="32"/>
      <c r="C35" s="33">
        <v>5</v>
      </c>
      <c r="D35" t="b" s="30">
        <v>0</v>
      </c>
      <c r="E35" s="13"/>
      <c r="F35" s="30">
        <v>742.888568181892</v>
      </c>
      <c r="G35" s="30">
        <f>$E35+($F35/60+H35*$B$16+I35*OFFSET($B$17,0,D35)-G34*(OFFSET($B$18,0,D35)+$B$19+OFFSET($B$20,0,D35)))*$C35/60+G34</f>
        <v>16.3633802816823</v>
      </c>
      <c r="H35" s="30">
        <f>H34+($B$19*G34-$B$16*H34)*$C35/60</f>
        <v>3.47681813076115</v>
      </c>
      <c r="I35" s="30">
        <f>I34+(OFFSET($B$20,0,D35)*G34-OFFSET($B$17,0,D35)*I34)*$C35/60</f>
        <v>2.20440512932242</v>
      </c>
      <c r="J35" s="34">
        <f>$A35/60</f>
        <v>0.833333333333333</v>
      </c>
      <c r="K35" s="12">
        <f>G35/$B$15*1000</f>
        <v>2.5</v>
      </c>
      <c r="L35" s="30">
        <v>2.5</v>
      </c>
      <c r="M35" s="12">
        <v>2.5</v>
      </c>
      <c r="N35" s="12">
        <v>2.5</v>
      </c>
      <c r="O35" s="30">
        <v>2.5</v>
      </c>
    </row>
    <row r="36" ht="20.05" customHeight="1">
      <c r="A36" s="31">
        <f>$A35+C35</f>
        <v>55</v>
      </c>
      <c r="B36" s="32"/>
      <c r="C36" s="33">
        <v>5</v>
      </c>
      <c r="D36" t="b" s="30">
        <v>0</v>
      </c>
      <c r="E36" s="13"/>
      <c r="F36" s="30">
        <v>741.244996029452</v>
      </c>
      <c r="G36" s="30">
        <f>$E36+($F36/60+H36*$B$16+I36*OFFSET($B$17,0,D36)-G35*(OFFSET($B$18,0,D36)+$B$19+OFFSET($B$20,0,D36)))*$C36/60+G35</f>
        <v>16.3633802816823</v>
      </c>
      <c r="H36" s="30">
        <f>H35+($B$19*G35-$B$16*H35)*$C36/60</f>
        <v>3.85188508720071</v>
      </c>
      <c r="I36" s="30">
        <f>I35+(OFFSET($B$20,0,D36)*G35-OFFSET($B$17,0,D36)*I35)*$C36/60</f>
        <v>2.44892997088006</v>
      </c>
      <c r="J36" s="34">
        <f>$A36/60</f>
        <v>0.916666666666667</v>
      </c>
      <c r="K36" s="12">
        <f>G36/$B$15*1000</f>
        <v>2.5</v>
      </c>
      <c r="L36" s="30">
        <v>2.5</v>
      </c>
      <c r="M36" s="12">
        <v>2.5</v>
      </c>
      <c r="N36" s="12">
        <v>2.5</v>
      </c>
      <c r="O36" s="30">
        <v>2.5</v>
      </c>
    </row>
    <row r="37" ht="20.05" customHeight="1">
      <c r="A37" s="31">
        <f>$A36+C36</f>
        <v>60</v>
      </c>
      <c r="B37" s="32"/>
      <c r="C37" s="33">
        <v>5</v>
      </c>
      <c r="D37" t="b" s="30">
        <v>0</v>
      </c>
      <c r="E37" s="13"/>
      <c r="F37" s="30">
        <v>739.610743354441</v>
      </c>
      <c r="G37" s="30">
        <f>$E37+($F37/60+H37*$B$16+I37*OFFSET($B$17,0,D37)-G36*(OFFSET($B$18,0,D37)+$B$19+OFFSET($B$20,0,D37)))*$C37/60+G36</f>
        <v>16.3633802816823</v>
      </c>
      <c r="H37" s="30">
        <f>H36+($B$19*G36-$B$16*H36)*$C37/60</f>
        <v>4.22475101665916</v>
      </c>
      <c r="I37" s="30">
        <f>I36+(OFFSET($B$20,0,D37)*G36-OFFSET($B$17,0,D37)*I36)*$C37/60</f>
        <v>2.6933731003182</v>
      </c>
      <c r="J37" s="34">
        <f>$A37/60</f>
        <v>1</v>
      </c>
      <c r="K37" s="12">
        <f>G37/$B$15*1000</f>
        <v>2.5</v>
      </c>
      <c r="L37" s="30">
        <v>2.5</v>
      </c>
      <c r="M37" s="12">
        <v>2.5</v>
      </c>
      <c r="N37" s="12">
        <v>2.5</v>
      </c>
      <c r="O37" s="30">
        <v>2.5</v>
      </c>
    </row>
    <row r="38" ht="20.05" customHeight="1">
      <c r="A38" s="31">
        <f>$A37+C37</f>
        <v>65</v>
      </c>
      <c r="B38" s="32"/>
      <c r="C38" s="33">
        <v>5</v>
      </c>
      <c r="D38" t="b" s="30">
        <v>0</v>
      </c>
      <c r="E38" s="13"/>
      <c r="F38" s="30">
        <v>737.9857555756309</v>
      </c>
      <c r="G38" s="30">
        <f>$E38+($F38/60+H38*$B$16+I38*OFFSET($B$17,0,D38)-G37*(OFFSET($B$18,0,D38)+$B$19+OFFSET($B$20,0,D38)))*$C38/60+G37</f>
        <v>16.3633802816823</v>
      </c>
      <c r="H38" s="30">
        <f>H37+($B$19*G37-$B$16*H37)*$C38/60</f>
        <v>4.59542883554965</v>
      </c>
      <c r="I38" s="30">
        <f>I37+(OFFSET($B$20,0,D38)*G37-OFFSET($B$17,0,D38)*I37)*$C38/60</f>
        <v>2.93773454494234</v>
      </c>
      <c r="J38" s="34">
        <f>$A38/60</f>
        <v>1.08333333333333</v>
      </c>
      <c r="K38" s="12">
        <f>G38/$B$15*1000</f>
        <v>2.5</v>
      </c>
      <c r="L38" s="30">
        <v>2.5</v>
      </c>
      <c r="M38" s="12">
        <v>2.5</v>
      </c>
      <c r="N38" s="12">
        <v>2.5</v>
      </c>
      <c r="O38" s="30">
        <v>2.5</v>
      </c>
    </row>
    <row r="39" ht="20.05" customHeight="1">
      <c r="A39" s="31">
        <f>$A38+C38</f>
        <v>70</v>
      </c>
      <c r="B39" s="32"/>
      <c r="C39" s="33">
        <v>5</v>
      </c>
      <c r="D39" t="b" s="30">
        <v>0</v>
      </c>
      <c r="E39" s="13"/>
      <c r="F39" s="30">
        <v>736.369978432072</v>
      </c>
      <c r="G39" s="30">
        <f>$E39+($F39/60+H39*$B$16+I39*OFFSET($B$17,0,D39)-G38*(OFFSET($B$18,0,D39)+$B$19+OFFSET($B$20,0,D39)))*$C39/60+G38</f>
        <v>16.3633802816823</v>
      </c>
      <c r="H39" s="30">
        <f>H38+($B$19*G38-$B$16*H38)*$C39/60</f>
        <v>4.96393138448722</v>
      </c>
      <c r="I39" s="30">
        <f>I38+(OFFSET($B$20,0,D39)*G38-OFFSET($B$17,0,D39)*I38)*$C39/60</f>
        <v>3.18201433204884</v>
      </c>
      <c r="J39" s="34">
        <f>$A39/60</f>
        <v>1.16666666666667</v>
      </c>
      <c r="K39" s="12">
        <f>G39/$B$15*1000</f>
        <v>2.5</v>
      </c>
      <c r="L39" s="30">
        <v>2.5</v>
      </c>
      <c r="M39" s="12">
        <v>2.5</v>
      </c>
      <c r="N39" s="12">
        <v>2.5</v>
      </c>
      <c r="O39" s="30">
        <v>2.5</v>
      </c>
    </row>
    <row r="40" ht="20.05" customHeight="1">
      <c r="A40" s="31">
        <f>$A39+C39</f>
        <v>75</v>
      </c>
      <c r="B40" s="32"/>
      <c r="C40" s="33">
        <v>5</v>
      </c>
      <c r="D40" t="b" s="30">
        <v>0</v>
      </c>
      <c r="E40" s="13"/>
      <c r="F40" s="30">
        <v>734.763357981184</v>
      </c>
      <c r="G40" s="30">
        <f>$E40+($F40/60+H40*$B$16+I40*OFFSET($B$17,0,D40)-G39*(OFFSET($B$18,0,D40)+$B$19+OFFSET($B$20,0,D40)))*$C40/60+G39</f>
        <v>16.3633802816823</v>
      </c>
      <c r="H40" s="30">
        <f>H39+($B$19*G39-$B$16*H39)*$C40/60</f>
        <v>5.33027142873357</v>
      </c>
      <c r="I40" s="30">
        <f>I39+(OFFSET($B$20,0,D40)*G39-OFFSET($B$17,0,D40)*I39)*$C40/60</f>
        <v>3.42621248892494</v>
      </c>
      <c r="J40" s="34">
        <f>$A40/60</f>
        <v>1.25</v>
      </c>
      <c r="K40" s="12">
        <f>G40/$B$15*1000</f>
        <v>2.5</v>
      </c>
      <c r="L40" s="30">
        <v>2.5</v>
      </c>
      <c r="M40" s="12">
        <v>2.5</v>
      </c>
      <c r="N40" s="12">
        <v>2.5</v>
      </c>
      <c r="O40" s="30">
        <v>2.5</v>
      </c>
    </row>
    <row r="41" ht="20.05" customHeight="1">
      <c r="A41" s="31">
        <f>$A40+C40</f>
        <v>80</v>
      </c>
      <c r="B41" s="32"/>
      <c r="C41" s="33">
        <v>5</v>
      </c>
      <c r="D41" t="b" s="30">
        <v>0</v>
      </c>
      <c r="E41" s="13"/>
      <c r="F41" s="30">
        <v>733.165840596920</v>
      </c>
      <c r="G41" s="30">
        <f>$E41+($F41/60+H41*$B$16+I41*OFFSET($B$17,0,D41)-G40*(OFFSET($B$18,0,D41)+$B$19+OFFSET($B$20,0,D41)))*$C41/60+G40</f>
        <v>16.3633802816823</v>
      </c>
      <c r="H41" s="30">
        <f>H40+($B$19*G40-$B$16*H40)*$C41/60</f>
        <v>5.6944616586393</v>
      </c>
      <c r="I41" s="30">
        <f>I40+(OFFSET($B$20,0,D41)*G40-OFFSET($B$17,0,D41)*I40)*$C41/60</f>
        <v>3.67032904284876</v>
      </c>
      <c r="J41" s="34">
        <f>$A41/60</f>
        <v>1.33333333333333</v>
      </c>
      <c r="K41" s="12">
        <f>G41/$B$15*1000</f>
        <v>2.5</v>
      </c>
      <c r="L41" s="30">
        <v>2.5</v>
      </c>
      <c r="M41" s="12">
        <v>2.5</v>
      </c>
      <c r="N41" s="12">
        <v>2.5</v>
      </c>
      <c r="O41" s="30">
        <v>2.5</v>
      </c>
    </row>
    <row r="42" ht="20.05" customHeight="1">
      <c r="A42" s="31">
        <f>$A41+C41</f>
        <v>85</v>
      </c>
      <c r="B42" s="32"/>
      <c r="C42" s="33">
        <v>5</v>
      </c>
      <c r="D42" t="b" s="30">
        <v>0</v>
      </c>
      <c r="E42" s="13"/>
      <c r="F42" s="30">
        <v>731.577372967890</v>
      </c>
      <c r="G42" s="30">
        <f>$E42+($F42/60+H42*$B$16+I42*OFFSET($B$17,0,D42)-G41*(OFFSET($B$18,0,D42)+$B$19+OFFSET($B$20,0,D42)))*$C42/60+G41</f>
        <v>16.3633802816823</v>
      </c>
      <c r="H42" s="30">
        <f>H41+($B$19*G41-$B$16*H41)*$C42/60</f>
        <v>6.05651469008348</v>
      </c>
      <c r="I42" s="30">
        <f>I41+(OFFSET($B$20,0,D42)*G41-OFFSET($B$17,0,D42)*I41)*$C42/60</f>
        <v>3.91436402108932</v>
      </c>
      <c r="J42" s="34">
        <f>$A42/60</f>
        <v>1.41666666666667</v>
      </c>
      <c r="K42" s="12">
        <f>G42/$B$15*1000</f>
        <v>2.5</v>
      </c>
      <c r="L42" s="30">
        <v>2.5</v>
      </c>
      <c r="M42" s="12">
        <v>2.5</v>
      </c>
      <c r="N42" s="12">
        <v>2.5</v>
      </c>
      <c r="O42" s="30">
        <v>2.5</v>
      </c>
    </row>
    <row r="43" ht="20.05" customHeight="1">
      <c r="A43" s="31">
        <f>$A42+C42</f>
        <v>90</v>
      </c>
      <c r="B43" s="32"/>
      <c r="C43" s="33">
        <v>5</v>
      </c>
      <c r="D43" t="b" s="30">
        <v>0</v>
      </c>
      <c r="E43" s="13"/>
      <c r="F43" s="30">
        <v>729.9979020955039</v>
      </c>
      <c r="G43" s="30">
        <f>$E43+($F43/60+H43*$B$16+I43*OFFSET($B$17,0,D43)-G42*(OFFSET($B$18,0,D43)+$B$19+OFFSET($B$20,0,D43)))*$C43/60+G42</f>
        <v>16.3633802816823</v>
      </c>
      <c r="H43" s="30">
        <f>H42+($B$19*G42-$B$16*H42)*$C43/60</f>
        <v>6.4164430649107</v>
      </c>
      <c r="I43" s="30">
        <f>I42+(OFFSET($B$20,0,D43)*G42-OFFSET($B$17,0,D43)*I42)*$C43/60</f>
        <v>4.15831745090651</v>
      </c>
      <c r="J43" s="34">
        <f>$A43/60</f>
        <v>1.5</v>
      </c>
      <c r="K43" s="12">
        <f>G43/$B$15*1000</f>
        <v>2.5</v>
      </c>
      <c r="L43" s="30">
        <v>2.5</v>
      </c>
      <c r="M43" s="12">
        <v>2.5</v>
      </c>
      <c r="N43" s="12">
        <v>2.5</v>
      </c>
      <c r="O43" s="30">
        <v>2.5</v>
      </c>
    </row>
    <row r="44" ht="20.05" customHeight="1">
      <c r="A44" s="31">
        <f>$A43+C43</f>
        <v>95</v>
      </c>
      <c r="B44" s="32"/>
      <c r="C44" s="33">
        <v>5</v>
      </c>
      <c r="D44" t="b" s="30">
        <v>0</v>
      </c>
      <c r="E44" s="13"/>
      <c r="F44" s="30">
        <v>728.427375292172</v>
      </c>
      <c r="G44" s="30">
        <f>$E44+($F44/60+H44*$B$16+I44*OFFSET($B$17,0,D44)-G43*(OFFSET($B$18,0,D44)+$B$19+OFFSET($B$20,0,D44)))*$C44/60+G43</f>
        <v>16.3633802816823</v>
      </c>
      <c r="H44" s="30">
        <f>H43+($B$19*G43-$B$16*H43)*$C44/60</f>
        <v>6.77425925136552</v>
      </c>
      <c r="I44" s="30">
        <f>I43+(OFFSET($B$20,0,D44)*G43-OFFSET($B$17,0,D44)*I43)*$C44/60</f>
        <v>4.40218935955112</v>
      </c>
      <c r="J44" s="34">
        <f>$A44/60</f>
        <v>1.58333333333333</v>
      </c>
      <c r="K44" s="12">
        <f>G44/$B$15*1000</f>
        <v>2.5</v>
      </c>
      <c r="L44" s="30">
        <v>2.5</v>
      </c>
      <c r="M44" s="12">
        <v>2.5</v>
      </c>
      <c r="N44" s="12">
        <v>2.5</v>
      </c>
      <c r="O44" s="30">
        <v>2.5</v>
      </c>
    </row>
    <row r="45" ht="20.05" customHeight="1">
      <c r="A45" s="31">
        <f>$A44+C44</f>
        <v>100</v>
      </c>
      <c r="B45" s="32"/>
      <c r="C45" s="33">
        <v>5</v>
      </c>
      <c r="D45" t="b" s="30">
        <v>0</v>
      </c>
      <c r="E45" s="13"/>
      <c r="F45" s="30">
        <v>726.865740179442</v>
      </c>
      <c r="G45" s="30">
        <f>$E45+($F45/60+H45*$B$16+I45*OFFSET($B$17,0,D45)-G44*(OFFSET($B$18,0,D45)+$B$19+OFFSET($B$20,0,D45)))*$C45/60+G44</f>
        <v>16.3633802816823</v>
      </c>
      <c r="H45" s="30">
        <f>H44+($B$19*G44-$B$16*H44)*$C45/60</f>
        <v>7.12997564452439</v>
      </c>
      <c r="I45" s="30">
        <f>I44+(OFFSET($B$20,0,D45)*G44-OFFSET($B$17,0,D45)*I44)*$C45/60</f>
        <v>4.64597977426484</v>
      </c>
      <c r="J45" s="34">
        <f>$A45/60</f>
        <v>1.66666666666667</v>
      </c>
      <c r="K45" s="12">
        <f>G45/$B$15*1000</f>
        <v>2.5</v>
      </c>
      <c r="L45" s="30">
        <v>2.5</v>
      </c>
      <c r="M45" s="12">
        <v>2.5</v>
      </c>
      <c r="N45" s="12">
        <v>2.5</v>
      </c>
      <c r="O45" s="30">
        <v>2.5</v>
      </c>
    </row>
    <row r="46" ht="20.05" customHeight="1">
      <c r="A46" s="31">
        <f>$A45+C45</f>
        <v>105</v>
      </c>
      <c r="B46" s="32"/>
      <c r="C46" s="33">
        <v>5</v>
      </c>
      <c r="D46" t="b" s="30">
        <v>0</v>
      </c>
      <c r="E46" s="13"/>
      <c r="F46" s="30">
        <v>725.312944686208</v>
      </c>
      <c r="G46" s="30">
        <f>$E46+($F46/60+H46*$B$16+I46*OFFSET($B$17,0,D46)-G45*(OFFSET($B$18,0,D46)+$B$19+OFFSET($B$20,0,D46)))*$C46/60+G45</f>
        <v>16.3633802816823</v>
      </c>
      <c r="H46" s="30">
        <f>H45+($B$19*G45-$B$16*H45)*$C46/60</f>
        <v>7.48360456672501</v>
      </c>
      <c r="I46" s="30">
        <f>I45+(OFFSET($B$20,0,D46)*G45-OFFSET($B$17,0,D46)*I45)*$C46/60</f>
        <v>4.88968872228024</v>
      </c>
      <c r="J46" s="34">
        <f>$A46/60</f>
        <v>1.75</v>
      </c>
      <c r="K46" s="12">
        <f>G46/$B$15*1000</f>
        <v>2.5</v>
      </c>
      <c r="L46" s="30">
        <v>2.5</v>
      </c>
      <c r="M46" s="12">
        <v>2.5</v>
      </c>
      <c r="N46" s="12">
        <v>2.5</v>
      </c>
      <c r="O46" s="30">
        <v>2.5</v>
      </c>
    </row>
    <row r="47" ht="20.05" customHeight="1">
      <c r="A47" s="31">
        <f>$A46+C46</f>
        <v>110</v>
      </c>
      <c r="B47" s="32"/>
      <c r="C47" s="33">
        <v>5</v>
      </c>
      <c r="D47" t="b" s="30">
        <v>0</v>
      </c>
      <c r="E47" s="13"/>
      <c r="F47" s="30">
        <v>723.768937046896</v>
      </c>
      <c r="G47" s="30">
        <f>$E47+($F47/60+H47*$B$16+I47*OFFSET($B$17,0,D47)-G46*(OFFSET($B$18,0,D47)+$B$19+OFFSET($B$20,0,D47)))*$C47/60+G46</f>
        <v>16.3633802816823</v>
      </c>
      <c r="H47" s="30">
        <f>H46+($B$19*G46-$B$16*H46)*$C47/60</f>
        <v>7.8351582679932</v>
      </c>
      <c r="I47" s="30">
        <f>I46+(OFFSET($B$20,0,D47)*G46-OFFSET($B$17,0,D47)*I46)*$C47/60</f>
        <v>5.13331623082079</v>
      </c>
      <c r="J47" s="34">
        <f>$A47/60</f>
        <v>1.83333333333333</v>
      </c>
      <c r="K47" s="12">
        <f>G47/$B$15*1000</f>
        <v>2.5</v>
      </c>
      <c r="L47" s="30">
        <v>2.5</v>
      </c>
      <c r="M47" s="12">
        <v>2.5</v>
      </c>
      <c r="N47" s="12">
        <v>2.5</v>
      </c>
      <c r="O47" s="30">
        <v>2.5</v>
      </c>
    </row>
    <row r="48" ht="20.05" customHeight="1">
      <c r="A48" s="31">
        <f>$A47+C47</f>
        <v>115</v>
      </c>
      <c r="B48" s="32"/>
      <c r="C48" s="33">
        <v>5</v>
      </c>
      <c r="D48" t="b" s="30">
        <v>0</v>
      </c>
      <c r="E48" s="13"/>
      <c r="F48" s="30">
        <v>722.233665799679</v>
      </c>
      <c r="G48" s="30">
        <f>$E48+($F48/60+H48*$B$16+I48*OFFSET($B$17,0,D48)-G47*(OFFSET($B$18,0,D48)+$B$19+OFFSET($B$20,0,D48)))*$C48/60+G47</f>
        <v>16.3633802816823</v>
      </c>
      <c r="H48" s="30">
        <f>H47+($B$19*G47-$B$16*H47)*$C48/60</f>
        <v>8.184648926467259</v>
      </c>
      <c r="I48" s="30">
        <f>I47+(OFFSET($B$20,0,D48)*G47-OFFSET($B$17,0,D48)*I47)*$C48/60</f>
        <v>5.37686232710088</v>
      </c>
      <c r="J48" s="34">
        <f>$A48/60</f>
        <v>1.91666666666667</v>
      </c>
      <c r="K48" s="12">
        <f>G48/$B$15*1000</f>
        <v>2.5</v>
      </c>
      <c r="L48" s="30">
        <v>2.5</v>
      </c>
      <c r="M48" s="12">
        <v>2.5</v>
      </c>
      <c r="N48" s="12">
        <v>2.5</v>
      </c>
      <c r="O48" s="30">
        <v>2.5</v>
      </c>
    </row>
    <row r="49" ht="20.05" customHeight="1">
      <c r="A49" s="31">
        <f>$A48+C48</f>
        <v>120</v>
      </c>
      <c r="B49" s="32"/>
      <c r="C49" s="33">
        <v>5</v>
      </c>
      <c r="D49" t="b" s="30">
        <v>0</v>
      </c>
      <c r="E49" s="13"/>
      <c r="F49" s="30">
        <v>720.707079784691</v>
      </c>
      <c r="G49" s="30">
        <f>$E49+($F49/60+H49*$B$16+I49*OFFSET($B$17,0,D49)-G48*(OFFSET($B$18,0,D49)+$B$19+OFFSET($B$20,0,D49)))*$C49/60+G48</f>
        <v>16.3633802816823</v>
      </c>
      <c r="H49" s="30">
        <f>H48+($B$19*G48-$B$16*H48)*$C49/60</f>
        <v>8.53208864881981</v>
      </c>
      <c r="I49" s="30">
        <f>I48+(OFFSET($B$20,0,D49)*G48-OFFSET($B$17,0,D49)*I48)*$C49/60</f>
        <v>5.62032703832579</v>
      </c>
      <c r="J49" s="34">
        <f>$A49/60</f>
        <v>2</v>
      </c>
      <c r="K49" s="12">
        <f>G49/$B$15*1000</f>
        <v>2.5</v>
      </c>
      <c r="L49" s="30">
        <v>2.5</v>
      </c>
      <c r="M49" s="12">
        <v>2.5</v>
      </c>
      <c r="N49" s="12">
        <v>2.5</v>
      </c>
      <c r="O49" s="30">
        <v>2.5</v>
      </c>
    </row>
    <row r="50" ht="20.05" customHeight="1">
      <c r="A50" s="31">
        <f>$A49+C49</f>
        <v>125</v>
      </c>
      <c r="B50" s="32"/>
      <c r="C50" s="33">
        <v>5</v>
      </c>
      <c r="D50" t="b" s="30">
        <v>0</v>
      </c>
      <c r="E50" s="13"/>
      <c r="F50" s="30">
        <v>719.189128142241</v>
      </c>
      <c r="G50" s="30">
        <f>$E50+($F50/60+H50*$B$16+I50*OFFSET($B$17,0,D50)-G49*(OFFSET($B$18,0,D50)+$B$19+OFFSET($B$20,0,D50)))*$C50/60+G49</f>
        <v>16.3633802816823</v>
      </c>
      <c r="H50" s="30">
        <f>H49+($B$19*G49-$B$16*H49)*$C50/60</f>
        <v>8.87748947067718</v>
      </c>
      <c r="I50" s="30">
        <f>I49+(OFFSET($B$20,0,D50)*G49-OFFSET($B$17,0,D50)*I49)*$C50/60</f>
        <v>5.86371039169172</v>
      </c>
      <c r="J50" s="34">
        <f>$A50/60</f>
        <v>2.08333333333333</v>
      </c>
      <c r="K50" s="12">
        <f>G50/$B$15*1000</f>
        <v>2.5</v>
      </c>
      <c r="L50" s="30">
        <v>2.5</v>
      </c>
      <c r="M50" s="12">
        <v>2.5</v>
      </c>
      <c r="N50" s="12">
        <v>2.5</v>
      </c>
      <c r="O50" s="30">
        <v>2.5</v>
      </c>
    </row>
    <row r="51" ht="20.05" customHeight="1">
      <c r="A51" s="31">
        <f>$A50+C50</f>
        <v>130</v>
      </c>
      <c r="B51" s="32"/>
      <c r="C51" s="33">
        <v>5</v>
      </c>
      <c r="D51" t="b" s="30">
        <v>0</v>
      </c>
      <c r="E51" s="13"/>
      <c r="F51" s="30">
        <v>717.679760311084</v>
      </c>
      <c r="G51" s="30">
        <f>$E51+($F51/60+H51*$B$16+I51*OFFSET($B$17,0,D51)-G50*(OFFSET($B$18,0,D51)+$B$19+OFFSET($B$20,0,D51)))*$C51/60+G50</f>
        <v>16.3633802816823</v>
      </c>
      <c r="H51" s="30">
        <f>H50+($B$19*G50-$B$16*H50)*$C51/60</f>
        <v>9.220863357036359</v>
      </c>
      <c r="I51" s="30">
        <f>I50+(OFFSET($B$20,0,D51)*G50-OFFSET($B$17,0,D51)*I50)*$C51/60</f>
        <v>6.10701241438578</v>
      </c>
      <c r="J51" s="34">
        <f>$A51/60</f>
        <v>2.16666666666667</v>
      </c>
      <c r="K51" s="12">
        <f>G51/$B$15*1000</f>
        <v>2.5</v>
      </c>
      <c r="L51" s="30">
        <v>2.5</v>
      </c>
      <c r="M51" s="12">
        <v>2.5</v>
      </c>
      <c r="N51" s="12">
        <v>2.5</v>
      </c>
      <c r="O51" s="30">
        <v>2.5</v>
      </c>
    </row>
    <row r="52" ht="20.05" customHeight="1">
      <c r="A52" s="31">
        <f>$A51+C51</f>
        <v>135</v>
      </c>
      <c r="B52" s="32"/>
      <c r="C52" s="33">
        <v>5</v>
      </c>
      <c r="D52" t="b" s="30">
        <v>0</v>
      </c>
      <c r="E52" s="13"/>
      <c r="F52" s="30">
        <v>716.178926026637</v>
      </c>
      <c r="G52" s="30">
        <f>$E52+($F52/60+H52*$B$16+I52*OFFSET($B$17,0,D52)-G51*(OFFSET($B$18,0,D52)+$B$19+OFFSET($B$20,0,D52)))*$C52/60+G51</f>
        <v>16.3633802816823</v>
      </c>
      <c r="H52" s="30">
        <f>H51+($B$19*G51-$B$16*H51)*$C52/60</f>
        <v>9.56222220267945</v>
      </c>
      <c r="I52" s="30">
        <f>I51+(OFFSET($B$20,0,D52)*G51-OFFSET($B$17,0,D52)*I51)*$C52/60</f>
        <v>6.35023313358599</v>
      </c>
      <c r="J52" s="34">
        <f>$A52/60</f>
        <v>2.25</v>
      </c>
      <c r="K52" s="12">
        <f>G52/$B$15*1000</f>
        <v>2.5</v>
      </c>
      <c r="L52" s="30">
        <v>2.5</v>
      </c>
      <c r="M52" s="12">
        <v>2.5</v>
      </c>
      <c r="N52" s="12">
        <v>2.5</v>
      </c>
      <c r="O52" s="30">
        <v>2.5</v>
      </c>
    </row>
    <row r="53" ht="20.05" customHeight="1">
      <c r="A53" s="31">
        <f>$A52+C52</f>
        <v>140</v>
      </c>
      <c r="B53" s="32"/>
      <c r="C53" s="33">
        <v>5</v>
      </c>
      <c r="D53" t="b" s="30">
        <v>0</v>
      </c>
      <c r="E53" s="13"/>
      <c r="F53" s="30">
        <v>714.686575319254</v>
      </c>
      <c r="G53" s="30">
        <f>$E53+($F53/60+H53*$B$16+I53*OFFSET($B$17,0,D53)-G52*(OFFSET($B$18,0,D53)+$B$19+OFFSET($B$20,0,D53)))*$C53/60+G52</f>
        <v>16.3633802816823</v>
      </c>
      <c r="H53" s="30">
        <f>H52+($B$19*G52-$B$16*H52)*$C53/60</f>
        <v>9.901577832585721</v>
      </c>
      <c r="I53" s="30">
        <f>I52+(OFFSET($B$20,0,D53)*G52-OFFSET($B$17,0,D53)*I52)*$C53/60</f>
        <v>6.59337257646129</v>
      </c>
      <c r="J53" s="34">
        <f>$A53/60</f>
        <v>2.33333333333333</v>
      </c>
      <c r="K53" s="12">
        <f>G53/$B$15*1000</f>
        <v>2.5</v>
      </c>
      <c r="L53" s="30">
        <v>2.5</v>
      </c>
      <c r="M53" s="12">
        <v>2.5</v>
      </c>
      <c r="N53" s="12">
        <v>2.5</v>
      </c>
      <c r="O53" s="30">
        <v>2.5</v>
      </c>
    </row>
    <row r="54" ht="20.05" customHeight="1">
      <c r="A54" s="31">
        <f>$A53+C53</f>
        <v>145</v>
      </c>
      <c r="B54" s="32"/>
      <c r="C54" s="33">
        <v>5</v>
      </c>
      <c r="D54" t="b" s="30">
        <v>0</v>
      </c>
      <c r="E54" s="13"/>
      <c r="F54" s="30">
        <v>713.202658512497</v>
      </c>
      <c r="G54" s="30">
        <f>$E54+($F54/60+H54*$B$16+I54*OFFSET($B$17,0,D54)-G53*(OFFSET($B$18,0,D54)+$B$19+OFFSET($B$20,0,D54)))*$C54/60+G53</f>
        <v>16.3633802816823</v>
      </c>
      <c r="H54" s="30">
        <f>H53+($B$19*G53-$B$16*H53)*$C54/60</f>
        <v>10.2389420023412</v>
      </c>
      <c r="I54" s="30">
        <f>I53+(OFFSET($B$20,0,D54)*G53-OFFSET($B$17,0,D54)*I53)*$C54/60</f>
        <v>6.83643077017154</v>
      </c>
      <c r="J54" s="34">
        <f>$A54/60</f>
        <v>2.41666666666667</v>
      </c>
      <c r="K54" s="12">
        <f>G54/$B$15*1000</f>
        <v>2.5</v>
      </c>
      <c r="L54" s="30">
        <v>2.5</v>
      </c>
      <c r="M54" s="12">
        <v>2.5</v>
      </c>
      <c r="N54" s="12">
        <v>2.5</v>
      </c>
      <c r="O54" s="30">
        <v>2.5</v>
      </c>
    </row>
    <row r="55" ht="20.05" customHeight="1">
      <c r="A55" s="31">
        <f>$A54+C54</f>
        <v>150</v>
      </c>
      <c r="B55" s="32"/>
      <c r="C55" s="33">
        <v>5</v>
      </c>
      <c r="D55" t="b" s="30">
        <v>0</v>
      </c>
      <c r="E55" s="13"/>
      <c r="F55" s="30">
        <v>711.727126221404</v>
      </c>
      <c r="G55" s="30">
        <f>$E55+($F55/60+H55*$B$16+I55*OFFSET($B$17,0,D55)-G54*(OFFSET($B$18,0,D55)+$B$19+OFFSET($B$20,0,D55)))*$C55/60+G54</f>
        <v>16.3633802816823</v>
      </c>
      <c r="H55" s="30">
        <f>H54+($B$19*G54-$B$16*H54)*$C55/60</f>
        <v>10.574326398546</v>
      </c>
      <c r="I55" s="30">
        <f>I54+(OFFSET($B$20,0,D55)*G54-OFFSET($B$17,0,D55)*I54)*$C55/60</f>
        <v>7.07940774186753</v>
      </c>
      <c r="J55" s="34">
        <f>$A55/60</f>
        <v>2.5</v>
      </c>
      <c r="K55" s="12">
        <f>G55/$B$15*1000</f>
        <v>2.5</v>
      </c>
      <c r="L55" s="30">
        <v>2.5</v>
      </c>
      <c r="M55" s="12">
        <v>2.5</v>
      </c>
      <c r="N55" s="12">
        <v>2.5</v>
      </c>
      <c r="O55" s="30">
        <v>2.5</v>
      </c>
    </row>
    <row r="56" ht="20.05" customHeight="1">
      <c r="A56" s="31">
        <f>$A55+C55</f>
        <v>155</v>
      </c>
      <c r="B56" s="32"/>
      <c r="C56" s="33">
        <v>5</v>
      </c>
      <c r="D56" t="b" s="30">
        <v>0</v>
      </c>
      <c r="E56" s="13"/>
      <c r="F56" s="30">
        <v>710.259929350791</v>
      </c>
      <c r="G56" s="30">
        <f>$E56+($F56/60+H56*$B$16+I56*OFFSET($B$17,0,D56)-G55*(OFFSET($B$18,0,D56)+$B$19+OFFSET($B$20,0,D56)))*$C56/60+G55</f>
        <v>16.3633802816823</v>
      </c>
      <c r="H56" s="30">
        <f>H55+($B$19*G55-$B$16*H55)*$C56/60</f>
        <v>10.9077426392191</v>
      </c>
      <c r="I56" s="30">
        <f>I55+(OFFSET($B$20,0,D56)*G55-OFFSET($B$17,0,D56)*I55)*$C56/60</f>
        <v>7.32230351869097</v>
      </c>
      <c r="J56" s="34">
        <f>$A56/60</f>
        <v>2.58333333333333</v>
      </c>
      <c r="K56" s="12">
        <f>G56/$B$15*1000</f>
        <v>2.5</v>
      </c>
      <c r="L56" s="30">
        <v>2.5</v>
      </c>
      <c r="M56" s="12">
        <v>2.5</v>
      </c>
      <c r="N56" s="12">
        <v>2.5</v>
      </c>
      <c r="O56" s="30">
        <v>2.5</v>
      </c>
    </row>
    <row r="57" ht="20.05" customHeight="1">
      <c r="A57" s="31">
        <f>$A56+C56</f>
        <v>160</v>
      </c>
      <c r="B57" s="32"/>
      <c r="C57" s="33">
        <v>5</v>
      </c>
      <c r="D57" t="b" s="30">
        <v>0</v>
      </c>
      <c r="E57" s="13"/>
      <c r="F57" s="30">
        <v>708.801019093544</v>
      </c>
      <c r="G57" s="30">
        <f>$E57+($F57/60+H57*$B$16+I57*OFFSET($B$17,0,D57)-G56*(OFFSET($B$18,0,D57)+$B$19+OFFSET($B$20,0,D57)))*$C57/60+G56</f>
        <v>16.3633802816823</v>
      </c>
      <c r="H57" s="30">
        <f>H56+($B$19*G56-$B$16*H56)*$C57/60</f>
        <v>11.2392022742007</v>
      </c>
      <c r="I57" s="30">
        <f>I56+(OFFSET($B$20,0,D57)*G56-OFFSET($B$17,0,D57)*I56)*$C57/60</f>
        <v>7.5651181277745</v>
      </c>
      <c r="J57" s="34">
        <f>$A57/60</f>
        <v>2.66666666666667</v>
      </c>
      <c r="K57" s="12">
        <f>G57/$B$15*1000</f>
        <v>2.5</v>
      </c>
      <c r="L57" s="30">
        <v>2.5</v>
      </c>
      <c r="M57" s="12">
        <v>2.5</v>
      </c>
      <c r="N57" s="12">
        <v>2.5</v>
      </c>
      <c r="O57" s="30">
        <v>2.5</v>
      </c>
    </row>
    <row r="58" ht="20.05" customHeight="1">
      <c r="A58" s="31">
        <f>$A57+C57</f>
        <v>165</v>
      </c>
      <c r="B58" s="32"/>
      <c r="C58" s="33">
        <v>5</v>
      </c>
      <c r="D58" t="b" s="30">
        <v>0</v>
      </c>
      <c r="E58" s="13"/>
      <c r="F58" s="30">
        <v>707.350346928930</v>
      </c>
      <c r="G58" s="30">
        <f>$E58+($F58/60+H58*$B$16+I58*OFFSET($B$17,0,D58)-G57*(OFFSET($B$18,0,D58)+$B$19+OFFSET($B$20,0,D58)))*$C58/60+G57</f>
        <v>16.3633802816823</v>
      </c>
      <c r="H58" s="30">
        <f>H57+($B$19*G57-$B$16*H57)*$C58/60</f>
        <v>11.5687167855524</v>
      </c>
      <c r="I58" s="30">
        <f>I57+(OFFSET($B$20,0,D58)*G57-OFFSET($B$17,0,D58)*I57)*$C58/60</f>
        <v>7.80785159624169</v>
      </c>
      <c r="J58" s="34">
        <f>$A58/60</f>
        <v>2.75</v>
      </c>
      <c r="K58" s="12">
        <f>G58/$B$15*1000</f>
        <v>2.5</v>
      </c>
      <c r="L58" s="30">
        <v>2.5</v>
      </c>
      <c r="M58" s="12">
        <v>2.5</v>
      </c>
      <c r="N58" s="12">
        <v>2.5</v>
      </c>
      <c r="O58" s="30">
        <v>2.5</v>
      </c>
    </row>
    <row r="59" ht="20.05" customHeight="1">
      <c r="A59" s="31">
        <f>$A58+C58</f>
        <v>170</v>
      </c>
      <c r="B59" s="32"/>
      <c r="C59" s="33">
        <v>5</v>
      </c>
      <c r="D59" t="b" s="30">
        <v>0</v>
      </c>
      <c r="E59" s="13"/>
      <c r="F59" s="30">
        <v>705.907864620919</v>
      </c>
      <c r="G59" s="30">
        <f>$E59+($F59/60+H59*$B$16+I59*OFFSET($B$17,0,D59)-G58*(OFFSET($B$18,0,D59)+$B$19+OFFSET($B$20,0,D59)))*$C59/60+G58</f>
        <v>16.3633802816823</v>
      </c>
      <c r="H59" s="30">
        <f>H58+($B$19*G58-$B$16*H58)*$C59/60</f>
        <v>11.8962975879551</v>
      </c>
      <c r="I59" s="30">
        <f>I58+(OFFSET($B$20,0,D59)*G58-OFFSET($B$17,0,D59)*I58)*$C59/60</f>
        <v>8.050503951207061</v>
      </c>
      <c r="J59" s="34">
        <f>$A59/60</f>
        <v>2.83333333333333</v>
      </c>
      <c r="K59" s="12">
        <f>G59/$B$15*1000</f>
        <v>2.5</v>
      </c>
      <c r="L59" s="30">
        <v>2.5</v>
      </c>
      <c r="M59" s="12">
        <v>2.5</v>
      </c>
      <c r="N59" s="12">
        <v>2.5</v>
      </c>
      <c r="O59" s="30">
        <v>2.5</v>
      </c>
    </row>
    <row r="60" ht="20.05" customHeight="1">
      <c r="A60" s="31">
        <f>$A59+C59</f>
        <v>175</v>
      </c>
      <c r="B60" s="32"/>
      <c r="C60" s="33">
        <v>5</v>
      </c>
      <c r="D60" t="b" s="30">
        <v>0</v>
      </c>
      <c r="E60" s="13"/>
      <c r="F60" s="30">
        <v>704.473524216506</v>
      </c>
      <c r="G60" s="30">
        <f>$E60+($F60/60+H60*$B$16+I60*OFFSET($B$17,0,D60)-G59*(OFFSET($B$18,0,D60)+$B$19+OFFSET($B$20,0,D60)))*$C60/60+G59</f>
        <v>16.3633802816823</v>
      </c>
      <c r="H60" s="30">
        <f>H59+($B$19*G59-$B$16*H59)*$C60/60</f>
        <v>12.2219560291042</v>
      </c>
      <c r="I60" s="30">
        <f>I59+(OFFSET($B$20,0,D60)*G59-OFFSET($B$17,0,D60)*I59)*$C60/60</f>
        <v>8.29307521977606</v>
      </c>
      <c r="J60" s="34">
        <f>$A60/60</f>
        <v>2.91666666666667</v>
      </c>
      <c r="K60" s="12">
        <f>G60/$B$15*1000</f>
        <v>2.5</v>
      </c>
      <c r="L60" s="30">
        <v>2.5</v>
      </c>
      <c r="M60" s="12">
        <v>2.5</v>
      </c>
      <c r="N60" s="12">
        <v>2.5</v>
      </c>
      <c r="O60" s="30">
        <v>2.5</v>
      </c>
    </row>
    <row r="61" ht="20.05" customHeight="1">
      <c r="A61" s="31">
        <f>$A60+C60</f>
        <v>180</v>
      </c>
      <c r="B61" s="32"/>
      <c r="C61" s="33">
        <v>5</v>
      </c>
      <c r="D61" t="b" s="30">
        <v>0</v>
      </c>
      <c r="E61" s="13"/>
      <c r="F61" s="30">
        <v>703.047278044062</v>
      </c>
      <c r="G61" s="30">
        <f>$E61+($F61/60+H61*$B$16+I61*OFFSET($B$17,0,D61)-G60*(OFFSET($B$18,0,D61)+$B$19+OFFSET($B$20,0,D61)))*$C61/60+G60</f>
        <v>16.3633802816823</v>
      </c>
      <c r="H61" s="30">
        <f>H60+($B$19*G60-$B$16*H60)*$C61/60</f>
        <v>12.5457033901027</v>
      </c>
      <c r="I61" s="30">
        <f>I60+(OFFSET($B$20,0,D61)*G60-OFFSET($B$17,0,D61)*I60)*$C61/60</f>
        <v>8.535565429045089</v>
      </c>
      <c r="J61" s="34">
        <f>$A61/60</f>
        <v>3</v>
      </c>
      <c r="K61" s="12">
        <f>G61/$B$15*1000</f>
        <v>2.5</v>
      </c>
      <c r="L61" s="30">
        <v>2.5</v>
      </c>
      <c r="M61" s="12">
        <v>2.5</v>
      </c>
      <c r="N61" s="12">
        <v>2.5</v>
      </c>
      <c r="O61" s="30">
        <v>2.5</v>
      </c>
    </row>
    <row r="62" ht="20.05" customHeight="1">
      <c r="A62" s="31">
        <f>$A61+C61</f>
        <v>185</v>
      </c>
      <c r="B62" s="32"/>
      <c r="C62" s="33">
        <v>5</v>
      </c>
      <c r="D62" t="b" s="30">
        <v>0</v>
      </c>
      <c r="E62" s="13"/>
      <c r="F62" s="30">
        <v>701.629078711672</v>
      </c>
      <c r="G62" s="30">
        <f>$E62+($F62/60+H62*$B$16+I62*OFFSET($B$17,0,D62)-G61*(OFFSET($B$18,0,D62)+$B$19+OFFSET($B$20,0,D62)))*$C62/60+G61</f>
        <v>16.3633802816823</v>
      </c>
      <c r="H62" s="30">
        <f>H61+($B$19*G61-$B$16*H61)*$C62/60</f>
        <v>12.8675508858521</v>
      </c>
      <c r="I62" s="30">
        <f>I61+(OFFSET($B$20,0,D62)*G61-OFFSET($B$17,0,D62)*I61)*$C62/60</f>
        <v>8.777974606101481</v>
      </c>
      <c r="J62" s="34">
        <f>$A62/60</f>
        <v>3.08333333333333</v>
      </c>
      <c r="K62" s="12">
        <f>G62/$B$15*1000</f>
        <v>2.5</v>
      </c>
      <c r="L62" s="30">
        <v>2.5</v>
      </c>
      <c r="M62" s="12">
        <v>2.5</v>
      </c>
      <c r="N62" s="12">
        <v>2.5</v>
      </c>
      <c r="O62" s="30">
        <v>2.5</v>
      </c>
    </row>
    <row r="63" ht="20.05" customHeight="1">
      <c r="A63" s="31">
        <f>$A62+C62</f>
        <v>190</v>
      </c>
      <c r="B63" s="32"/>
      <c r="C63" s="33">
        <v>5</v>
      </c>
      <c r="D63" t="b" s="30">
        <v>0</v>
      </c>
      <c r="E63" s="13"/>
      <c r="F63" s="30">
        <v>700.218879105499</v>
      </c>
      <c r="G63" s="30">
        <f>$E63+($F63/60+H63*$B$16+I63*OFFSET($B$17,0,D63)-G62*(OFFSET($B$18,0,D63)+$B$19+OFFSET($B$20,0,D63)))*$C63/60+G62</f>
        <v>16.3633802816823</v>
      </c>
      <c r="H63" s="30">
        <f>H62+($B$19*G62-$B$16*H62)*$C63/60</f>
        <v>13.1875096654408</v>
      </c>
      <c r="I63" s="30">
        <f>I62+(OFFSET($B$20,0,D63)*G62-OFFSET($B$17,0,D63)*I62)*$C63/60</f>
        <v>9.02030277802352</v>
      </c>
      <c r="J63" s="34">
        <f>$A63/60</f>
        <v>3.16666666666667</v>
      </c>
      <c r="K63" s="12">
        <f>G63/$B$15*1000</f>
        <v>2.5</v>
      </c>
      <c r="L63" s="30">
        <v>2.5</v>
      </c>
      <c r="M63" s="12">
        <v>2.5</v>
      </c>
      <c r="N63" s="12">
        <v>2.5</v>
      </c>
      <c r="O63" s="30">
        <v>2.5</v>
      </c>
    </row>
    <row r="64" ht="20.05" customHeight="1">
      <c r="A64" s="31">
        <f>$A63+C63</f>
        <v>195</v>
      </c>
      <c r="B64" s="32"/>
      <c r="C64" s="33">
        <v>5</v>
      </c>
      <c r="D64" t="b" s="30">
        <v>0</v>
      </c>
      <c r="E64" s="13"/>
      <c r="F64" s="30">
        <v>698.8166323881489</v>
      </c>
      <c r="G64" s="30">
        <f>$E64+($F64/60+H64*$B$16+I64*OFFSET($B$17,0,D64)-G63*(OFFSET($B$18,0,D64)+$B$19+OFFSET($B$20,0,D64)))*$C64/60+G63</f>
        <v>16.3633802816823</v>
      </c>
      <c r="H64" s="30">
        <f>H63+($B$19*G63-$B$16*H63)*$C64/60</f>
        <v>13.5055908125305</v>
      </c>
      <c r="I64" s="30">
        <f>I63+(OFFSET($B$20,0,D64)*G63-OFFSET($B$17,0,D64)*I63)*$C64/60</f>
        <v>9.262549971880439</v>
      </c>
      <c r="J64" s="34">
        <f>$A64/60</f>
        <v>3.25</v>
      </c>
      <c r="K64" s="12">
        <f>G64/$B$15*1000</f>
        <v>2.5</v>
      </c>
      <c r="L64" s="30">
        <v>2.5</v>
      </c>
      <c r="M64" s="12">
        <v>2.5</v>
      </c>
      <c r="N64" s="12">
        <v>2.5</v>
      </c>
      <c r="O64" s="30">
        <v>2.5</v>
      </c>
    </row>
    <row r="65" ht="20.05" customHeight="1">
      <c r="A65" s="31">
        <f>$A64+C64</f>
        <v>200</v>
      </c>
      <c r="B65" s="32"/>
      <c r="C65" s="33">
        <v>5</v>
      </c>
      <c r="D65" t="b" s="30">
        <v>0</v>
      </c>
      <c r="E65" s="13"/>
      <c r="F65" s="30">
        <v>697.422291997054</v>
      </c>
      <c r="G65" s="30">
        <f>$E65+($F65/60+H65*$B$16+I65*OFFSET($B$17,0,D65)-G64*(OFFSET($B$18,0,D65)+$B$19+OFFSET($B$20,0,D65)))*$C65/60+G64</f>
        <v>16.3633802816823</v>
      </c>
      <c r="H65" s="30">
        <f>H64+($B$19*G64-$B$16*H64)*$C65/60</f>
        <v>13.8218053457399</v>
      </c>
      <c r="I65" s="30">
        <f>I64+(OFFSET($B$20,0,D65)*G64-OFFSET($B$17,0,D65)*I64)*$C65/60</f>
        <v>9.50471621473244</v>
      </c>
      <c r="J65" s="34">
        <f>$A65/60</f>
        <v>3.33333333333333</v>
      </c>
      <c r="K65" s="12">
        <f>G65/$B$15*1000</f>
        <v>2.5</v>
      </c>
      <c r="L65" s="30">
        <v>2.5</v>
      </c>
      <c r="M65" s="12">
        <v>2.5</v>
      </c>
      <c r="N65" s="12">
        <v>2.5</v>
      </c>
      <c r="O65" s="30">
        <v>2.5</v>
      </c>
    </row>
    <row r="66" ht="20.05" customHeight="1">
      <c r="A66" s="31">
        <f>$A65+C65</f>
        <v>205</v>
      </c>
      <c r="B66" s="32"/>
      <c r="C66" s="33">
        <v>5</v>
      </c>
      <c r="D66" t="b" s="30">
        <v>0</v>
      </c>
      <c r="E66" s="13"/>
      <c r="F66" s="30">
        <v>696.0358116428509</v>
      </c>
      <c r="G66" s="30">
        <f>$E66+($F66/60+H66*$B$16+I66*OFFSET($B$17,0,D66)-G65*(OFFSET($B$18,0,D66)+$B$19+OFFSET($B$20,0,D66)))*$C66/60+G65</f>
        <v>16.3633802816823</v>
      </c>
      <c r="H66" s="30">
        <f>H65+($B$19*G65-$B$16*H65)*$C66/60</f>
        <v>14.1361642190266</v>
      </c>
      <c r="I66" s="30">
        <f>I65+(OFFSET($B$20,0,D66)*G65-OFFSET($B$17,0,D66)*I65)*$C66/60</f>
        <v>9.746801533630681</v>
      </c>
      <c r="J66" s="34">
        <f>$A66/60</f>
        <v>3.41666666666667</v>
      </c>
      <c r="K66" s="12">
        <f>G66/$B$15*1000</f>
        <v>2.5</v>
      </c>
      <c r="L66" s="30">
        <v>2.5</v>
      </c>
      <c r="M66" s="12">
        <v>2.5</v>
      </c>
      <c r="N66" s="12">
        <v>2.5</v>
      </c>
      <c r="O66" s="30">
        <v>2.5</v>
      </c>
    </row>
    <row r="67" ht="20.05" customHeight="1">
      <c r="A67" s="31">
        <f>$A66+C66</f>
        <v>210</v>
      </c>
      <c r="B67" s="32"/>
      <c r="C67" s="33">
        <v>5</v>
      </c>
      <c r="D67" t="b" s="30">
        <v>0</v>
      </c>
      <c r="E67" s="13"/>
      <c r="F67" s="30">
        <v>694.657145307787</v>
      </c>
      <c r="G67" s="30">
        <f>$E67+($F67/60+H67*$B$16+I67*OFFSET($B$17,0,D67)-G66*(OFFSET($B$18,0,D67)+$B$19+OFFSET($B$20,0,D67)))*$C67/60+G66</f>
        <v>16.3633802816823</v>
      </c>
      <c r="H67" s="30">
        <f>H66+($B$19*G66-$B$16*H66)*$C67/60</f>
        <v>14.4486783220663</v>
      </c>
      <c r="I67" s="30">
        <f>I66+(OFFSET($B$20,0,D67)*G66-OFFSET($B$17,0,D67)*I66)*$C67/60</f>
        <v>9.988805955617259</v>
      </c>
      <c r="J67" s="34">
        <f>$A67/60</f>
        <v>3.5</v>
      </c>
      <c r="K67" s="12">
        <f>G67/$B$15*1000</f>
        <v>2.5</v>
      </c>
      <c r="L67" s="30">
        <v>2.5</v>
      </c>
      <c r="M67" s="12">
        <v>2.5</v>
      </c>
      <c r="N67" s="12">
        <v>2.5</v>
      </c>
      <c r="O67" s="30">
        <v>2.5</v>
      </c>
    </row>
    <row r="68" ht="20.05" customHeight="1">
      <c r="A68" s="31">
        <f>$A67+C67</f>
        <v>215</v>
      </c>
      <c r="B68" s="32"/>
      <c r="C68" s="33">
        <v>5</v>
      </c>
      <c r="D68" t="b" s="30">
        <v>0</v>
      </c>
      <c r="E68" s="13"/>
      <c r="F68" s="30">
        <v>693.286247244122</v>
      </c>
      <c r="G68" s="30">
        <f>$E68+($F68/60+H68*$B$16+I68*OFFSET($B$17,0,D68)-G67*(OFFSET($B$18,0,D68)+$B$19+OFFSET($B$20,0,D68)))*$C68/60+G67</f>
        <v>16.3633802816823</v>
      </c>
      <c r="H68" s="30">
        <f>H67+($B$19*G67-$B$16*H67)*$C68/60</f>
        <v>14.7593584806304</v>
      </c>
      <c r="I68" s="30">
        <f>I67+(OFFSET($B$20,0,D68)*G67-OFFSET($B$17,0,D68)*I67)*$C68/60</f>
        <v>10.2307295077253</v>
      </c>
      <c r="J68" s="34">
        <f>$A68/60</f>
        <v>3.58333333333333</v>
      </c>
      <c r="K68" s="12">
        <f>G68/$B$15*1000</f>
        <v>2.5</v>
      </c>
      <c r="L68" s="30">
        <v>2.5</v>
      </c>
      <c r="M68" s="12">
        <v>2.5</v>
      </c>
      <c r="N68" s="12">
        <v>2.5</v>
      </c>
      <c r="O68" s="30">
        <v>2.5</v>
      </c>
    </row>
    <row r="69" ht="20.05" customHeight="1">
      <c r="A69" s="31">
        <f>$A68+C68</f>
        <v>220</v>
      </c>
      <c r="B69" s="32"/>
      <c r="C69" s="33">
        <v>5</v>
      </c>
      <c r="D69" t="b" s="30">
        <v>0</v>
      </c>
      <c r="E69" s="13"/>
      <c r="F69" s="30">
        <v>691.9230719725419</v>
      </c>
      <c r="G69" s="30">
        <f>$E69+($F69/60+H69*$B$16+I69*OFFSET($B$17,0,D69)-G68*(OFFSET($B$18,0,D69)+$B$19+OFFSET($B$20,0,D69)))*$C69/60+G68</f>
        <v>16.3633802816823</v>
      </c>
      <c r="H69" s="30">
        <f>H68+($B$19*G68-$B$16*H68)*$C69/60</f>
        <v>15.0682154569606</v>
      </c>
      <c r="I69" s="30">
        <f>I68+(OFFSET($B$20,0,D69)*G68-OFFSET($B$17,0,D69)*I68)*$C69/60</f>
        <v>10.4725722169787</v>
      </c>
      <c r="J69" s="34">
        <f>$A69/60</f>
        <v>3.66666666666667</v>
      </c>
      <c r="K69" s="12">
        <f>G69/$B$15*1000</f>
        <v>2.5</v>
      </c>
      <c r="L69" s="30">
        <v>2.5</v>
      </c>
      <c r="M69" s="12">
        <v>2.5</v>
      </c>
      <c r="N69" s="12">
        <v>2.5</v>
      </c>
      <c r="O69" s="30">
        <v>2.5</v>
      </c>
    </row>
    <row r="70" ht="20.05" customHeight="1">
      <c r="A70" s="31">
        <f>$A69+C69</f>
        <v>225</v>
      </c>
      <c r="B70" s="32"/>
      <c r="C70" s="33">
        <v>5</v>
      </c>
      <c r="D70" t="b" s="30">
        <v>0</v>
      </c>
      <c r="E70" s="13"/>
      <c r="F70" s="30">
        <v>690.567574280586</v>
      </c>
      <c r="G70" s="30">
        <f>$E70+($F70/60+H70*$B$16+I70*OFFSET($B$17,0,D70)-G69*(OFFSET($B$18,0,D70)+$B$19+OFFSET($B$20,0,D70)))*$C70/60+G69</f>
        <v>16.3633802816823</v>
      </c>
      <c r="H70" s="30">
        <f>H69+($B$19*G69-$B$16*H69)*$C70/60</f>
        <v>15.375259950142</v>
      </c>
      <c r="I70" s="30">
        <f>I69+(OFFSET($B$20,0,D70)*G69-OFFSET($B$17,0,D70)*I69)*$C70/60</f>
        <v>10.7143341103926</v>
      </c>
      <c r="J70" s="34">
        <f>$A70/60</f>
        <v>3.75</v>
      </c>
      <c r="K70" s="12">
        <f>G70/$B$15*1000</f>
        <v>2.5</v>
      </c>
      <c r="L70" s="30">
        <v>2.5</v>
      </c>
      <c r="M70" s="12">
        <v>2.5</v>
      </c>
      <c r="N70" s="12">
        <v>2.5</v>
      </c>
      <c r="O70" s="30">
        <v>2.5</v>
      </c>
    </row>
    <row r="71" ht="20.05" customHeight="1">
      <c r="A71" s="31">
        <f>$A70+C70</f>
        <v>230</v>
      </c>
      <c r="B71" s="32"/>
      <c r="C71" s="33">
        <v>5</v>
      </c>
      <c r="D71" t="b" s="30">
        <v>0</v>
      </c>
      <c r="E71" s="13"/>
      <c r="F71" s="30">
        <v>689.219709221082</v>
      </c>
      <c r="G71" s="30">
        <f>$E71+($F71/60+H71*$B$16+I71*OFFSET($B$17,0,D71)-G70*(OFFSET($B$18,0,D71)+$B$19+OFFSET($B$20,0,D71)))*$C71/60+G70</f>
        <v>16.3633802816823</v>
      </c>
      <c r="H71" s="30">
        <f>H70+($B$19*G70-$B$16*H70)*$C71/60</f>
        <v>15.6805025964737</v>
      </c>
      <c r="I71" s="30">
        <f>I70+(OFFSET($B$20,0,D71)*G70-OFFSET($B$17,0,D71)*I70)*$C71/60</f>
        <v>10.956015214973</v>
      </c>
      <c r="J71" s="34">
        <f>$A71/60</f>
        <v>3.83333333333333</v>
      </c>
      <c r="K71" s="12">
        <f>G71/$B$15*1000</f>
        <v>2.5</v>
      </c>
      <c r="L71" s="30">
        <v>2.5</v>
      </c>
      <c r="M71" s="12">
        <v>2.5</v>
      </c>
      <c r="N71" s="12">
        <v>2.5</v>
      </c>
      <c r="O71" s="30">
        <v>2.5</v>
      </c>
    </row>
    <row r="72" ht="20.05" customHeight="1">
      <c r="A72" s="31">
        <f>$A71+C71</f>
        <v>235</v>
      </c>
      <c r="B72" s="32"/>
      <c r="C72" s="33">
        <v>5</v>
      </c>
      <c r="D72" t="b" s="30">
        <v>0</v>
      </c>
      <c r="E72" s="13"/>
      <c r="F72" s="30">
        <v>687.879432110587</v>
      </c>
      <c r="G72" s="30">
        <f>$E72+($F72/60+H72*$B$16+I72*OFFSET($B$17,0,D72)-G71*(OFFSET($B$18,0,D72)+$B$19+OFFSET($B$20,0,D72)))*$C72/60+G71</f>
        <v>16.3633802816823</v>
      </c>
      <c r="H72" s="30">
        <f>H71+($B$19*G71-$B$16*H71)*$C72/60</f>
        <v>15.9839539698371</v>
      </c>
      <c r="I72" s="30">
        <f>I71+(OFFSET($B$20,0,D72)*G71-OFFSET($B$17,0,D72)*I71)*$C72/60</f>
        <v>11.1976155577168</v>
      </c>
      <c r="J72" s="34">
        <f>$A72/60</f>
        <v>3.91666666666667</v>
      </c>
      <c r="K72" s="12">
        <f>G72/$B$15*1000</f>
        <v>2.5</v>
      </c>
      <c r="L72" s="30">
        <v>2.5</v>
      </c>
      <c r="M72" s="12">
        <v>2.5</v>
      </c>
      <c r="N72" s="12">
        <v>2.5</v>
      </c>
      <c r="O72" s="30">
        <v>2.5</v>
      </c>
    </row>
    <row r="73" ht="20.05" customHeight="1">
      <c r="A73" s="31">
        <f>$A72+C72</f>
        <v>240</v>
      </c>
      <c r="B73" s="32"/>
      <c r="C73" s="33">
        <v>5</v>
      </c>
      <c r="D73" t="b" s="30">
        <v>0</v>
      </c>
      <c r="E73" s="13"/>
      <c r="F73" s="30">
        <v>686.546698527838</v>
      </c>
      <c r="G73" s="30">
        <f>$E73+($F73/60+H73*$B$16+I73*OFFSET($B$17,0,D73)-G72*(OFFSET($B$18,0,D73)+$B$19+OFFSET($B$20,0,D73)))*$C73/60+G72</f>
        <v>16.3633802816823</v>
      </c>
      <c r="H73" s="30">
        <f>H72+($B$19*G72-$B$16*H72)*$C73/60</f>
        <v>16.2856245820624</v>
      </c>
      <c r="I73" s="30">
        <f>I72+(OFFSET($B$20,0,D73)*G72-OFFSET($B$17,0,D73)*I72)*$C73/60</f>
        <v>11.4391351656119</v>
      </c>
      <c r="J73" s="34">
        <f>$A73/60</f>
        <v>4</v>
      </c>
      <c r="K73" s="12">
        <f>G73/$B$15*1000</f>
        <v>2.5</v>
      </c>
      <c r="L73" s="30">
        <v>2.5</v>
      </c>
      <c r="M73" s="12">
        <v>2.5</v>
      </c>
      <c r="N73" s="12">
        <v>2.5</v>
      </c>
      <c r="O73" s="30">
        <v>2.5</v>
      </c>
    </row>
    <row r="74" ht="20.05" customHeight="1">
      <c r="A74" s="31">
        <f>$A73+C73</f>
        <v>245</v>
      </c>
      <c r="B74" s="32"/>
      <c r="C74" s="33">
        <v>5</v>
      </c>
      <c r="D74" t="b" s="30">
        <v>0</v>
      </c>
      <c r="E74" s="13"/>
      <c r="F74" s="30">
        <v>685.221464312220</v>
      </c>
      <c r="G74" s="30">
        <f>$E74+($F74/60+H74*$B$16+I74*OFFSET($B$17,0,D74)-G73*(OFFSET($B$18,0,D74)+$B$19+OFFSET($B$20,0,D74)))*$C74/60+G73</f>
        <v>16.3633802816823</v>
      </c>
      <c r="H74" s="30">
        <f>H73+($B$19*G73-$B$16*H73)*$C74/60</f>
        <v>16.5855248832925</v>
      </c>
      <c r="I74" s="30">
        <f>I73+(OFFSET($B$20,0,D74)*G73-OFFSET($B$17,0,D74)*I73)*$C74/60</f>
        <v>11.6805740656373</v>
      </c>
      <c r="J74" s="34">
        <f>$A74/60</f>
        <v>4.08333333333333</v>
      </c>
      <c r="K74" s="12">
        <f>G74/$B$15*1000</f>
        <v>2.5</v>
      </c>
      <c r="L74" s="30">
        <v>2.5</v>
      </c>
      <c r="M74" s="12">
        <v>2.5</v>
      </c>
      <c r="N74" s="12">
        <v>2.5</v>
      </c>
      <c r="O74" s="30">
        <v>2.5</v>
      </c>
    </row>
    <row r="75" ht="20.05" customHeight="1">
      <c r="A75" s="31">
        <f>$A74+C74</f>
        <v>250</v>
      </c>
      <c r="B75" s="32"/>
      <c r="C75" s="33">
        <v>5</v>
      </c>
      <c r="D75" t="b" s="30">
        <v>0</v>
      </c>
      <c r="E75" s="13"/>
      <c r="F75" s="30">
        <v>683.903685562230</v>
      </c>
      <c r="G75" s="30">
        <f>$E75+($F75/60+H75*$B$16+I75*OFFSET($B$17,0,D75)-G74*(OFFSET($B$18,0,D75)+$B$19+OFFSET($B$20,0,D75)))*$C75/60+G74</f>
        <v>16.3633802816823</v>
      </c>
      <c r="H75" s="30">
        <f>H74+($B$19*G74-$B$16*H74)*$C75/60</f>
        <v>16.8836652623452</v>
      </c>
      <c r="I75" s="30">
        <f>I74+(OFFSET($B$20,0,D75)*G74-OFFSET($B$17,0,D75)*I74)*$C75/60</f>
        <v>11.9219322847628</v>
      </c>
      <c r="J75" s="34">
        <f>$A75/60</f>
        <v>4.16666666666667</v>
      </c>
      <c r="K75" s="12">
        <f>G75/$B$15*1000</f>
        <v>2.5</v>
      </c>
      <c r="L75" s="30">
        <v>2.5</v>
      </c>
      <c r="M75" s="12">
        <v>2.5</v>
      </c>
      <c r="N75" s="12">
        <v>2.5</v>
      </c>
      <c r="O75" s="30">
        <v>2.5</v>
      </c>
    </row>
    <row r="76" ht="20.05" customHeight="1">
      <c r="A76" s="31">
        <f>$A75+C75</f>
        <v>255</v>
      </c>
      <c r="B76" s="32"/>
      <c r="C76" s="33">
        <v>5</v>
      </c>
      <c r="D76" t="b" s="30">
        <v>0</v>
      </c>
      <c r="E76" s="13"/>
      <c r="F76" s="30">
        <v>682.5933186339601</v>
      </c>
      <c r="G76" s="30">
        <f>$E76+($F76/60+H76*$B$16+I76*OFFSET($B$17,0,D76)-G75*(OFFSET($B$18,0,D76)+$B$19+OFFSET($B$20,0,D76)))*$C76/60+G75</f>
        <v>16.3633802816823</v>
      </c>
      <c r="H76" s="30">
        <f>H75+($B$19*G75-$B$16*H75)*$C76/60</f>
        <v>17.180056047073</v>
      </c>
      <c r="I76" s="30">
        <f>I75+(OFFSET($B$20,0,D76)*G75-OFFSET($B$17,0,D76)*I75)*$C76/60</f>
        <v>12.1632098499494</v>
      </c>
      <c r="J76" s="34">
        <f>$A76/60</f>
        <v>4.25</v>
      </c>
      <c r="K76" s="12">
        <f>G76/$B$15*1000</f>
        <v>2.5</v>
      </c>
      <c r="L76" s="30">
        <v>2.5</v>
      </c>
      <c r="M76" s="12">
        <v>2.5</v>
      </c>
      <c r="N76" s="12">
        <v>2.5</v>
      </c>
      <c r="O76" s="30">
        <v>2.5</v>
      </c>
    </row>
    <row r="77" ht="20.05" customHeight="1">
      <c r="A77" s="31">
        <f>$A76+C76</f>
        <v>260</v>
      </c>
      <c r="B77" s="32"/>
      <c r="C77" s="33">
        <v>5</v>
      </c>
      <c r="D77" t="b" s="30">
        <v>0</v>
      </c>
      <c r="E77" s="13"/>
      <c r="F77" s="30">
        <v>681.290320139582</v>
      </c>
      <c r="G77" s="30">
        <f>$E77+($F77/60+H77*$B$16+I77*OFFSET($B$17,0,D77)-G76*(OFFSET($B$18,0,D77)+$B$19+OFFSET($B$20,0,D77)))*$C77/60+G76</f>
        <v>16.3633802816823</v>
      </c>
      <c r="H77" s="30">
        <f>H76+($B$19*G76-$B$16*H76)*$C77/60</f>
        <v>17.4747075047208</v>
      </c>
      <c r="I77" s="30">
        <f>I76+(OFFSET($B$20,0,D77)*G76-OFFSET($B$17,0,D77)*I76)*$C77/60</f>
        <v>12.4044067881489</v>
      </c>
      <c r="J77" s="34">
        <f>$A77/60</f>
        <v>4.33333333333333</v>
      </c>
      <c r="K77" s="12">
        <f>G77/$B$15*1000</f>
        <v>2.5</v>
      </c>
      <c r="L77" s="30">
        <v>2.5</v>
      </c>
      <c r="M77" s="12">
        <v>2.5</v>
      </c>
      <c r="N77" s="12">
        <v>2.5</v>
      </c>
      <c r="O77" s="30">
        <v>2.5</v>
      </c>
    </row>
    <row r="78" ht="20.05" customHeight="1">
      <c r="A78" s="31">
        <f>$A77+C77</f>
        <v>265</v>
      </c>
      <c r="B78" s="32"/>
      <c r="C78" s="33">
        <v>5</v>
      </c>
      <c r="D78" t="b" s="30">
        <v>0</v>
      </c>
      <c r="E78" s="13"/>
      <c r="F78" s="30">
        <v>679.994646945850</v>
      </c>
      <c r="G78" s="30">
        <f>$E78+($F78/60+H78*$B$16+I78*OFFSET($B$17,0,D78)-G77*(OFFSET($B$18,0,D78)+$B$19+OFFSET($B$20,0,D78)))*$C78/60+G77</f>
        <v>16.3633802816823</v>
      </c>
      <c r="H78" s="30">
        <f>H77+($B$19*G77-$B$16*H77)*$C78/60</f>
        <v>17.7676298422817</v>
      </c>
      <c r="I78" s="30">
        <f>I77+(OFFSET($B$20,0,D78)*G77-OFFSET($B$17,0,D78)*I77)*$C78/60</f>
        <v>12.6455231263042</v>
      </c>
      <c r="J78" s="34">
        <f>$A78/60</f>
        <v>4.41666666666667</v>
      </c>
      <c r="K78" s="12">
        <f>G78/$B$15*1000</f>
        <v>2.5</v>
      </c>
      <c r="L78" s="30">
        <v>2.5</v>
      </c>
      <c r="M78" s="12">
        <v>2.5</v>
      </c>
      <c r="N78" s="12">
        <v>2.5</v>
      </c>
      <c r="O78" s="30">
        <v>2.5</v>
      </c>
    </row>
    <row r="79" ht="20.05" customHeight="1">
      <c r="A79" s="31">
        <f>$A78+C78</f>
        <v>270</v>
      </c>
      <c r="B79" s="32"/>
      <c r="C79" s="33">
        <v>5</v>
      </c>
      <c r="D79" t="b" s="30">
        <v>0</v>
      </c>
      <c r="E79" s="13"/>
      <c r="F79" s="30">
        <v>678.706256172602</v>
      </c>
      <c r="G79" s="30">
        <f>$E79+($F79/60+H79*$B$16+I79*OFFSET($B$17,0,D79)-G78*(OFFSET($B$18,0,D79)+$B$19+OFFSET($B$20,0,D79)))*$C79/60+G78</f>
        <v>16.3633802816823</v>
      </c>
      <c r="H79" s="30">
        <f>H78+($B$19*G78-$B$16*H78)*$C79/60</f>
        <v>18.0588332068505</v>
      </c>
      <c r="I79" s="30">
        <f>I78+(OFFSET($B$20,0,D79)*G78-OFFSET($B$17,0,D79)*I78)*$C79/60</f>
        <v>12.8865588913492</v>
      </c>
      <c r="J79" s="34">
        <f>$A79/60</f>
        <v>4.5</v>
      </c>
      <c r="K79" s="12">
        <f>G79/$B$15*1000</f>
        <v>2.5</v>
      </c>
      <c r="L79" s="30">
        <v>2.5</v>
      </c>
      <c r="M79" s="12">
        <v>2.5</v>
      </c>
      <c r="N79" s="12">
        <v>2.5</v>
      </c>
      <c r="O79" s="30">
        <v>2.5</v>
      </c>
    </row>
    <row r="80" ht="20.05" customHeight="1">
      <c r="A80" s="31">
        <f>$A79+C79</f>
        <v>275</v>
      </c>
      <c r="B80" s="32"/>
      <c r="C80" s="33">
        <v>5</v>
      </c>
      <c r="D80" t="b" s="30">
        <v>0</v>
      </c>
      <c r="E80" s="13"/>
      <c r="F80" s="30">
        <v>677.425105191277</v>
      </c>
      <c r="G80" s="30">
        <f>$E80+($F80/60+H80*$B$16+I80*OFFSET($B$17,0,D80)-G79*(OFFSET($B$18,0,D80)+$B$19+OFFSET($B$20,0,D80)))*$C80/60+G79</f>
        <v>16.3633802816823</v>
      </c>
      <c r="H80" s="30">
        <f>H79+($B$19*G79-$B$16*H79)*$C80/60</f>
        <v>18.3483276859753</v>
      </c>
      <c r="I80" s="30">
        <f>I79+(OFFSET($B$20,0,D80)*G79-OFFSET($B$17,0,D80)*I79)*$C80/60</f>
        <v>13.1275141102087</v>
      </c>
      <c r="J80" s="34">
        <f>$A80/60</f>
        <v>4.58333333333333</v>
      </c>
      <c r="K80" s="12">
        <f>G80/$B$15*1000</f>
        <v>2.5</v>
      </c>
      <c r="L80" s="30">
        <v>2.5</v>
      </c>
      <c r="M80" s="12">
        <v>2.5</v>
      </c>
      <c r="N80" s="12">
        <v>2.5</v>
      </c>
      <c r="O80" s="30">
        <v>2.5</v>
      </c>
    </row>
    <row r="81" ht="20.05" customHeight="1">
      <c r="A81" s="31">
        <f>$A80+C80</f>
        <v>280</v>
      </c>
      <c r="B81" s="32"/>
      <c r="C81" s="33">
        <v>5</v>
      </c>
      <c r="D81" t="b" s="30">
        <v>0</v>
      </c>
      <c r="E81" s="13"/>
      <c r="F81" s="30">
        <v>676.151151623436</v>
      </c>
      <c r="G81" s="30">
        <f>$E81+($F81/60+H81*$B$16+I81*OFFSET($B$17,0,D81)-G80*(OFFSET($B$18,0,D81)+$B$19+OFFSET($B$20,0,D81)))*$C81/60+G80</f>
        <v>16.3633802816823</v>
      </c>
      <c r="H81" s="30">
        <f>H80+($B$19*G80-$B$16*H80)*$C81/60</f>
        <v>18.6361233080067</v>
      </c>
      <c r="I81" s="30">
        <f>I80+(OFFSET($B$20,0,D81)*G80-OFFSET($B$17,0,D81)*I80)*$C81/60</f>
        <v>13.3683888097987</v>
      </c>
      <c r="J81" s="34">
        <f>$A81/60</f>
        <v>4.66666666666667</v>
      </c>
      <c r="K81" s="12">
        <f>G81/$B$15*1000</f>
        <v>2.5</v>
      </c>
      <c r="L81" s="30">
        <v>2.5</v>
      </c>
      <c r="M81" s="12">
        <v>2.5</v>
      </c>
      <c r="N81" s="12">
        <v>2.5</v>
      </c>
      <c r="O81" s="30">
        <v>2.5</v>
      </c>
    </row>
    <row r="82" ht="20.05" customHeight="1">
      <c r="A82" s="31">
        <f>$A81+C81</f>
        <v>285</v>
      </c>
      <c r="B82" s="32"/>
      <c r="C82" s="33">
        <v>5</v>
      </c>
      <c r="D82" t="b" s="30">
        <v>0</v>
      </c>
      <c r="E82" s="13"/>
      <c r="F82" s="30">
        <v>674.8843533392979</v>
      </c>
      <c r="G82" s="30">
        <f>$E82+($F82/60+H82*$B$16+I82*OFFSET($B$17,0,D82)-G81*(OFFSET($B$18,0,D82)+$B$19+OFFSET($B$20,0,D82)))*$C82/60+G81</f>
        <v>16.3633802816823</v>
      </c>
      <c r="H82" s="30">
        <f>H81+($B$19*G81-$B$16*H81)*$C82/60</f>
        <v>18.9222300424455</v>
      </c>
      <c r="I82" s="30">
        <f>I81+(OFFSET($B$20,0,D82)*G81-OFFSET($B$17,0,D82)*I81)*$C82/60</f>
        <v>13.609183017026</v>
      </c>
      <c r="J82" s="34">
        <f>$A82/60</f>
        <v>4.75</v>
      </c>
      <c r="K82" s="12">
        <f>G82/$B$15*1000</f>
        <v>2.5</v>
      </c>
      <c r="L82" s="30">
        <v>2.5</v>
      </c>
      <c r="M82" s="12">
        <v>2.5</v>
      </c>
      <c r="N82" s="12">
        <v>2.5</v>
      </c>
      <c r="O82" s="30">
        <v>2.5</v>
      </c>
    </row>
    <row r="83" ht="20.05" customHeight="1">
      <c r="A83" s="31">
        <f>$A82+C82</f>
        <v>290</v>
      </c>
      <c r="B83" s="32"/>
      <c r="C83" s="33">
        <v>5</v>
      </c>
      <c r="D83" t="b" s="30">
        <v>0</v>
      </c>
      <c r="E83" s="13"/>
      <c r="F83" s="30">
        <v>673.624668456279</v>
      </c>
      <c r="G83" s="30">
        <f>$E83+($F83/60+H83*$B$16+I83*OFFSET($B$17,0,D83)-G82*(OFFSET($B$18,0,D83)+$B$19+OFFSET($B$20,0,D83)))*$C83/60+G82</f>
        <v>16.3633802816823</v>
      </c>
      <c r="H83" s="30">
        <f>H82+($B$19*G82-$B$16*H82)*$C83/60</f>
        <v>19.2066578002878</v>
      </c>
      <c r="I83" s="30">
        <f>I82+(OFFSET($B$20,0,D83)*G82-OFFSET($B$17,0,D83)*I82)*$C83/60</f>
        <v>13.8498967587884</v>
      </c>
      <c r="J83" s="34">
        <f>$A83/60</f>
        <v>4.83333333333333</v>
      </c>
      <c r="K83" s="12">
        <f>G83/$B$15*1000</f>
        <v>2.5</v>
      </c>
      <c r="L83" s="30">
        <v>2.5</v>
      </c>
      <c r="M83" s="12">
        <v>2.5</v>
      </c>
      <c r="N83" s="12">
        <v>2.5</v>
      </c>
      <c r="O83" s="30">
        <v>2.5</v>
      </c>
    </row>
    <row r="84" ht="20.05" customHeight="1">
      <c r="A84" s="31">
        <f>$A83+C83</f>
        <v>295</v>
      </c>
      <c r="B84" s="32"/>
      <c r="C84" s="33">
        <v>5</v>
      </c>
      <c r="D84" t="b" s="30">
        <v>0</v>
      </c>
      <c r="E84" s="13"/>
      <c r="F84" s="30">
        <v>672.372055337539</v>
      </c>
      <c r="G84" s="30">
        <f>$E84+($F84/60+H84*$B$16+I84*OFFSET($B$17,0,D84)-G83*(OFFSET($B$18,0,D84)+$B$19+OFFSET($B$20,0,D84)))*$C84/60+G83</f>
        <v>16.3633802816823</v>
      </c>
      <c r="H84" s="30">
        <f>H83+($B$19*G83-$B$16*H83)*$C84/60</f>
        <v>19.4894164343685</v>
      </c>
      <c r="I84" s="30">
        <f>I83+(OFFSET($B$20,0,D84)*G83-OFFSET($B$17,0,D84)*I83)*$C84/60</f>
        <v>14.0905300619749</v>
      </c>
      <c r="J84" s="34">
        <f>$A84/60</f>
        <v>4.91666666666667</v>
      </c>
      <c r="K84" s="12">
        <f>G84/$B$15*1000</f>
        <v>2.5</v>
      </c>
      <c r="L84" s="30">
        <v>2.5</v>
      </c>
      <c r="M84" s="12">
        <v>2.5</v>
      </c>
      <c r="N84" s="12">
        <v>2.5</v>
      </c>
      <c r="O84" s="30">
        <v>2.5</v>
      </c>
    </row>
    <row r="85" ht="20.05" customHeight="1">
      <c r="A85" s="31">
        <f>$A84+C84</f>
        <v>300</v>
      </c>
      <c r="B85" s="32"/>
      <c r="C85" s="33">
        <v>5</v>
      </c>
      <c r="D85" t="b" s="30">
        <v>0</v>
      </c>
      <c r="E85" s="13"/>
      <c r="F85" s="30">
        <v>671.126472590544</v>
      </c>
      <c r="G85" s="30">
        <f>$E85+($F85/60+H85*$B$16+I85*OFFSET($B$17,0,D85)-G84*(OFFSET($B$18,0,D85)+$B$19+OFFSET($B$20,0,D85)))*$C85/60+G84</f>
        <v>16.3633802816823</v>
      </c>
      <c r="H85" s="30">
        <f>H84+($B$19*G84-$B$16*H84)*$C85/60</f>
        <v>19.7705157397025</v>
      </c>
      <c r="I85" s="30">
        <f>I84+(OFFSET($B$20,0,D85)*G84-OFFSET($B$17,0,D85)*I84)*$C85/60</f>
        <v>14.3310829534654</v>
      </c>
      <c r="J85" s="34">
        <f>$A85/60</f>
        <v>5</v>
      </c>
      <c r="K85" s="12">
        <f>G85/$B$15*1000</f>
        <v>2.5</v>
      </c>
      <c r="L85" s="30">
        <v>2.5</v>
      </c>
      <c r="M85" s="12">
        <v>2.5</v>
      </c>
      <c r="N85" s="12">
        <v>2.5</v>
      </c>
      <c r="O85" s="30">
        <v>2.5</v>
      </c>
    </row>
    <row r="86" ht="20.05" customHeight="1">
      <c r="A86" s="31">
        <f>$A85+C85</f>
        <v>305</v>
      </c>
      <c r="B86" s="32"/>
      <c r="C86" s="33">
        <v>5</v>
      </c>
      <c r="D86" t="b" s="30">
        <v>0</v>
      </c>
      <c r="E86" s="13"/>
      <c r="F86" s="30">
        <v>669.887879065630</v>
      </c>
      <c r="G86" s="30">
        <f>$E86+($F86/60+H86*$B$16+I86*OFFSET($B$17,0,D86)-G85*(OFFSET($B$18,0,D86)+$B$19+OFFSET($B$20,0,D86)))*$C86/60+G85</f>
        <v>16.3633802816823</v>
      </c>
      <c r="H86" s="30">
        <f>H85+($B$19*G85-$B$16*H85)*$C86/60</f>
        <v>20.0499654538241</v>
      </c>
      <c r="I86" s="30">
        <f>I85+(OFFSET($B$20,0,D86)*G85-OFFSET($B$17,0,D86)*I85)*$C86/60</f>
        <v>14.5715554601308</v>
      </c>
      <c r="J86" s="34">
        <f>$A86/60</f>
        <v>5.08333333333333</v>
      </c>
      <c r="K86" s="12">
        <f>G86/$B$15*1000</f>
        <v>2.5</v>
      </c>
      <c r="L86" s="30">
        <v>2.5</v>
      </c>
      <c r="M86" s="12">
        <v>2.5</v>
      </c>
      <c r="N86" s="12">
        <v>2.5</v>
      </c>
      <c r="O86" s="30">
        <v>2.5</v>
      </c>
    </row>
    <row r="87" ht="20.05" customHeight="1">
      <c r="A87" s="31">
        <f>$A86+C86</f>
        <v>310</v>
      </c>
      <c r="B87" s="32"/>
      <c r="C87" s="33">
        <v>5</v>
      </c>
      <c r="D87" t="b" s="30">
        <v>0</v>
      </c>
      <c r="E87" s="13"/>
      <c r="F87" s="30">
        <v>668.656233854577</v>
      </c>
      <c r="G87" s="30">
        <f>$E87+($F87/60+H87*$B$16+I87*OFFSET($B$17,0,D87)-G86*(OFFSET($B$18,0,D87)+$B$19+OFFSET($B$20,0,D87)))*$C87/60+G86</f>
        <v>16.3633802816823</v>
      </c>
      <c r="H87" s="30">
        <f>H86+($B$19*G86-$B$16*H86)*$C87/60</f>
        <v>20.3277752571242</v>
      </c>
      <c r="I87" s="30">
        <f>I86+(OFFSET($B$20,0,D87)*G86-OFFSET($B$17,0,D87)*I86)*$C87/60</f>
        <v>14.8119476088331</v>
      </c>
      <c r="J87" s="34">
        <f>$A87/60</f>
        <v>5.16666666666667</v>
      </c>
      <c r="K87" s="12">
        <f>G87/$B$15*1000</f>
        <v>2.5</v>
      </c>
      <c r="L87" s="30">
        <v>2.5</v>
      </c>
      <c r="M87" s="12">
        <v>2.5</v>
      </c>
      <c r="N87" s="12">
        <v>2.5</v>
      </c>
      <c r="O87" s="30">
        <v>2.5</v>
      </c>
    </row>
    <row r="88" ht="20.05" customHeight="1">
      <c r="A88" s="31">
        <f>$A87+C87</f>
        <v>315</v>
      </c>
      <c r="B88" s="32"/>
      <c r="C88" s="33">
        <v>5</v>
      </c>
      <c r="D88" t="b" s="30">
        <v>0</v>
      </c>
      <c r="E88" s="13"/>
      <c r="F88" s="30">
        <v>667.431496289195</v>
      </c>
      <c r="G88" s="30">
        <f>$E88+($F88/60+H88*$B$16+I88*OFFSET($B$17,0,D88)-G87*(OFFSET($B$18,0,D88)+$B$19+OFFSET($B$20,0,D88)))*$C88/60+G87</f>
        <v>16.3633802816823</v>
      </c>
      <c r="H88" s="30">
        <f>H87+($B$19*G87-$B$16*H87)*$C88/60</f>
        <v>20.6039547731857</v>
      </c>
      <c r="I88" s="30">
        <f>I87+(OFFSET($B$20,0,D88)*G87-OFFSET($B$17,0,D88)*I87)*$C88/60</f>
        <v>15.0522594264253</v>
      </c>
      <c r="J88" s="34">
        <f>$A88/60</f>
        <v>5.25</v>
      </c>
      <c r="K88" s="12">
        <f>G88/$B$15*1000</f>
        <v>2.5</v>
      </c>
      <c r="L88" s="30">
        <v>2.5</v>
      </c>
      <c r="M88" s="12">
        <v>2.5</v>
      </c>
      <c r="N88" s="12">
        <v>2.5</v>
      </c>
      <c r="O88" s="30">
        <v>2.5</v>
      </c>
    </row>
    <row r="89" ht="20.05" customHeight="1">
      <c r="A89" s="31">
        <f>$A88+C88</f>
        <v>320</v>
      </c>
      <c r="B89" s="32"/>
      <c r="C89" s="33">
        <v>5</v>
      </c>
      <c r="D89" t="b" s="30">
        <v>0</v>
      </c>
      <c r="E89" s="13"/>
      <c r="F89" s="30">
        <v>666.213625939913</v>
      </c>
      <c r="G89" s="30">
        <f>$E89+($F89/60+H89*$B$16+I89*OFFSET($B$17,0,D89)-G88*(OFFSET($B$18,0,D89)+$B$19+OFFSET($B$20,0,D89)))*$C89/60+G88</f>
        <v>16.3633802816823</v>
      </c>
      <c r="H89" s="30">
        <f>H88+($B$19*G88-$B$16*H88)*$C89/60</f>
        <v>20.878513569117</v>
      </c>
      <c r="I89" s="30">
        <f>I88+(OFFSET($B$20,0,D89)*G88-OFFSET($B$17,0,D89)*I88)*$C89/60</f>
        <v>15.2924909397513</v>
      </c>
      <c r="J89" s="34">
        <f>$A89/60</f>
        <v>5.33333333333333</v>
      </c>
      <c r="K89" s="12">
        <f>G89/$B$15*1000</f>
        <v>2.5</v>
      </c>
      <c r="L89" s="30">
        <v>2.5</v>
      </c>
      <c r="M89" s="12">
        <v>2.5</v>
      </c>
      <c r="N89" s="12">
        <v>2.5</v>
      </c>
      <c r="O89" s="30">
        <v>2.5</v>
      </c>
    </row>
    <row r="90" ht="20.05" customHeight="1">
      <c r="A90" s="31">
        <f>$A89+C89</f>
        <v>325</v>
      </c>
      <c r="B90" s="32"/>
      <c r="C90" s="33">
        <v>5</v>
      </c>
      <c r="D90" t="b" s="30">
        <v>0</v>
      </c>
      <c r="E90" s="13"/>
      <c r="F90" s="30">
        <v>665.002582614377</v>
      </c>
      <c r="G90" s="30">
        <f>$E90+($F90/60+H90*$B$16+I90*OFFSET($B$17,0,D90)-G89*(OFFSET($B$18,0,D90)+$B$19+OFFSET($B$20,0,D90)))*$C90/60+G89</f>
        <v>16.3633802816823</v>
      </c>
      <c r="H90" s="30">
        <f>H89+($B$19*G89-$B$16*H89)*$C90/60</f>
        <v>21.1514611558832</v>
      </c>
      <c r="I90" s="30">
        <f>I89+(OFFSET($B$20,0,D90)*G89-OFFSET($B$17,0,D90)*I89)*$C90/60</f>
        <v>15.5326421756462</v>
      </c>
      <c r="J90" s="34">
        <f>$A90/60</f>
        <v>5.41666666666667</v>
      </c>
      <c r="K90" s="12">
        <f>G90/$B$15*1000</f>
        <v>2.5</v>
      </c>
      <c r="L90" s="30">
        <v>2.5</v>
      </c>
      <c r="M90" s="12">
        <v>2.5</v>
      </c>
      <c r="N90" s="12">
        <v>2.5</v>
      </c>
      <c r="O90" s="30">
        <v>2.5</v>
      </c>
    </row>
    <row r="91" ht="20.05" customHeight="1">
      <c r="A91" s="31">
        <f>$A90+C90</f>
        <v>330</v>
      </c>
      <c r="B91" s="32"/>
      <c r="C91" s="33">
        <v>5</v>
      </c>
      <c r="D91" t="b" s="30">
        <v>0</v>
      </c>
      <c r="E91" s="13"/>
      <c r="F91" s="30">
        <v>663.798326356066</v>
      </c>
      <c r="G91" s="30">
        <f>$E91+($F91/60+H91*$B$16+I91*OFFSET($B$17,0,D91)-G90*(OFFSET($B$18,0,D91)+$B$19+OFFSET($B$20,0,D91)))*$C91/60+G90</f>
        <v>16.3633802816823</v>
      </c>
      <c r="H91" s="30">
        <f>H90+($B$19*G90-$B$16*H90)*$C91/60</f>
        <v>21.4228069886357</v>
      </c>
      <c r="I91" s="30">
        <f>I90+(OFFSET($B$20,0,D91)*G90-OFFSET($B$17,0,D91)*I90)*$C91/60</f>
        <v>15.7727131609361</v>
      </c>
      <c r="J91" s="34">
        <f>$A91/60</f>
        <v>5.5</v>
      </c>
      <c r="K91" s="12">
        <f>G91/$B$15*1000</f>
        <v>2.5</v>
      </c>
      <c r="L91" s="30">
        <v>2.5</v>
      </c>
      <c r="M91" s="12">
        <v>2.5</v>
      </c>
      <c r="N91" s="12">
        <v>2.5</v>
      </c>
      <c r="O91" s="30">
        <v>2.5</v>
      </c>
    </row>
    <row r="92" ht="20.05" customHeight="1">
      <c r="A92" s="31">
        <f>$A91+C91</f>
        <v>335</v>
      </c>
      <c r="B92" s="32"/>
      <c r="C92" s="33">
        <v>5</v>
      </c>
      <c r="D92" t="b" s="30">
        <v>0</v>
      </c>
      <c r="E92" s="13"/>
      <c r="F92" s="30">
        <v>662.600817442898</v>
      </c>
      <c r="G92" s="30">
        <f>$E92+($F92/60+H92*$B$16+I92*OFFSET($B$17,0,D92)-G91*(OFFSET($B$18,0,D92)+$B$19+OFFSET($B$20,0,D92)))*$C92/60+G91</f>
        <v>16.3633802816823</v>
      </c>
      <c r="H92" s="30">
        <f>H91+($B$19*G91-$B$16*H91)*$C92/60</f>
        <v>21.6925604670396</v>
      </c>
      <c r="I92" s="30">
        <f>I91+(OFFSET($B$20,0,D92)*G91-OFFSET($B$17,0,D92)*I91)*$C92/60</f>
        <v>16.012703922438</v>
      </c>
      <c r="J92" s="34">
        <f>$A92/60</f>
        <v>5.58333333333333</v>
      </c>
      <c r="K92" s="12">
        <f>G92/$B$15*1000</f>
        <v>2.5</v>
      </c>
      <c r="L92" s="30">
        <v>2.5</v>
      </c>
      <c r="M92" s="12">
        <v>2.5</v>
      </c>
      <c r="N92" s="12">
        <v>2.5</v>
      </c>
      <c r="O92" s="30">
        <v>2.5</v>
      </c>
    </row>
    <row r="93" ht="20.05" customHeight="1">
      <c r="A93" s="31">
        <f>$A92+C92</f>
        <v>340</v>
      </c>
      <c r="B93" s="32"/>
      <c r="C93" s="33">
        <v>5</v>
      </c>
      <c r="D93" t="b" s="30">
        <v>0</v>
      </c>
      <c r="E93" s="13"/>
      <c r="F93" s="30">
        <v>661.410016385859</v>
      </c>
      <c r="G93" s="30">
        <f>$E93+($F93/60+H93*$B$16+I93*OFFSET($B$17,0,D93)-G92*(OFFSET($B$18,0,D93)+$B$19+OFFSET($B$20,0,D93)))*$C93/60+G92</f>
        <v>16.3633802816823</v>
      </c>
      <c r="H93" s="30">
        <f>H92+($B$19*G92-$B$16*H92)*$C93/60</f>
        <v>21.9607309355994</v>
      </c>
      <c r="I93" s="30">
        <f>I92+(OFFSET($B$20,0,D93)*G92-OFFSET($B$17,0,D93)*I92)*$C93/60</f>
        <v>16.2526144869601</v>
      </c>
      <c r="J93" s="34">
        <f>$A93/60</f>
        <v>5.66666666666667</v>
      </c>
      <c r="K93" s="12">
        <f>G93/$B$15*1000</f>
        <v>2.5</v>
      </c>
      <c r="L93" s="30">
        <v>2.5</v>
      </c>
      <c r="M93" s="12">
        <v>2.5</v>
      </c>
      <c r="N93" s="12">
        <v>2.5</v>
      </c>
      <c r="O93" s="30">
        <v>2.5</v>
      </c>
    </row>
    <row r="94" ht="20.05" customHeight="1">
      <c r="A94" s="31">
        <f>$A93+C93</f>
        <v>345</v>
      </c>
      <c r="B94" s="32"/>
      <c r="C94" s="33">
        <v>5</v>
      </c>
      <c r="D94" t="b" s="30">
        <v>0</v>
      </c>
      <c r="E94" s="13"/>
      <c r="F94" s="30">
        <v>660.225883927636</v>
      </c>
      <c r="G94" s="30">
        <f>$E94+($F94/60+H94*$B$16+I94*OFFSET($B$17,0,D94)-G93*(OFFSET($B$18,0,D94)+$B$19+OFFSET($B$20,0,D94)))*$C94/60+G93</f>
        <v>16.3633802816823</v>
      </c>
      <c r="H94" s="30">
        <f>H93+($B$19*G93-$B$16*H93)*$C94/60</f>
        <v>22.2273276839829</v>
      </c>
      <c r="I94" s="30">
        <f>I93+(OFFSET($B$20,0,D94)*G93-OFFSET($B$17,0,D94)*I93)*$C94/60</f>
        <v>16.4924448813016</v>
      </c>
      <c r="J94" s="34">
        <f>$A94/60</f>
        <v>5.75</v>
      </c>
      <c r="K94" s="12">
        <f>G94/$B$15*1000</f>
        <v>2.5</v>
      </c>
      <c r="L94" s="30">
        <v>2.5</v>
      </c>
      <c r="M94" s="12">
        <v>2.5</v>
      </c>
      <c r="N94" s="12">
        <v>2.5</v>
      </c>
      <c r="O94" s="30">
        <v>2.5</v>
      </c>
    </row>
    <row r="95" ht="20.05" customHeight="1">
      <c r="A95" s="31">
        <f>$A94+C94</f>
        <v>350</v>
      </c>
      <c r="B95" s="32"/>
      <c r="C95" s="33">
        <v>5</v>
      </c>
      <c r="D95" t="b" s="30">
        <v>0</v>
      </c>
      <c r="E95" s="13"/>
      <c r="F95" s="30">
        <v>659.048381041256</v>
      </c>
      <c r="G95" s="30">
        <f>$E95+($F95/60+H95*$B$16+I95*OFFSET($B$17,0,D95)-G94*(OFFSET($B$18,0,D95)+$B$19+OFFSET($B$20,0,D95)))*$C95/60+G94</f>
        <v>16.3633802816823</v>
      </c>
      <c r="H95" s="30">
        <f>H94+($B$19*G94-$B$16*H94)*$C95/60</f>
        <v>22.4923599473426</v>
      </c>
      <c r="I95" s="30">
        <f>I94+(OFFSET($B$20,0,D95)*G94-OFFSET($B$17,0,D95)*I94)*$C95/60</f>
        <v>16.7321951322527</v>
      </c>
      <c r="J95" s="34">
        <f>$A95/60</f>
        <v>5.83333333333333</v>
      </c>
      <c r="K95" s="12">
        <f>G95/$B$15*1000</f>
        <v>2.5</v>
      </c>
      <c r="L95" s="30">
        <v>2.5</v>
      </c>
      <c r="M95" s="12">
        <v>2.5</v>
      </c>
      <c r="N95" s="12">
        <v>2.5</v>
      </c>
      <c r="O95" s="30">
        <v>2.5</v>
      </c>
    </row>
    <row r="96" ht="20.05" customHeight="1">
      <c r="A96" s="31">
        <f>$A95+C95</f>
        <v>355</v>
      </c>
      <c r="B96" s="32"/>
      <c r="C96" s="33">
        <v>5</v>
      </c>
      <c r="D96" t="b" s="30">
        <v>0</v>
      </c>
      <c r="E96" s="13"/>
      <c r="F96" s="30">
        <v>657.877468928736</v>
      </c>
      <c r="G96" s="30">
        <f>$E96+($F96/60+H96*$B$16+I96*OFFSET($B$17,0,D96)-G95*(OFFSET($B$18,0,D96)+$B$19+OFFSET($B$20,0,D96)))*$C96/60+G95</f>
        <v>16.3633802816823</v>
      </c>
      <c r="H96" s="30">
        <f>H95+($B$19*G95-$B$16*H95)*$C96/60</f>
        <v>22.7558369066359</v>
      </c>
      <c r="I96" s="30">
        <f>I95+(OFFSET($B$20,0,D96)*G95-OFFSET($B$17,0,D96)*I95)*$C96/60</f>
        <v>16.9718652665946</v>
      </c>
      <c r="J96" s="34">
        <f>$A96/60</f>
        <v>5.91666666666667</v>
      </c>
      <c r="K96" s="12">
        <f>G96/$B$15*1000</f>
        <v>2.5</v>
      </c>
      <c r="L96" s="30">
        <v>2.5</v>
      </c>
      <c r="M96" s="12">
        <v>2.5</v>
      </c>
      <c r="N96" s="12">
        <v>2.5</v>
      </c>
      <c r="O96" s="30">
        <v>2.5</v>
      </c>
    </row>
    <row r="97" ht="20.05" customHeight="1">
      <c r="A97" s="31">
        <f>$A96+C96</f>
        <v>360</v>
      </c>
      <c r="B97" s="32"/>
      <c r="C97" s="33">
        <v>5</v>
      </c>
      <c r="D97" t="b" s="30">
        <v>0</v>
      </c>
      <c r="E97" s="13"/>
      <c r="F97" s="30">
        <v>656.713109019734</v>
      </c>
      <c r="G97" s="30">
        <f>$E97+($F97/60+H97*$B$16+I97*OFFSET($B$17,0,D97)-G96*(OFFSET($B$18,0,D97)+$B$19+OFFSET($B$20,0,D97)))*$C97/60+G96</f>
        <v>16.3633802816823</v>
      </c>
      <c r="H97" s="30">
        <f>H96+($B$19*G96-$B$16*H96)*$C97/60</f>
        <v>23.017767688943</v>
      </c>
      <c r="I97" s="30">
        <f>I96+(OFFSET($B$20,0,D97)*G96-OFFSET($B$17,0,D97)*I96)*$C97/60</f>
        <v>17.2114553110997</v>
      </c>
      <c r="J97" s="34">
        <f>$A97/60</f>
        <v>6</v>
      </c>
      <c r="K97" s="12">
        <f>G97/$B$15*1000</f>
        <v>2.5</v>
      </c>
      <c r="L97" s="30">
        <v>2.5</v>
      </c>
      <c r="M97" s="12">
        <v>2.5</v>
      </c>
      <c r="N97" s="12">
        <v>2.5</v>
      </c>
      <c r="O97" s="30">
        <v>2.5</v>
      </c>
    </row>
    <row r="98" ht="20.05" customHeight="1">
      <c r="A98" s="31">
        <f>$A97+C97</f>
        <v>365</v>
      </c>
      <c r="B98" s="32"/>
      <c r="C98" s="33">
        <v>5</v>
      </c>
      <c r="D98" t="b" s="30">
        <v>0</v>
      </c>
      <c r="E98" s="13"/>
      <c r="F98" s="30">
        <v>655.555262970221</v>
      </c>
      <c r="G98" s="30">
        <f>$E98+($F98/60+H98*$B$16+I98*OFFSET($B$17,0,D98)-G97*(OFFSET($B$18,0,D98)+$B$19+OFFSET($B$20,0,D98)))*$C98/60+G97</f>
        <v>16.3633802816823</v>
      </c>
      <c r="H98" s="30">
        <f>H97+($B$19*G97-$B$16*H97)*$C98/60</f>
        <v>23.2781613677833</v>
      </c>
      <c r="I98" s="30">
        <f>I97+(OFFSET($B$20,0,D98)*G97-OFFSET($B$17,0,D98)*I97)*$C98/60</f>
        <v>17.4509652925314</v>
      </c>
      <c r="J98" s="34">
        <f>$A98/60</f>
        <v>6.08333333333333</v>
      </c>
      <c r="K98" s="12">
        <f>G98/$B$15*1000</f>
        <v>2.5</v>
      </c>
      <c r="L98" s="30">
        <v>2.5</v>
      </c>
      <c r="M98" s="12">
        <v>2.5</v>
      </c>
      <c r="N98" s="12">
        <v>2.5</v>
      </c>
      <c r="O98" s="30">
        <v>2.5</v>
      </c>
    </row>
    <row r="99" ht="20.05" customHeight="1">
      <c r="A99" s="31">
        <f>$A98+C98</f>
        <v>370</v>
      </c>
      <c r="B99" s="32"/>
      <c r="C99" s="33">
        <v>5</v>
      </c>
      <c r="D99" t="b" s="30">
        <v>0</v>
      </c>
      <c r="E99" s="13"/>
      <c r="F99" s="30">
        <v>654.403892661146</v>
      </c>
      <c r="G99" s="30">
        <f>$E99+($F99/60+H99*$B$16+I99*OFFSET($B$17,0,D99)-G98*(OFFSET($B$18,0,D99)+$B$19+OFFSET($B$20,0,D99)))*$C99/60+G98</f>
        <v>16.3633802816823</v>
      </c>
      <c r="H99" s="30">
        <f>H98+($B$19*G98-$B$16*H98)*$C99/60</f>
        <v>23.5370269634294</v>
      </c>
      <c r="I99" s="30">
        <f>I98+(OFFSET($B$20,0,D99)*G98-OFFSET($B$17,0,D99)*I98)*$C99/60</f>
        <v>17.6903952376441</v>
      </c>
      <c r="J99" s="34">
        <f>$A99/60</f>
        <v>6.16666666666667</v>
      </c>
      <c r="K99" s="12">
        <f>G99/$B$15*1000</f>
        <v>2.5</v>
      </c>
      <c r="L99" s="30">
        <v>2.5</v>
      </c>
      <c r="M99" s="12">
        <v>2.5</v>
      </c>
      <c r="N99" s="12">
        <v>2.5</v>
      </c>
      <c r="O99" s="30">
        <v>2.5</v>
      </c>
    </row>
    <row r="100" ht="20.05" customHeight="1">
      <c r="A100" s="31">
        <f>$A99+C99</f>
        <v>375</v>
      </c>
      <c r="B100" s="32"/>
      <c r="C100" s="33">
        <v>5</v>
      </c>
      <c r="D100" t="b" s="30">
        <v>0</v>
      </c>
      <c r="E100" s="13"/>
      <c r="F100" s="30">
        <v>653.258960197121</v>
      </c>
      <c r="G100" s="30">
        <f>$E100+($F100/60+H100*$B$16+I100*OFFSET($B$17,0,D100)-G99*(OFFSET($B$18,0,D100)+$B$19+OFFSET($B$20,0,D100)))*$C100/60+G99</f>
        <v>16.3633802816823</v>
      </c>
      <c r="H100" s="30">
        <f>H99+($B$19*G99-$B$16*H99)*$C100/60</f>
        <v>23.7943734432197</v>
      </c>
      <c r="I100" s="30">
        <f>I99+(OFFSET($B$20,0,D100)*G99-OFFSET($B$17,0,D100)*I99)*$C100/60</f>
        <v>17.9297451731833</v>
      </c>
      <c r="J100" s="34">
        <f>$A100/60</f>
        <v>6.25</v>
      </c>
      <c r="K100" s="12">
        <f>G100/$B$15*1000</f>
        <v>2.5</v>
      </c>
      <c r="L100" s="30">
        <v>2.5</v>
      </c>
      <c r="M100" s="12">
        <v>2.5</v>
      </c>
      <c r="N100" s="12">
        <v>2.5</v>
      </c>
      <c r="O100" s="30">
        <v>2.5</v>
      </c>
    </row>
    <row r="101" ht="20.05" customHeight="1">
      <c r="A101" s="31">
        <f>$A100+C100</f>
        <v>380</v>
      </c>
      <c r="B101" s="32"/>
      <c r="C101" s="33">
        <v>5</v>
      </c>
      <c r="D101" t="b" s="30">
        <v>0</v>
      </c>
      <c r="E101" s="13"/>
      <c r="F101" s="30">
        <v>652.120427905104</v>
      </c>
      <c r="G101" s="30">
        <f>$E101+($F101/60+H101*$B$16+I101*OFFSET($B$17,0,D101)-G100*(OFFSET($B$18,0,D101)+$B$19+OFFSET($B$20,0,D101)))*$C101/60+G100</f>
        <v>16.3633802816823</v>
      </c>
      <c r="H101" s="30">
        <f>H100+($B$19*G100-$B$16*H100)*$C101/60</f>
        <v>24.0502097218692</v>
      </c>
      <c r="I101" s="30">
        <f>I100+(OFFSET($B$20,0,D101)*G100-OFFSET($B$17,0,D101)*I100)*$C101/60</f>
        <v>18.1690151258855</v>
      </c>
      <c r="J101" s="34">
        <f>$A101/60</f>
        <v>6.33333333333333</v>
      </c>
      <c r="K101" s="12">
        <f>G101/$B$15*1000</f>
        <v>2.5</v>
      </c>
      <c r="L101" s="30">
        <v>2.5</v>
      </c>
      <c r="M101" s="12">
        <v>2.5</v>
      </c>
      <c r="N101" s="12">
        <v>2.5</v>
      </c>
      <c r="O101" s="30">
        <v>2.5</v>
      </c>
    </row>
    <row r="102" ht="20.05" customHeight="1">
      <c r="A102" s="31">
        <f>$A101+C101</f>
        <v>385</v>
      </c>
      <c r="B102" s="32"/>
      <c r="C102" s="33">
        <v>5</v>
      </c>
      <c r="D102" t="b" s="30">
        <v>0</v>
      </c>
      <c r="E102" s="13"/>
      <c r="F102" s="30">
        <v>650.988258333096</v>
      </c>
      <c r="G102" s="30">
        <f>$E102+($F102/60+H102*$B$16+I102*OFFSET($B$17,0,D102)-G101*(OFFSET($B$18,0,D102)+$B$19+OFFSET($B$20,0,D102)))*$C102/60+G101</f>
        <v>16.3633802816823</v>
      </c>
      <c r="H102" s="30">
        <f>H101+($B$19*G101-$B$16*H101)*$C102/60</f>
        <v>24.304544661778</v>
      </c>
      <c r="I102" s="30">
        <f>I101+(OFFSET($B$20,0,D102)*G101-OFFSET($B$17,0,D102)*I101)*$C102/60</f>
        <v>18.4082051224784</v>
      </c>
      <c r="J102" s="34">
        <f>$A102/60</f>
        <v>6.41666666666667</v>
      </c>
      <c r="K102" s="12">
        <f>G102/$B$15*1000</f>
        <v>2.5</v>
      </c>
      <c r="L102" s="30">
        <v>2.5</v>
      </c>
      <c r="M102" s="12">
        <v>2.5</v>
      </c>
      <c r="N102" s="12">
        <v>2.5</v>
      </c>
      <c r="O102" s="30">
        <v>2.5</v>
      </c>
    </row>
    <row r="103" ht="20.05" customHeight="1">
      <c r="A103" s="31">
        <f>$A102+C102</f>
        <v>390</v>
      </c>
      <c r="B103" s="32"/>
      <c r="C103" s="33">
        <v>5</v>
      </c>
      <c r="D103" t="b" s="30">
        <v>0</v>
      </c>
      <c r="E103" s="13"/>
      <c r="F103" s="30">
        <v>649.862414248847</v>
      </c>
      <c r="G103" s="30">
        <f>$E103+($F103/60+H103*$B$16+I103*OFFSET($B$17,0,D103)-G102*(OFFSET($B$18,0,D103)+$B$19+OFFSET($B$20,0,D103)))*$C103/60+G102</f>
        <v>16.3633802816823</v>
      </c>
      <c r="H103" s="30">
        <f>H102+($B$19*G102-$B$16*H102)*$C103/60</f>
        <v>24.5573870733385</v>
      </c>
      <c r="I103" s="30">
        <f>I102+(OFFSET($B$20,0,D103)*G102-OFFSET($B$17,0,D103)*I102)*$C103/60</f>
        <v>18.6473151896806</v>
      </c>
      <c r="J103" s="34">
        <f>$A103/60</f>
        <v>6.5</v>
      </c>
      <c r="K103" s="12">
        <f>G103/$B$15*1000</f>
        <v>2.5</v>
      </c>
      <c r="L103" s="30">
        <v>2.5</v>
      </c>
      <c r="M103" s="12">
        <v>2.5</v>
      </c>
      <c r="N103" s="12">
        <v>2.5</v>
      </c>
      <c r="O103" s="30">
        <v>2.5</v>
      </c>
    </row>
    <row r="104" ht="20.05" customHeight="1">
      <c r="A104" s="31">
        <f>$A103+C103</f>
        <v>395</v>
      </c>
      <c r="B104" s="32"/>
      <c r="C104" s="33">
        <v>5</v>
      </c>
      <c r="D104" t="b" s="30">
        <v>0</v>
      </c>
      <c r="E104" s="13"/>
      <c r="F104" s="30">
        <v>648.7428586385601</v>
      </c>
      <c r="G104" s="30">
        <f>$E104+($F104/60+H104*$B$16+I104*OFFSET($B$17,0,D104)-G103*(OFFSET($B$18,0,D104)+$B$19+OFFSET($B$20,0,D104)))*$C104/60+G103</f>
        <v>16.3633802816823</v>
      </c>
      <c r="H104" s="30">
        <f>H103+($B$19*G103-$B$16*H103)*$C104/60</f>
        <v>24.8087457152407</v>
      </c>
      <c r="I104" s="30">
        <f>I103+(OFFSET($B$20,0,D104)*G103-OFFSET($B$17,0,D104)*I103)*$C104/60</f>
        <v>18.8863453542019</v>
      </c>
      <c r="J104" s="34">
        <f>$A104/60</f>
        <v>6.58333333333333</v>
      </c>
      <c r="K104" s="12">
        <f>G104/$B$15*1000</f>
        <v>2.5</v>
      </c>
      <c r="L104" s="30">
        <v>2.5</v>
      </c>
      <c r="M104" s="12">
        <v>2.5</v>
      </c>
      <c r="N104" s="12">
        <v>2.5</v>
      </c>
      <c r="O104" s="30">
        <v>2.5</v>
      </c>
    </row>
    <row r="105" ht="20.05" customHeight="1">
      <c r="A105" s="31">
        <f>$A104+C104</f>
        <v>400</v>
      </c>
      <c r="B105" s="32"/>
      <c r="C105" s="33">
        <v>5</v>
      </c>
      <c r="D105" t="b" s="30">
        <v>0</v>
      </c>
      <c r="E105" s="13"/>
      <c r="F105" s="30">
        <v>647.629554705616</v>
      </c>
      <c r="G105" s="30">
        <f>$E105+($F105/60+H105*$B$16+I105*OFFSET($B$17,0,D105)-G104*(OFFSET($B$18,0,D105)+$B$19+OFFSET($B$20,0,D105)))*$C105/60+G104</f>
        <v>16.3633802816823</v>
      </c>
      <c r="H105" s="30">
        <f>H104+($B$19*G104-$B$16*H104)*$C105/60</f>
        <v>25.0586292947753</v>
      </c>
      <c r="I105" s="30">
        <f>I104+(OFFSET($B$20,0,D105)*G104-OFFSET($B$17,0,D105)*I104)*$C105/60</f>
        <v>19.1252956427432</v>
      </c>
      <c r="J105" s="34">
        <f>$A105/60</f>
        <v>6.66666666666667</v>
      </c>
      <c r="K105" s="12">
        <f>G105/$B$15*1000</f>
        <v>2.5</v>
      </c>
      <c r="L105" s="30">
        <v>2.5</v>
      </c>
      <c r="M105" s="12">
        <v>2.5</v>
      </c>
      <c r="N105" s="12">
        <v>2.5</v>
      </c>
      <c r="O105" s="30">
        <v>2.5</v>
      </c>
    </row>
    <row r="106" ht="20.05" customHeight="1">
      <c r="A106" s="31">
        <f>$A105+C105</f>
        <v>405</v>
      </c>
      <c r="B106" s="32"/>
      <c r="C106" s="33">
        <v>5</v>
      </c>
      <c r="D106" t="b" s="30">
        <v>0</v>
      </c>
      <c r="E106" s="13"/>
      <c r="F106" s="30">
        <v>646.522465869294</v>
      </c>
      <c r="G106" s="30">
        <f>$E106+($F106/60+H106*$B$16+I106*OFFSET($B$17,0,D106)-G105*(OFFSET($B$18,0,D106)+$B$19+OFFSET($B$20,0,D106)))*$C106/60+G105</f>
        <v>16.3633802816823</v>
      </c>
      <c r="H106" s="30">
        <f>H105+($B$19*G105-$B$16*H105)*$C106/60</f>
        <v>25.3070464681356</v>
      </c>
      <c r="I106" s="30">
        <f>I105+(OFFSET($B$20,0,D106)*G105-OFFSET($B$17,0,D106)*I105)*$C106/60</f>
        <v>19.3641660819964</v>
      </c>
      <c r="J106" s="34">
        <f>$A106/60</f>
        <v>6.75</v>
      </c>
      <c r="K106" s="12">
        <f>G106/$B$15*1000</f>
        <v>2.5</v>
      </c>
      <c r="L106" s="30">
        <v>2.5</v>
      </c>
      <c r="M106" s="12">
        <v>2.5</v>
      </c>
      <c r="N106" s="12">
        <v>2.5</v>
      </c>
      <c r="O106" s="30">
        <v>2.5</v>
      </c>
    </row>
    <row r="107" ht="20.05" customHeight="1">
      <c r="A107" s="31">
        <f>$A106+C106</f>
        <v>410</v>
      </c>
      <c r="B107" s="32"/>
      <c r="C107" s="33">
        <v>5</v>
      </c>
      <c r="D107" t="b" s="30">
        <v>0</v>
      </c>
      <c r="E107" s="13"/>
      <c r="F107" s="30">
        <v>645.421555763505</v>
      </c>
      <c r="G107" s="30">
        <f>$E107+($F107/60+H107*$B$16+I107*OFFSET($B$17,0,D107)-G106*(OFFSET($B$18,0,D107)+$B$19+OFFSET($B$20,0,D107)))*$C107/60+G106</f>
        <v>16.3633802816823</v>
      </c>
      <c r="H107" s="30">
        <f>H106+($B$19*G106-$B$16*H106)*$C107/60</f>
        <v>25.5540058407173</v>
      </c>
      <c r="I107" s="30">
        <f>I106+(OFFSET($B$20,0,D107)*G106-OFFSET($B$17,0,D107)*I106)*$C107/60</f>
        <v>19.6029566986444</v>
      </c>
      <c r="J107" s="34">
        <f>$A107/60</f>
        <v>6.83333333333333</v>
      </c>
      <c r="K107" s="12">
        <f>G107/$B$15*1000</f>
        <v>2.5</v>
      </c>
      <c r="L107" s="30">
        <v>2.5</v>
      </c>
      <c r="M107" s="12">
        <v>2.5</v>
      </c>
      <c r="N107" s="12">
        <v>2.5</v>
      </c>
      <c r="O107" s="30">
        <v>2.5</v>
      </c>
    </row>
    <row r="108" ht="20.05" customHeight="1">
      <c r="A108" s="31">
        <f>$A107+C107</f>
        <v>415</v>
      </c>
      <c r="B108" s="32"/>
      <c r="C108" s="33">
        <v>5</v>
      </c>
      <c r="D108" t="b" s="30">
        <v>0</v>
      </c>
      <c r="E108" s="13"/>
      <c r="F108" s="30">
        <v>644.3267882355379</v>
      </c>
      <c r="G108" s="30">
        <f>$E108+($F108/60+H108*$B$16+I108*OFFSET($B$17,0,D108)-G107*(OFFSET($B$18,0,D108)+$B$19+OFFSET($B$20,0,D108)))*$C108/60+G107</f>
        <v>16.3633802816823</v>
      </c>
      <c r="H108" s="30">
        <f>H107+($B$19*G107-$B$16*H107)*$C108/60</f>
        <v>25.7995159674165</v>
      </c>
      <c r="I108" s="30">
        <f>I107+(OFFSET($B$20,0,D108)*G107-OFFSET($B$17,0,D108)*I107)*$C108/60</f>
        <v>19.8416675193613</v>
      </c>
      <c r="J108" s="34">
        <f>$A108/60</f>
        <v>6.91666666666667</v>
      </c>
      <c r="K108" s="12">
        <f>G108/$B$15*1000</f>
        <v>2.5</v>
      </c>
      <c r="L108" s="30">
        <v>2.5</v>
      </c>
      <c r="M108" s="12">
        <v>2.5</v>
      </c>
      <c r="N108" s="12">
        <v>2.5</v>
      </c>
      <c r="O108" s="30">
        <v>2.5</v>
      </c>
    </row>
    <row r="109" ht="20.05" customHeight="1">
      <c r="A109" s="31">
        <f>$A108+C108</f>
        <v>420</v>
      </c>
      <c r="B109" s="32"/>
      <c r="C109" s="33">
        <v>5</v>
      </c>
      <c r="D109" t="b" s="30">
        <v>0</v>
      </c>
      <c r="E109" s="13"/>
      <c r="F109" s="30">
        <v>643.2381273448</v>
      </c>
      <c r="G109" s="30">
        <f>$E109+($F109/60+H109*$B$16+I109*OFFSET($B$17,0,D109)-G108*(OFFSET($B$18,0,D109)+$B$19+OFFSET($B$20,0,D109)))*$C109/60+G108</f>
        <v>16.3633802816823</v>
      </c>
      <c r="H109" s="30">
        <f>H108+($B$19*G108-$B$16*H108)*$C109/60</f>
        <v>26.0435853529261</v>
      </c>
      <c r="I109" s="30">
        <f>I108+(OFFSET($B$20,0,D109)*G108-OFFSET($B$17,0,D109)*I108)*$C109/60</f>
        <v>20.0802985708123</v>
      </c>
      <c r="J109" s="34">
        <f>$A109/60</f>
        <v>7</v>
      </c>
      <c r="K109" s="12">
        <f>G109/$B$15*1000</f>
        <v>2.5</v>
      </c>
      <c r="L109" s="30">
        <v>2.5</v>
      </c>
      <c r="M109" s="12">
        <v>2.5</v>
      </c>
      <c r="N109" s="12">
        <v>2.5</v>
      </c>
      <c r="O109" s="30">
        <v>2.5</v>
      </c>
    </row>
    <row r="110" ht="20.05" customHeight="1">
      <c r="A110" s="31">
        <f>$A109+C109</f>
        <v>425</v>
      </c>
      <c r="B110" s="32"/>
      <c r="C110" s="33">
        <v>5</v>
      </c>
      <c r="D110" t="b" s="30">
        <v>0</v>
      </c>
      <c r="E110" s="13"/>
      <c r="F110" s="30">
        <v>642.1555373615751</v>
      </c>
      <c r="G110" s="30">
        <f>$E110+($F110/60+H110*$B$16+I110*OFFSET($B$17,0,D110)-G109*(OFFSET($B$18,0,D110)+$B$19+OFFSET($B$20,0,D110)))*$C110/60+G109</f>
        <v>16.3633802816823</v>
      </c>
      <c r="H110" s="30">
        <f>H109+($B$19*G109-$B$16*H109)*$C110/60</f>
        <v>26.2862224520304</v>
      </c>
      <c r="I110" s="30">
        <f>I109+(OFFSET($B$20,0,D110)*G109-OFFSET($B$17,0,D110)*I109)*$C110/60</f>
        <v>20.3188498796537</v>
      </c>
      <c r="J110" s="34">
        <f>$A110/60</f>
        <v>7.08333333333333</v>
      </c>
      <c r="K110" s="12">
        <f>G110/$B$15*1000</f>
        <v>2.5</v>
      </c>
      <c r="L110" s="30">
        <v>2.5</v>
      </c>
      <c r="M110" s="12">
        <v>2.5</v>
      </c>
      <c r="N110" s="12">
        <v>2.5</v>
      </c>
      <c r="O110" s="30">
        <v>2.5</v>
      </c>
    </row>
    <row r="111" ht="20.05" customHeight="1">
      <c r="A111" s="31">
        <f>$A110+C110</f>
        <v>430</v>
      </c>
      <c r="B111" s="32"/>
      <c r="C111" s="33">
        <v>5</v>
      </c>
      <c r="D111" t="b" s="30">
        <v>0</v>
      </c>
      <c r="E111" s="13"/>
      <c r="F111" s="30">
        <v>641.0789827657881</v>
      </c>
      <c r="G111" s="30">
        <f>$E111+($F111/60+H111*$B$16+I111*OFFSET($B$17,0,D111)-G110*(OFFSET($B$18,0,D111)+$B$19+OFFSET($B$20,0,D111)))*$C111/60+G110</f>
        <v>16.3633802816823</v>
      </c>
      <c r="H111" s="30">
        <f>H110+($B$19*G110-$B$16*H110)*$C111/60</f>
        <v>26.5274356698981</v>
      </c>
      <c r="I111" s="30">
        <f>I110+(OFFSET($B$20,0,D111)*G110-OFFSET($B$17,0,D111)*I110)*$C111/60</f>
        <v>20.5573214725328</v>
      </c>
      <c r="J111" s="34">
        <f>$A111/60</f>
        <v>7.16666666666667</v>
      </c>
      <c r="K111" s="12">
        <f>G111/$B$15*1000</f>
        <v>2.5</v>
      </c>
      <c r="L111" s="30">
        <v>2.5</v>
      </c>
      <c r="M111" s="12">
        <v>2.5</v>
      </c>
      <c r="N111" s="12">
        <v>2.5</v>
      </c>
      <c r="O111" s="30">
        <v>2.5</v>
      </c>
    </row>
    <row r="112" ht="20.05" customHeight="1">
      <c r="A112" s="31">
        <f>$A111+C111</f>
        <v>435</v>
      </c>
      <c r="B112" s="32"/>
      <c r="C112" s="33">
        <v>5</v>
      </c>
      <c r="D112" t="b" s="30">
        <v>0</v>
      </c>
      <c r="E112" s="13"/>
      <c r="F112" s="30">
        <v>640.008428245770</v>
      </c>
      <c r="G112" s="30">
        <f>$E112+($F112/60+H112*$B$16+I112*OFFSET($B$17,0,D112)-G111*(OFFSET($B$18,0,D112)+$B$19+OFFSET($B$20,0,D112)))*$C112/60+G111</f>
        <v>16.3633802816823</v>
      </c>
      <c r="H112" s="30">
        <f>H111+($B$19*G111-$B$16*H111)*$C112/60</f>
        <v>26.7672333623733</v>
      </c>
      <c r="I112" s="30">
        <f>I111+(OFFSET($B$20,0,D112)*G111-OFFSET($B$17,0,D112)*I111)*$C112/60</f>
        <v>20.795713376088</v>
      </c>
      <c r="J112" s="34">
        <f>$A112/60</f>
        <v>7.25</v>
      </c>
      <c r="K112" s="12">
        <f>G112/$B$15*1000</f>
        <v>2.5</v>
      </c>
      <c r="L112" s="30">
        <v>2.5</v>
      </c>
      <c r="M112" s="12">
        <v>2.5</v>
      </c>
      <c r="N112" s="12">
        <v>2.5</v>
      </c>
      <c r="O112" s="30">
        <v>2.5</v>
      </c>
    </row>
    <row r="113" ht="20.05" customHeight="1">
      <c r="A113" s="31">
        <f>$A112+C112</f>
        <v>440</v>
      </c>
      <c r="B113" s="32"/>
      <c r="C113" s="33">
        <v>5</v>
      </c>
      <c r="D113" t="b" s="30">
        <v>0</v>
      </c>
      <c r="E113" s="13"/>
      <c r="F113" s="30">
        <v>638.943838697043</v>
      </c>
      <c r="G113" s="30">
        <f>$E113+($F113/60+H113*$B$16+I113*OFFSET($B$17,0,D113)-G112*(OFFSET($B$18,0,D113)+$B$19+OFFSET($B$20,0,D113)))*$C113/60+G112</f>
        <v>16.3633802816823</v>
      </c>
      <c r="H113" s="30">
        <f>H112+($B$19*G112-$B$16*H112)*$C113/60</f>
        <v>27.005623836265</v>
      </c>
      <c r="I113" s="30">
        <f>I112+(OFFSET($B$20,0,D113)*G112-OFFSET($B$17,0,D113)*I112)*$C113/60</f>
        <v>21.0340256169489</v>
      </c>
      <c r="J113" s="34">
        <f>$A113/60</f>
        <v>7.33333333333333</v>
      </c>
      <c r="K113" s="12">
        <f>G113/$B$15*1000</f>
        <v>2.5</v>
      </c>
      <c r="L113" s="30">
        <v>2.5</v>
      </c>
      <c r="M113" s="12">
        <v>2.5</v>
      </c>
      <c r="N113" s="12">
        <v>2.5</v>
      </c>
      <c r="O113" s="30">
        <v>2.5</v>
      </c>
    </row>
    <row r="114" ht="20.05" customHeight="1">
      <c r="A114" s="31">
        <f>$A113+C113</f>
        <v>445</v>
      </c>
      <c r="B114" s="32"/>
      <c r="C114" s="33">
        <v>5</v>
      </c>
      <c r="D114" t="b" s="30">
        <v>0</v>
      </c>
      <c r="E114" s="13"/>
      <c r="F114" s="30">
        <v>637.885179221093</v>
      </c>
      <c r="G114" s="30">
        <f>$E114+($F114/60+H114*$B$16+I114*OFFSET($B$17,0,D114)-G113*(OFFSET($B$18,0,D114)+$B$19+OFFSET($B$20,0,D114)))*$C114/60+G113</f>
        <v>16.3633802816823</v>
      </c>
      <c r="H114" s="30">
        <f>H113+($B$19*G113-$B$16*H113)*$C114/60</f>
        <v>27.242615349635</v>
      </c>
      <c r="I114" s="30">
        <f>I113+(OFFSET($B$20,0,D114)*G113-OFFSET($B$17,0,D114)*I113)*$C114/60</f>
        <v>21.2722582217361</v>
      </c>
      <c r="J114" s="34">
        <f>$A114/60</f>
        <v>7.41666666666667</v>
      </c>
      <c r="K114" s="12">
        <f>G114/$B$15*1000</f>
        <v>2.5</v>
      </c>
      <c r="L114" s="30">
        <v>2.5</v>
      </c>
      <c r="M114" s="12">
        <v>2.5</v>
      </c>
      <c r="N114" s="12">
        <v>2.5</v>
      </c>
      <c r="O114" s="30">
        <v>2.5</v>
      </c>
    </row>
    <row r="115" ht="20.05" customHeight="1">
      <c r="A115" s="31">
        <f>$A114+C114</f>
        <v>450</v>
      </c>
      <c r="B115" s="32"/>
      <c r="C115" s="33">
        <v>5</v>
      </c>
      <c r="D115" t="b" s="30">
        <v>0</v>
      </c>
      <c r="E115" s="13"/>
      <c r="F115" s="30">
        <v>636.8324151241731</v>
      </c>
      <c r="G115" s="30">
        <f>$E115+($F115/60+H115*$B$16+I115*OFFSET($B$17,0,D115)-G114*(OFFSET($B$18,0,D115)+$B$19+OFFSET($B$20,0,D115)))*$C115/60+G114</f>
        <v>16.3633802816823</v>
      </c>
      <c r="H115" s="30">
        <f>H114+($B$19*G114-$B$16*H114)*$C115/60</f>
        <v>27.4782161120837</v>
      </c>
      <c r="I115" s="30">
        <f>I114+(OFFSET($B$20,0,D115)*G114-OFFSET($B$17,0,D115)*I114)*$C115/60</f>
        <v>21.5104112170613</v>
      </c>
      <c r="J115" s="34">
        <f>$A115/60</f>
        <v>7.5</v>
      </c>
      <c r="K115" s="12">
        <f>G115/$B$15*1000</f>
        <v>2.5</v>
      </c>
      <c r="L115" s="30">
        <v>2.5</v>
      </c>
      <c r="M115" s="12">
        <v>2.5</v>
      </c>
      <c r="N115" s="12">
        <v>2.5</v>
      </c>
      <c r="O115" s="30">
        <v>2.5</v>
      </c>
    </row>
    <row r="116" ht="20.05" customHeight="1">
      <c r="A116" s="31">
        <f>$A115+C115</f>
        <v>455</v>
      </c>
      <c r="B116" s="32"/>
      <c r="C116" s="33">
        <v>5</v>
      </c>
      <c r="D116" t="b" s="30">
        <v>0</v>
      </c>
      <c r="E116" s="13"/>
      <c r="F116" s="30">
        <v>635.785511916092</v>
      </c>
      <c r="G116" s="30">
        <f>$E116+($F116/60+H116*$B$16+I116*OFFSET($B$17,0,D116)-G115*(OFFSET($B$18,0,D116)+$B$19+OFFSET($B$20,0,D116)))*$C116/60+G115</f>
        <v>16.3633802816823</v>
      </c>
      <c r="H116" s="30">
        <f>H115+($B$19*G115-$B$16*H115)*$C116/60</f>
        <v>27.7124342850346</v>
      </c>
      <c r="I116" s="30">
        <f>I115+(OFFSET($B$20,0,D116)*G115-OFFSET($B$17,0,D116)*I115)*$C116/60</f>
        <v>21.7484846295274</v>
      </c>
      <c r="J116" s="34">
        <f>$A116/60</f>
        <v>7.58333333333333</v>
      </c>
      <c r="K116" s="12">
        <f>G116/$B$15*1000</f>
        <v>2.5</v>
      </c>
      <c r="L116" s="30">
        <v>2.5</v>
      </c>
      <c r="M116" s="12">
        <v>2.5</v>
      </c>
      <c r="N116" s="12">
        <v>2.5</v>
      </c>
      <c r="O116" s="30">
        <v>2.5</v>
      </c>
    </row>
    <row r="117" ht="20.05" customHeight="1">
      <c r="A117" s="31">
        <f>$A116+C116</f>
        <v>460</v>
      </c>
      <c r="B117" s="32"/>
      <c r="C117" s="33">
        <v>5</v>
      </c>
      <c r="D117" t="b" s="30">
        <v>0</v>
      </c>
      <c r="E117" s="13"/>
      <c r="F117" s="30">
        <v>634.744435309027</v>
      </c>
      <c r="G117" s="30">
        <f>$E117+($F117/60+H117*$B$16+I117*OFFSET($B$17,0,D117)-G116*(OFFSET($B$18,0,D117)+$B$19+OFFSET($B$20,0,D117)))*$C117/60+G116</f>
        <v>16.3633802816823</v>
      </c>
      <c r="H117" s="30">
        <f>H116+($B$19*G116-$B$16*H116)*$C117/60</f>
        <v>27.9452779820172</v>
      </c>
      <c r="I117" s="30">
        <f>I116+(OFFSET($B$20,0,D117)*G116-OFFSET($B$17,0,D117)*I116)*$C117/60</f>
        <v>21.9864784857284</v>
      </c>
      <c r="J117" s="34">
        <f>$A117/60</f>
        <v>7.66666666666667</v>
      </c>
      <c r="K117" s="12">
        <f>G117/$B$15*1000</f>
        <v>2.5</v>
      </c>
      <c r="L117" s="30">
        <v>2.5</v>
      </c>
      <c r="M117" s="12">
        <v>2.5</v>
      </c>
      <c r="N117" s="12">
        <v>2.5</v>
      </c>
      <c r="O117" s="30">
        <v>2.5</v>
      </c>
    </row>
    <row r="118" ht="20.05" customHeight="1">
      <c r="A118" s="31">
        <f>$A117+C117</f>
        <v>465</v>
      </c>
      <c r="B118" s="32"/>
      <c r="C118" s="33">
        <v>5</v>
      </c>
      <c r="D118" t="b" s="30">
        <v>0</v>
      </c>
      <c r="E118" s="13"/>
      <c r="F118" s="30">
        <v>633.709151216331</v>
      </c>
      <c r="G118" s="30">
        <f>$E118+($F118/60+H118*$B$16+I118*OFFSET($B$17,0,D118)-G117*(OFFSET($B$18,0,D118)+$B$19+OFFSET($B$20,0,D118)))*$C118/60+G117</f>
        <v>16.3633802816823</v>
      </c>
      <c r="H118" s="30">
        <f>H117+($B$19*G117-$B$16*H117)*$C118/60</f>
        <v>28.1767552689479</v>
      </c>
      <c r="I118" s="30">
        <f>I117+(OFFSET($B$20,0,D118)*G117-OFFSET($B$17,0,D118)*I117)*$C118/60</f>
        <v>22.2243928122493</v>
      </c>
      <c r="J118" s="34">
        <f>$A118/60</f>
        <v>7.75</v>
      </c>
      <c r="K118" s="12">
        <f>G118/$B$15*1000</f>
        <v>2.5</v>
      </c>
      <c r="L118" s="30">
        <v>2.5</v>
      </c>
      <c r="M118" s="12">
        <v>2.5</v>
      </c>
      <c r="N118" s="12">
        <v>2.5</v>
      </c>
      <c r="O118" s="30">
        <v>2.5</v>
      </c>
    </row>
    <row r="119" ht="20.05" customHeight="1">
      <c r="A119" s="31">
        <f>$A118+C118</f>
        <v>470</v>
      </c>
      <c r="B119" s="32"/>
      <c r="C119" s="33">
        <v>5</v>
      </c>
      <c r="D119" t="b" s="30">
        <v>0</v>
      </c>
      <c r="E119" s="13"/>
      <c r="F119" s="30">
        <v>632.679625751355</v>
      </c>
      <c r="G119" s="30">
        <f>$E119+($F119/60+H119*$B$16+I119*OFFSET($B$17,0,D119)-G118*(OFFSET($B$18,0,D119)+$B$19+OFFSET($B$20,0,D119)))*$C119/60+G118</f>
        <v>16.3633802816823</v>
      </c>
      <c r="H119" s="30">
        <f>H118+($B$19*G118-$B$16*H118)*$C119/60</f>
        <v>28.4068741644092</v>
      </c>
      <c r="I119" s="30">
        <f>I118+(OFFSET($B$20,0,D119)*G118-OFFSET($B$17,0,D119)*I118)*$C119/60</f>
        <v>22.4622276356663</v>
      </c>
      <c r="J119" s="34">
        <f>$A119/60</f>
        <v>7.83333333333333</v>
      </c>
      <c r="K119" s="12">
        <f>G119/$B$15*1000</f>
        <v>2.5</v>
      </c>
      <c r="L119" s="30">
        <v>2.5</v>
      </c>
      <c r="M119" s="12">
        <v>2.5</v>
      </c>
      <c r="N119" s="12">
        <v>2.5</v>
      </c>
      <c r="O119" s="30">
        <v>2.5</v>
      </c>
    </row>
    <row r="120" ht="20.05" customHeight="1">
      <c r="A120" s="31">
        <f>$A119+C119</f>
        <v>475</v>
      </c>
      <c r="B120" s="32"/>
      <c r="C120" s="33">
        <v>5</v>
      </c>
      <c r="D120" t="b" s="30">
        <v>0</v>
      </c>
      <c r="E120" s="13"/>
      <c r="F120" s="30">
        <v>631.655825226273</v>
      </c>
      <c r="G120" s="30">
        <f>$E120+($F120/60+H120*$B$16+I120*OFFSET($B$17,0,D120)-G119*(OFFSET($B$18,0,D120)+$B$19+OFFSET($B$20,0,D120)))*$C120/60+G119</f>
        <v>16.3633802816823</v>
      </c>
      <c r="H120" s="30">
        <f>H119+($B$19*G119-$B$16*H119)*$C120/60</f>
        <v>28.635642639928</v>
      </c>
      <c r="I120" s="30">
        <f>I119+(OFFSET($B$20,0,D120)*G119-OFFSET($B$17,0,D120)*I119)*$C120/60</f>
        <v>22.6999829825468</v>
      </c>
      <c r="J120" s="34">
        <f>$A120/60</f>
        <v>7.91666666666667</v>
      </c>
      <c r="K120" s="12">
        <f>G120/$B$15*1000</f>
        <v>2.5</v>
      </c>
      <c r="L120" s="30">
        <v>2.5</v>
      </c>
      <c r="M120" s="12">
        <v>2.5</v>
      </c>
      <c r="N120" s="12">
        <v>2.5</v>
      </c>
      <c r="O120" s="30">
        <v>2.5</v>
      </c>
    </row>
    <row r="121" ht="20.05" customHeight="1">
      <c r="A121" s="31">
        <f>$A120+C120</f>
        <v>480</v>
      </c>
      <c r="B121" s="32"/>
      <c r="C121" s="33">
        <v>5</v>
      </c>
      <c r="D121" t="b" s="30">
        <v>0</v>
      </c>
      <c r="E121" s="13"/>
      <c r="F121" s="30">
        <v>630.637716150918</v>
      </c>
      <c r="G121" s="30">
        <f>$E121+($F121/60+H121*$B$16+I121*OFFSET($B$17,0,D121)-G120*(OFFSET($B$18,0,D121)+$B$19+OFFSET($B$20,0,D121)))*$C121/60+G120</f>
        <v>16.3633802816823</v>
      </c>
      <c r="H121" s="30">
        <f>H120+($B$19*G120-$B$16*H120)*$C121/60</f>
        <v>28.8630686202512</v>
      </c>
      <c r="I121" s="30">
        <f>I120+(OFFSET($B$20,0,D121)*G120-OFFSET($B$17,0,D121)*I120)*$C121/60</f>
        <v>22.9376588794491</v>
      </c>
      <c r="J121" s="34">
        <f>$A121/60</f>
        <v>8</v>
      </c>
      <c r="K121" s="12">
        <f>G121/$B$15*1000</f>
        <v>2.5</v>
      </c>
      <c r="L121" s="30">
        <v>2.5</v>
      </c>
      <c r="M121" s="12">
        <v>2.5</v>
      </c>
      <c r="N121" s="12">
        <v>2.5</v>
      </c>
      <c r="O121" s="30">
        <v>2.5</v>
      </c>
    </row>
    <row r="122" ht="20.05" customHeight="1">
      <c r="A122" s="31">
        <f>$A121+C121</f>
        <v>485</v>
      </c>
      <c r="B122" s="32"/>
      <c r="C122" s="33">
        <v>5</v>
      </c>
      <c r="D122" t="b" s="30">
        <v>0</v>
      </c>
      <c r="E122" s="13"/>
      <c r="F122" s="30">
        <v>629.625265231617</v>
      </c>
      <c r="G122" s="30">
        <f>$E122+($F122/60+H122*$B$16+I122*OFFSET($B$17,0,D122)-G121*(OFFSET($B$18,0,D122)+$B$19+OFFSET($B$20,0,D122)))*$C122/60+G121</f>
        <v>16.3633802816823</v>
      </c>
      <c r="H122" s="30">
        <f>H121+($B$19*G121-$B$16*H121)*$C122/60</f>
        <v>29.0891599836205</v>
      </c>
      <c r="I122" s="30">
        <f>I121+(OFFSET($B$20,0,D122)*G121-OFFSET($B$17,0,D122)*I121)*$C122/60</f>
        <v>23.1752553529228</v>
      </c>
      <c r="J122" s="34">
        <f>$A122/60</f>
        <v>8.08333333333333</v>
      </c>
      <c r="K122" s="12">
        <f>G122/$B$15*1000</f>
        <v>2.5</v>
      </c>
      <c r="L122" s="30">
        <v>2.5</v>
      </c>
      <c r="M122" s="12">
        <v>2.5</v>
      </c>
      <c r="N122" s="12">
        <v>2.5</v>
      </c>
      <c r="O122" s="30">
        <v>2.5</v>
      </c>
    </row>
    <row r="123" ht="20.05" customHeight="1">
      <c r="A123" s="31">
        <f>$A122+C122</f>
        <v>490</v>
      </c>
      <c r="B123" s="32"/>
      <c r="C123" s="33">
        <v>5</v>
      </c>
      <c r="D123" t="b" s="30">
        <v>0</v>
      </c>
      <c r="E123" s="13"/>
      <c r="F123" s="30">
        <v>628.618439370041</v>
      </c>
      <c r="G123" s="30">
        <f>$E123+($F123/60+H123*$B$16+I123*OFFSET($B$17,0,D123)-G122*(OFFSET($B$18,0,D123)+$B$19+OFFSET($B$20,0,D123)))*$C123/60+G122</f>
        <v>16.3633802816823</v>
      </c>
      <c r="H123" s="30">
        <f>H122+($B$19*G122-$B$16*H122)*$C123/60</f>
        <v>29.3139245620454</v>
      </c>
      <c r="I123" s="30">
        <f>I122+(OFFSET($B$20,0,D123)*G122-OFFSET($B$17,0,D123)*I122)*$C123/60</f>
        <v>23.4127724295087</v>
      </c>
      <c r="J123" s="34">
        <f>$A123/60</f>
        <v>8.16666666666667</v>
      </c>
      <c r="K123" s="12">
        <f>G123/$B$15*1000</f>
        <v>2.5</v>
      </c>
      <c r="L123" s="30">
        <v>2.5</v>
      </c>
      <c r="M123" s="12">
        <v>2.5</v>
      </c>
      <c r="N123" s="12">
        <v>2.5</v>
      </c>
      <c r="O123" s="30">
        <v>2.5</v>
      </c>
    </row>
    <row r="124" ht="20.05" customHeight="1">
      <c r="A124" s="31">
        <f>$A123+C123</f>
        <v>495</v>
      </c>
      <c r="B124" s="32"/>
      <c r="C124" s="33">
        <v>5</v>
      </c>
      <c r="D124" t="b" s="30">
        <v>0</v>
      </c>
      <c r="E124" s="13"/>
      <c r="F124" s="30">
        <v>627.617205662061</v>
      </c>
      <c r="G124" s="30">
        <f>$E124+($F124/60+H124*$B$16+I124*OFFSET($B$17,0,D124)-G123*(OFFSET($B$18,0,D124)+$B$19+OFFSET($B$20,0,D124)))*$C124/60+G123</f>
        <v>16.3633802816823</v>
      </c>
      <c r="H124" s="30">
        <f>H123+($B$19*G123-$B$16*H123)*$C124/60</f>
        <v>29.5373701415741</v>
      </c>
      <c r="I124" s="30">
        <f>I123+(OFFSET($B$20,0,D124)*G123-OFFSET($B$17,0,D124)*I123)*$C124/60</f>
        <v>23.6502101357385</v>
      </c>
      <c r="J124" s="34">
        <f>$A124/60</f>
        <v>8.25</v>
      </c>
      <c r="K124" s="12">
        <f>G124/$B$15*1000</f>
        <v>2.5</v>
      </c>
      <c r="L124" s="30">
        <v>2.5</v>
      </c>
      <c r="M124" s="12">
        <v>2.5</v>
      </c>
      <c r="N124" s="12">
        <v>2.5</v>
      </c>
      <c r="O124" s="30">
        <v>2.5</v>
      </c>
    </row>
    <row r="125" ht="20.05" customHeight="1">
      <c r="A125" s="31">
        <f>$A124+C124</f>
        <v>500</v>
      </c>
      <c r="B125" s="32"/>
      <c r="C125" s="33">
        <v>5</v>
      </c>
      <c r="D125" t="b" s="30">
        <v>0</v>
      </c>
      <c r="E125" s="13"/>
      <c r="F125" s="30">
        <v>626.621531396604</v>
      </c>
      <c r="G125" s="30">
        <f>$E125+($F125/60+H125*$B$16+I125*OFFSET($B$17,0,D125)-G124*(OFFSET($B$18,0,D125)+$B$19+OFFSET($B$20,0,D125)))*$C125/60+G124</f>
        <v>16.3633802816823</v>
      </c>
      <c r="H125" s="30">
        <f>H124+($B$19*G124-$B$16*H124)*$C125/60</f>
        <v>29.7595044625638</v>
      </c>
      <c r="I125" s="30">
        <f>I124+(OFFSET($B$20,0,D125)*G124-OFFSET($B$17,0,D125)*I124)*$C125/60</f>
        <v>23.8875684981352</v>
      </c>
      <c r="J125" s="34">
        <f>$A125/60</f>
        <v>8.33333333333333</v>
      </c>
      <c r="K125" s="12">
        <f>G125/$B$15*1000</f>
        <v>2.5</v>
      </c>
      <c r="L125" s="30">
        <v>2.5</v>
      </c>
      <c r="M125" s="12">
        <v>2.5</v>
      </c>
      <c r="N125" s="12">
        <v>2.5</v>
      </c>
      <c r="O125" s="30">
        <v>2.5</v>
      </c>
    </row>
    <row r="126" ht="20.05" customHeight="1">
      <c r="A126" s="31">
        <f>$A125+C125</f>
        <v>505</v>
      </c>
      <c r="B126" s="32"/>
      <c r="C126" s="33">
        <v>5</v>
      </c>
      <c r="D126" t="b" s="30">
        <v>0</v>
      </c>
      <c r="E126" s="13"/>
      <c r="F126" s="30">
        <v>625.631384054522</v>
      </c>
      <c r="G126" s="30">
        <f>$E126+($F126/60+H126*$B$16+I126*OFFSET($B$17,0,D126)-G125*(OFFSET($B$18,0,D126)+$B$19+OFFSET($B$20,0,D126)))*$C126/60+G125</f>
        <v>16.3633802816823</v>
      </c>
      <c r="H126" s="30">
        <f>H125+($B$19*G125-$B$16*H125)*$C126/60</f>
        <v>29.9803352199483</v>
      </c>
      <c r="I126" s="30">
        <f>I125+(OFFSET($B$20,0,D126)*G125-OFFSET($B$17,0,D126)*I125)*$C126/60</f>
        <v>24.1248475432128</v>
      </c>
      <c r="J126" s="34">
        <f>$A126/60</f>
        <v>8.41666666666667</v>
      </c>
      <c r="K126" s="12">
        <f>G126/$B$15*1000</f>
        <v>2.5</v>
      </c>
      <c r="L126" s="30">
        <v>2.5</v>
      </c>
      <c r="M126" s="12">
        <v>2.5</v>
      </c>
      <c r="N126" s="12">
        <v>2.5</v>
      </c>
      <c r="O126" s="30">
        <v>2.5</v>
      </c>
    </row>
    <row r="127" ht="20.05" customHeight="1">
      <c r="A127" s="31">
        <f>$A126+C126</f>
        <v>510</v>
      </c>
      <c r="B127" s="32"/>
      <c r="C127" s="33">
        <v>5</v>
      </c>
      <c r="D127" t="b" s="30">
        <v>0</v>
      </c>
      <c r="E127" s="13"/>
      <c r="F127" s="30">
        <v>624.646731307467</v>
      </c>
      <c r="G127" s="30">
        <f>$E127+($F127/60+H127*$B$16+I127*OFFSET($B$17,0,D127)-G126*(OFFSET($B$18,0,D127)+$B$19+OFFSET($B$20,0,D127)))*$C127/60+G126</f>
        <v>16.3633802816823</v>
      </c>
      <c r="H127" s="30">
        <f>H126+($B$19*G126-$B$16*H126)*$C127/60</f>
        <v>30.1998700635048</v>
      </c>
      <c r="I127" s="30">
        <f>I126+(OFFSET($B$20,0,D127)*G126-OFFSET($B$17,0,D127)*I126)*$C127/60</f>
        <v>24.3620472974766</v>
      </c>
      <c r="J127" s="34">
        <f>$A127/60</f>
        <v>8.5</v>
      </c>
      <c r="K127" s="12">
        <f>G127/$B$15*1000</f>
        <v>2.5</v>
      </c>
      <c r="L127" s="30">
        <v>2.5</v>
      </c>
      <c r="M127" s="12">
        <v>2.5</v>
      </c>
      <c r="N127" s="12">
        <v>2.5</v>
      </c>
      <c r="O127" s="30">
        <v>2.5</v>
      </c>
    </row>
    <row r="128" ht="20.05" customHeight="1">
      <c r="A128" s="31">
        <f>$A127+C127</f>
        <v>515</v>
      </c>
      <c r="B128" s="32"/>
      <c r="C128" s="33">
        <v>5</v>
      </c>
      <c r="D128" t="b" s="30">
        <v>0</v>
      </c>
      <c r="E128" s="13"/>
      <c r="F128" s="30">
        <v>623.667541016768</v>
      </c>
      <c r="G128" s="30">
        <f>$E128+($F128/60+H128*$B$16+I128*OFFSET($B$17,0,D128)-G127*(OFFSET($B$18,0,D128)+$B$19+OFFSET($B$20,0,D128)))*$C128/60+G127</f>
        <v>16.3633802816823</v>
      </c>
      <c r="H128" s="30">
        <f>H127+($B$19*G127-$B$16*H127)*$C128/60</f>
        <v>30.418116598119</v>
      </c>
      <c r="I128" s="30">
        <f>I127+(OFFSET($B$20,0,D128)*G127-OFFSET($B$17,0,D128)*I127)*$C128/60</f>
        <v>24.5991677874229</v>
      </c>
      <c r="J128" s="34">
        <f>$A128/60</f>
        <v>8.58333333333333</v>
      </c>
      <c r="K128" s="12">
        <f>G128/$B$15*1000</f>
        <v>2.5</v>
      </c>
      <c r="L128" s="30">
        <v>2.5</v>
      </c>
      <c r="M128" s="12">
        <v>2.5</v>
      </c>
      <c r="N128" s="12">
        <v>2.5</v>
      </c>
      <c r="O128" s="30">
        <v>2.5</v>
      </c>
    </row>
    <row r="129" ht="20.05" customHeight="1">
      <c r="A129" s="31">
        <f>$A128+C128</f>
        <v>520</v>
      </c>
      <c r="B129" s="32"/>
      <c r="C129" s="33">
        <v>5</v>
      </c>
      <c r="D129" t="b" s="30">
        <v>0</v>
      </c>
      <c r="E129" s="13"/>
      <c r="F129" s="30">
        <v>622.693781232321</v>
      </c>
      <c r="G129" s="30">
        <f>$E129+($F129/60+H129*$B$16+I129*OFFSET($B$17,0,D129)-G128*(OFFSET($B$18,0,D129)+$B$19+OFFSET($B$20,0,D129)))*$C129/60+G128</f>
        <v>16.3633802816823</v>
      </c>
      <c r="H129" s="30">
        <f>H128+($B$19*G128-$B$16*H128)*$C129/60</f>
        <v>30.6350823840482</v>
      </c>
      <c r="I129" s="30">
        <f>I128+(OFFSET($B$20,0,D129)*G128-OFFSET($B$17,0,D129)*I128)*$C129/60</f>
        <v>24.8362090395393</v>
      </c>
      <c r="J129" s="34">
        <f>$A129/60</f>
        <v>8.66666666666667</v>
      </c>
      <c r="K129" s="12">
        <f>G129/$B$15*1000</f>
        <v>2.5</v>
      </c>
      <c r="L129" s="30">
        <v>2.5</v>
      </c>
      <c r="M129" s="12">
        <v>2.5</v>
      </c>
      <c r="N129" s="12">
        <v>2.5</v>
      </c>
      <c r="O129" s="30">
        <v>2.5</v>
      </c>
    </row>
    <row r="130" ht="20.05" customHeight="1">
      <c r="A130" s="31">
        <f>$A129+C129</f>
        <v>525</v>
      </c>
      <c r="B130" s="32"/>
      <c r="C130" s="33">
        <v>5</v>
      </c>
      <c r="D130" t="b" s="30">
        <v>0</v>
      </c>
      <c r="E130" s="13"/>
      <c r="F130" s="30">
        <v>621.725420191483</v>
      </c>
      <c r="G130" s="30">
        <f>$E130+($F130/60+H130*$B$16+I130*OFFSET($B$17,0,D130)-G129*(OFFSET($B$18,0,D130)+$B$19+OFFSET($B$20,0,D130)))*$C130/60+G129</f>
        <v>16.3633802816823</v>
      </c>
      <c r="H130" s="30">
        <f>H129+($B$19*G129-$B$16*H129)*$C130/60</f>
        <v>30.8507749371836</v>
      </c>
      <c r="I130" s="30">
        <f>I129+(OFFSET($B$20,0,D130)*G129-OFFSET($B$17,0,D130)*I129)*$C130/60</f>
        <v>25.0731710803044</v>
      </c>
      <c r="J130" s="34">
        <f>$A130/60</f>
        <v>8.75</v>
      </c>
      <c r="K130" s="12">
        <f>G130/$B$15*1000</f>
        <v>2.5</v>
      </c>
      <c r="L130" s="30">
        <v>2.5</v>
      </c>
      <c r="M130" s="12">
        <v>2.5</v>
      </c>
      <c r="N130" s="12">
        <v>2.5</v>
      </c>
      <c r="O130" s="30">
        <v>2.5</v>
      </c>
    </row>
    <row r="131" ht="20.05" customHeight="1">
      <c r="A131" s="31">
        <f>$A130+C130</f>
        <v>530</v>
      </c>
      <c r="B131" s="32"/>
      <c r="C131" s="33">
        <v>5</v>
      </c>
      <c r="D131" t="b" s="30">
        <v>0</v>
      </c>
      <c r="E131" s="13"/>
      <c r="F131" s="30">
        <v>620.7624263179659</v>
      </c>
      <c r="G131" s="30">
        <f>$E131+($F131/60+H131*$B$16+I131*OFFSET($B$17,0,D131)-G130*(OFFSET($B$18,0,D131)+$B$19+OFFSET($B$20,0,D131)))*$C131/60+G130</f>
        <v>16.3633802816823</v>
      </c>
      <c r="H131" s="30">
        <f>H130+($B$19*G130-$B$16*H130)*$C131/60</f>
        <v>31.0652017293104</v>
      </c>
      <c r="I131" s="30">
        <f>I130+(OFFSET($B$20,0,D131)*G130-OFFSET($B$17,0,D131)*I130)*$C131/60</f>
        <v>25.3100539361881</v>
      </c>
      <c r="J131" s="34">
        <f>$A131/60</f>
        <v>8.83333333333333</v>
      </c>
      <c r="K131" s="12">
        <f>G131/$B$15*1000</f>
        <v>2.5</v>
      </c>
      <c r="L131" s="30">
        <v>2.5</v>
      </c>
      <c r="M131" s="12">
        <v>2.5</v>
      </c>
      <c r="N131" s="12">
        <v>2.5</v>
      </c>
      <c r="O131" s="30">
        <v>2.5</v>
      </c>
    </row>
    <row r="132" ht="20.05" customHeight="1">
      <c r="A132" s="31">
        <f>$A131+C131</f>
        <v>535</v>
      </c>
      <c r="B132" s="32"/>
      <c r="C132" s="33">
        <v>5</v>
      </c>
      <c r="D132" t="b" s="30">
        <v>0</v>
      </c>
      <c r="E132" s="13"/>
      <c r="F132" s="30">
        <v>619.804768220752</v>
      </c>
      <c r="G132" s="30">
        <f>$E132+($F132/60+H132*$B$16+I132*OFFSET($B$17,0,D132)-G131*(OFFSET($B$18,0,D132)+$B$19+OFFSET($B$20,0,D132)))*$C132/60+G131</f>
        <v>16.3633802816823</v>
      </c>
      <c r="H132" s="30">
        <f>H131+($B$19*G131-$B$16*H131)*$C132/60</f>
        <v>31.2783701883667</v>
      </c>
      <c r="I132" s="30">
        <f>I131+(OFFSET($B$20,0,D132)*G131-OFFSET($B$17,0,D132)*I131)*$C132/60</f>
        <v>25.5468576336513</v>
      </c>
      <c r="J132" s="34">
        <f>$A132/60</f>
        <v>8.91666666666667</v>
      </c>
      <c r="K132" s="12">
        <f>G132/$B$15*1000</f>
        <v>2.5</v>
      </c>
      <c r="L132" s="30">
        <v>2.5</v>
      </c>
      <c r="M132" s="12">
        <v>2.5</v>
      </c>
      <c r="N132" s="12">
        <v>2.5</v>
      </c>
      <c r="O132" s="30">
        <v>2.5</v>
      </c>
    </row>
    <row r="133" ht="20.05" customHeight="1">
      <c r="A133" s="31">
        <f>$A132+C132</f>
        <v>540</v>
      </c>
      <c r="B133" s="32"/>
      <c r="C133" s="33">
        <v>5</v>
      </c>
      <c r="D133" t="b" s="30">
        <v>0</v>
      </c>
      <c r="E133" s="13"/>
      <c r="F133" s="30">
        <v>618.852414693</v>
      </c>
      <c r="G133" s="30">
        <f>$E133+($F133/60+H133*$B$16+I133*OFFSET($B$17,0,D133)-G132*(OFFSET($B$18,0,D133)+$B$19+OFFSET($B$20,0,D133)))*$C133/60+G132</f>
        <v>16.3633802816823</v>
      </c>
      <c r="H133" s="30">
        <f>H132+($B$19*G132-$B$16*H132)*$C133/60</f>
        <v>31.4902876987008</v>
      </c>
      <c r="I133" s="30">
        <f>I132+(OFFSET($B$20,0,D133)*G132-OFFSET($B$17,0,D133)*I132)*$C133/60</f>
        <v>25.7835821991462</v>
      </c>
      <c r="J133" s="34">
        <f>$A133/60</f>
        <v>9</v>
      </c>
      <c r="K133" s="12">
        <f>G133/$B$15*1000</f>
        <v>2.5</v>
      </c>
      <c r="L133" s="30">
        <v>2.5</v>
      </c>
      <c r="M133" s="12">
        <v>2.5</v>
      </c>
      <c r="N133" s="12">
        <v>2.5</v>
      </c>
      <c r="O133" s="30">
        <v>2.5</v>
      </c>
    </row>
    <row r="134" ht="20.05" customHeight="1">
      <c r="A134" s="31">
        <f>$A133+C133</f>
        <v>545</v>
      </c>
      <c r="B134" s="32"/>
      <c r="C134" s="33">
        <v>5</v>
      </c>
      <c r="D134" t="b" s="30">
        <v>0</v>
      </c>
      <c r="E134" s="13"/>
      <c r="F134" s="30">
        <v>617.905334710965</v>
      </c>
      <c r="G134" s="30">
        <f>$E134+($F134/60+H134*$B$16+I134*OFFSET($B$17,0,D134)-G133*(OFFSET($B$18,0,D134)+$B$19+OFFSET($B$20,0,D134)))*$C134/60+G133</f>
        <v>16.3633802816823</v>
      </c>
      <c r="H134" s="30">
        <f>H133+($B$19*G133-$B$16*H133)*$C134/60</f>
        <v>31.700961601327</v>
      </c>
      <c r="I134" s="30">
        <f>I133+(OFFSET($B$20,0,D134)*G133-OFFSET($B$17,0,D134)*I133)*$C134/60</f>
        <v>26.020227659116</v>
      </c>
      <c r="J134" s="34">
        <f>$A134/60</f>
        <v>9.08333333333333</v>
      </c>
      <c r="K134" s="12">
        <f>G134/$B$15*1000</f>
        <v>2.5</v>
      </c>
      <c r="L134" s="30">
        <v>2.5</v>
      </c>
      <c r="M134" s="12">
        <v>2.5</v>
      </c>
      <c r="N134" s="12">
        <v>2.5</v>
      </c>
      <c r="O134" s="30">
        <v>2.5</v>
      </c>
    </row>
    <row r="135" ht="20.05" customHeight="1">
      <c r="A135" s="31">
        <f>$A134+C134</f>
        <v>550</v>
      </c>
      <c r="B135" s="32"/>
      <c r="C135" s="33">
        <v>5</v>
      </c>
      <c r="D135" t="b" s="30">
        <v>0</v>
      </c>
      <c r="E135" s="13"/>
      <c r="F135" s="30">
        <v>616.963497432928</v>
      </c>
      <c r="G135" s="30">
        <f>$E135+($F135/60+H135*$B$16+I135*OFFSET($B$17,0,D135)-G134*(OFFSET($B$18,0,D135)+$B$19+OFFSET($B$20,0,D135)))*$C135/60+G134</f>
        <v>16.3633802816823</v>
      </c>
      <c r="H135" s="30">
        <f>H134+($B$19*G134-$B$16*H134)*$C135/60</f>
        <v>31.9103991941798</v>
      </c>
      <c r="I135" s="30">
        <f>I134+(OFFSET($B$20,0,D135)*G134-OFFSET($B$17,0,D135)*I134)*$C135/60</f>
        <v>26.2567940399952</v>
      </c>
      <c r="J135" s="34">
        <f>$A135/60</f>
        <v>9.16666666666667</v>
      </c>
      <c r="K135" s="12">
        <f>G135/$B$15*1000</f>
        <v>2.5</v>
      </c>
      <c r="L135" s="30">
        <v>2.5</v>
      </c>
      <c r="M135" s="12">
        <v>2.5</v>
      </c>
      <c r="N135" s="12">
        <v>2.5</v>
      </c>
      <c r="O135" s="30">
        <v>2.5</v>
      </c>
    </row>
    <row r="136" ht="20.05" customHeight="1">
      <c r="A136" s="31">
        <f>$A135+C135</f>
        <v>555</v>
      </c>
      <c r="B136" s="32"/>
      <c r="C136" s="33">
        <v>5</v>
      </c>
      <c r="D136" t="b" s="30">
        <v>0</v>
      </c>
      <c r="E136" s="13"/>
      <c r="F136" s="30">
        <v>616.026872198123</v>
      </c>
      <c r="G136" s="30">
        <f>$E136+($F136/60+H136*$B$16+I136*OFFSET($B$17,0,D136)-G135*(OFFSET($B$18,0,D136)+$B$19+OFFSET($B$20,0,D136)))*$C136/60+G135</f>
        <v>16.3633802816823</v>
      </c>
      <c r="H136" s="30">
        <f>H135+($B$19*G135-$B$16*H135)*$C136/60</f>
        <v>32.118607732367</v>
      </c>
      <c r="I136" s="30">
        <f>I135+(OFFSET($B$20,0,D136)*G135-OFFSET($B$17,0,D136)*I135)*$C136/60</f>
        <v>26.4932813682094</v>
      </c>
      <c r="J136" s="34">
        <f>$A136/60</f>
        <v>9.25</v>
      </c>
      <c r="K136" s="12">
        <f>G136/$B$15*1000</f>
        <v>2.5</v>
      </c>
      <c r="L136" s="30">
        <v>2.5</v>
      </c>
      <c r="M136" s="12">
        <v>2.5</v>
      </c>
      <c r="N136" s="12">
        <v>2.5</v>
      </c>
      <c r="O136" s="30">
        <v>2.5</v>
      </c>
    </row>
    <row r="137" ht="20.05" customHeight="1">
      <c r="A137" s="31">
        <f>$A136+C136</f>
        <v>560</v>
      </c>
      <c r="B137" s="32"/>
      <c r="C137" s="33">
        <v>5</v>
      </c>
      <c r="D137" t="b" s="30">
        <v>0</v>
      </c>
      <c r="E137" s="13"/>
      <c r="F137" s="30">
        <v>615.095428525679</v>
      </c>
      <c r="G137" s="30">
        <f>$E137+($F137/60+H137*$B$16+I137*OFFSET($B$17,0,D137)-G136*(OFFSET($B$18,0,D137)+$B$19+OFFSET($B$20,0,D137)))*$C137/60+G136</f>
        <v>16.3633802816823</v>
      </c>
      <c r="H137" s="30">
        <f>H136+($B$19*G136-$B$16*H136)*$C137/60</f>
        <v>32.3255944284208</v>
      </c>
      <c r="I137" s="30">
        <f>I136+(OFFSET($B$20,0,D137)*G136-OFFSET($B$17,0,D137)*I136)*$C137/60</f>
        <v>26.7296896701754</v>
      </c>
      <c r="J137" s="34">
        <f>$A137/60</f>
        <v>9.33333333333333</v>
      </c>
      <c r="K137" s="12">
        <f>G137/$B$15*1000</f>
        <v>2.5</v>
      </c>
      <c r="L137" s="30">
        <v>2.5</v>
      </c>
      <c r="M137" s="12">
        <v>2.5</v>
      </c>
      <c r="N137" s="12">
        <v>2.5</v>
      </c>
      <c r="O137" s="30">
        <v>2.5</v>
      </c>
    </row>
    <row r="138" ht="20.05" customHeight="1">
      <c r="A138" s="31">
        <f>$A137+C137</f>
        <v>565</v>
      </c>
      <c r="B138" s="32"/>
      <c r="C138" s="33">
        <v>5</v>
      </c>
      <c r="D138" t="b" s="30">
        <v>0</v>
      </c>
      <c r="E138" s="13"/>
      <c r="F138" s="30">
        <v>614.1691361135599</v>
      </c>
      <c r="G138" s="30">
        <f>$E138+($F138/60+H138*$B$16+I138*OFFSET($B$17,0,D138)-G137*(OFFSET($B$18,0,D138)+$B$19+OFFSET($B$20,0,D138)))*$C138/60+G137</f>
        <v>16.3633802816823</v>
      </c>
      <c r="H138" s="30">
        <f>H137+($B$19*G137-$B$16*H137)*$C138/60</f>
        <v>32.5313664525475</v>
      </c>
      <c r="I138" s="30">
        <f>I137+(OFFSET($B$20,0,D138)*G137-OFFSET($B$17,0,D138)*I137)*$C138/60</f>
        <v>26.9660189723011</v>
      </c>
      <c r="J138" s="34">
        <f>$A138/60</f>
        <v>9.41666666666667</v>
      </c>
      <c r="K138" s="12">
        <f>G138/$B$15*1000</f>
        <v>2.5</v>
      </c>
      <c r="L138" s="30">
        <v>2.5</v>
      </c>
      <c r="M138" s="12">
        <v>2.5</v>
      </c>
      <c r="N138" s="12">
        <v>2.5</v>
      </c>
      <c r="O138" s="30">
        <v>2.5</v>
      </c>
    </row>
    <row r="139" ht="20.05" customHeight="1">
      <c r="A139" s="31">
        <f>$A138+C138</f>
        <v>570</v>
      </c>
      <c r="B139" s="32"/>
      <c r="C139" s="33">
        <v>5</v>
      </c>
      <c r="D139" t="b" s="30">
        <v>0</v>
      </c>
      <c r="E139" s="13"/>
      <c r="F139" s="30">
        <v>613.247964837520</v>
      </c>
      <c r="G139" s="30">
        <f>$E139+($F139/60+H139*$B$16+I139*OFFSET($B$17,0,D139)-G138*(OFFSET($B$18,0,D139)+$B$19+OFFSET($B$20,0,D139)))*$C139/60+G138</f>
        <v>16.3633802816823</v>
      </c>
      <c r="H139" s="30">
        <f>H138+($B$19*G138-$B$16*H138)*$C139/60</f>
        <v>32.7359309328763</v>
      </c>
      <c r="I139" s="30">
        <f>I138+(OFFSET($B$20,0,D139)*G138-OFFSET($B$17,0,D139)*I138)*$C139/60</f>
        <v>27.2022693009857</v>
      </c>
      <c r="J139" s="34">
        <f>$A139/60</f>
        <v>9.5</v>
      </c>
      <c r="K139" s="12">
        <f>G139/$B$15*1000</f>
        <v>2.5</v>
      </c>
      <c r="L139" s="30">
        <v>2.5</v>
      </c>
      <c r="M139" s="12">
        <v>2.5</v>
      </c>
      <c r="N139" s="12">
        <v>2.5</v>
      </c>
      <c r="O139" s="30">
        <v>2.5</v>
      </c>
    </row>
    <row r="140" ht="20.05" customHeight="1">
      <c r="A140" s="31">
        <f>$A139+C139</f>
        <v>575</v>
      </c>
      <c r="B140" s="32"/>
      <c r="C140" s="33">
        <v>5</v>
      </c>
      <c r="D140" t="b" s="30">
        <v>0</v>
      </c>
      <c r="E140" s="13"/>
      <c r="F140" s="30">
        <v>612.331884750056</v>
      </c>
      <c r="G140" s="30">
        <f>$E140+($F140/60+H140*$B$16+I140*OFFSET($B$17,0,D140)-G139*(OFFSET($B$18,0,D140)+$B$19+OFFSET($B$20,0,D140)))*$C140/60+G139</f>
        <v>16.3633802816823</v>
      </c>
      <c r="H140" s="30">
        <f>H139+($B$19*G139-$B$16*H139)*$C140/60</f>
        <v>32.9392949557058</v>
      </c>
      <c r="I140" s="30">
        <f>I139+(OFFSET($B$20,0,D140)*G139-OFFSET($B$17,0,D140)*I139)*$C140/60</f>
        <v>27.4384406826195</v>
      </c>
      <c r="J140" s="34">
        <f>$A140/60</f>
        <v>9.58333333333333</v>
      </c>
      <c r="K140" s="12">
        <f>G140/$B$15*1000</f>
        <v>2.5</v>
      </c>
      <c r="L140" s="30">
        <v>2.5</v>
      </c>
      <c r="M140" s="12">
        <v>2.5</v>
      </c>
      <c r="N140" s="12">
        <v>2.5</v>
      </c>
      <c r="O140" s="30">
        <v>2.5</v>
      </c>
    </row>
    <row r="141" ht="20.05" customHeight="1">
      <c r="A141" s="31">
        <f>$A140+C140</f>
        <v>580</v>
      </c>
      <c r="B141" s="32"/>
      <c r="C141" s="33">
        <v>5</v>
      </c>
      <c r="D141" t="b" s="30">
        <v>0</v>
      </c>
      <c r="E141" s="13"/>
      <c r="F141" s="30">
        <v>611.420866079376</v>
      </c>
      <c r="G141" s="30">
        <f>$E141+($F141/60+H141*$B$16+I141*OFFSET($B$17,0,D141)-G140*(OFFSET($B$18,0,D141)+$B$19+OFFSET($B$20,0,D141)))*$C141/60+G140</f>
        <v>16.3633802816823</v>
      </c>
      <c r="H141" s="30">
        <f>H140+($B$19*G140-$B$16*H140)*$C141/60</f>
        <v>33.1414655657498</v>
      </c>
      <c r="I141" s="30">
        <f>I140+(OFFSET($B$20,0,D141)*G140-OFFSET($B$17,0,D141)*I140)*$C141/60</f>
        <v>27.674533143584</v>
      </c>
      <c r="J141" s="34">
        <f>$A141/60</f>
        <v>9.66666666666667</v>
      </c>
      <c r="K141" s="12">
        <f>G141/$B$15*1000</f>
        <v>2.5</v>
      </c>
      <c r="L141" s="30">
        <v>2.5</v>
      </c>
      <c r="M141" s="12">
        <v>2.5</v>
      </c>
      <c r="N141" s="12">
        <v>2.5</v>
      </c>
      <c r="O141" s="30">
        <v>2.5</v>
      </c>
    </row>
    <row r="142" ht="20.05" customHeight="1">
      <c r="A142" s="31">
        <f>$A141+C141</f>
        <v>585</v>
      </c>
      <c r="B142" s="32"/>
      <c r="C142" s="33">
        <v>5</v>
      </c>
      <c r="D142" t="b" s="30">
        <v>0</v>
      </c>
      <c r="E142" s="13"/>
      <c r="F142" s="30">
        <v>610.514879228359</v>
      </c>
      <c r="G142" s="30">
        <f>$E142+($F142/60+H142*$B$16+I142*OFFSET($B$17,0,D142)-G141*(OFFSET($B$18,0,D142)+$B$19+OFFSET($B$20,0,D142)))*$C142/60+G141</f>
        <v>16.3633802816823</v>
      </c>
      <c r="H142" s="30">
        <f>H141+($B$19*G141-$B$16*H141)*$C142/60</f>
        <v>33.3424497663812</v>
      </c>
      <c r="I142" s="30">
        <f>I141+(OFFSET($B$20,0,D142)*G141-OFFSET($B$17,0,D142)*I141)*$C142/60</f>
        <v>27.9105467102519</v>
      </c>
      <c r="J142" s="34">
        <f>$A142/60</f>
        <v>9.75</v>
      </c>
      <c r="K142" s="12">
        <f>G142/$B$15*1000</f>
        <v>2.5</v>
      </c>
      <c r="L142" s="30">
        <v>2.5</v>
      </c>
      <c r="M142" s="12">
        <v>2.5</v>
      </c>
      <c r="N142" s="12">
        <v>2.5</v>
      </c>
      <c r="O142" s="30">
        <v>2.5</v>
      </c>
    </row>
    <row r="143" ht="20.05" customHeight="1">
      <c r="A143" s="31">
        <f>$A142+C142</f>
        <v>590</v>
      </c>
      <c r="B143" s="32"/>
      <c r="C143" s="33">
        <v>5</v>
      </c>
      <c r="D143" t="b" s="30">
        <v>0</v>
      </c>
      <c r="E143" s="13"/>
      <c r="F143" s="30">
        <v>609.613894773541</v>
      </c>
      <c r="G143" s="30">
        <f>$E143+($F143/60+H143*$B$16+I143*OFFSET($B$17,0,D143)-G142*(OFFSET($B$18,0,D143)+$B$19+OFFSET($B$20,0,D143)))*$C143/60+G142</f>
        <v>16.3633802816823</v>
      </c>
      <c r="H143" s="30">
        <f>H142+($B$19*G142-$B$16*H142)*$C143/60</f>
        <v>33.5422545198745</v>
      </c>
      <c r="I143" s="30">
        <f>I142+(OFFSET($B$20,0,D143)*G142-OFFSET($B$17,0,D143)*I142)*$C143/60</f>
        <v>28.146481408987</v>
      </c>
      <c r="J143" s="34">
        <f>$A143/60</f>
        <v>9.83333333333333</v>
      </c>
      <c r="K143" s="12">
        <f>G143/$B$15*1000</f>
        <v>2.5</v>
      </c>
      <c r="L143" s="30">
        <v>2.5</v>
      </c>
      <c r="M143" s="12">
        <v>2.5</v>
      </c>
      <c r="N143" s="12">
        <v>2.5</v>
      </c>
      <c r="O143" s="30">
        <v>2.5</v>
      </c>
    </row>
    <row r="144" ht="20.05" customHeight="1">
      <c r="A144" s="31">
        <f>$A143+C143</f>
        <v>595</v>
      </c>
      <c r="B144" s="32"/>
      <c r="C144" s="33">
        <v>5</v>
      </c>
      <c r="D144" t="b" s="30">
        <v>0</v>
      </c>
      <c r="E144" s="13"/>
      <c r="F144" s="30">
        <v>608.717883464086</v>
      </c>
      <c r="G144" s="30">
        <f>$E144+($F144/60+H144*$B$16+I144*OFFSET($B$17,0,D144)-G143*(OFFSET($B$18,0,D144)+$B$19+OFFSET($B$20,0,D144)))*$C144/60+G143</f>
        <v>16.3633802816823</v>
      </c>
      <c r="H144" s="30">
        <f>H143+($B$19*G143-$B$16*H143)*$C144/60</f>
        <v>33.7408867476471</v>
      </c>
      <c r="I144" s="30">
        <f>I143+(OFFSET($B$20,0,D144)*G143-OFFSET($B$17,0,D144)*I143)*$C144/60</f>
        <v>28.3823372661444</v>
      </c>
      <c r="J144" s="34">
        <f>$A144/60</f>
        <v>9.91666666666667</v>
      </c>
      <c r="K144" s="12">
        <f>G144/$B$15*1000</f>
        <v>2.5</v>
      </c>
      <c r="L144" s="30">
        <v>2.5</v>
      </c>
      <c r="M144" s="12">
        <v>2.5</v>
      </c>
      <c r="N144" s="12">
        <v>2.5</v>
      </c>
      <c r="O144" s="30">
        <v>2.5</v>
      </c>
    </row>
    <row r="145" ht="20.05" customHeight="1">
      <c r="A145" s="31">
        <f>$A144+C144</f>
        <v>600</v>
      </c>
      <c r="B145" s="32"/>
      <c r="C145" s="33">
        <v>5</v>
      </c>
      <c r="D145" t="b" s="30">
        <v>0</v>
      </c>
      <c r="E145" s="13"/>
      <c r="F145" s="30">
        <v>607.8268162207791</v>
      </c>
      <c r="G145" s="30">
        <f>$E145+($F145/60+H145*$B$16+I145*OFFSET($B$17,0,D145)-G144*(OFFSET($B$18,0,D145)+$B$19+OFFSET($B$20,0,D145)))*$C145/60+G144</f>
        <v>16.3633802816823</v>
      </c>
      <c r="H145" s="30">
        <f>H144+($B$19*G144-$B$16*H144)*$C145/60</f>
        <v>33.9383533304992</v>
      </c>
      <c r="I145" s="30">
        <f>I144+(OFFSET($B$20,0,D145)*G144-OFFSET($B$17,0,D145)*I144)*$C145/60</f>
        <v>28.6181143080704</v>
      </c>
      <c r="J145" s="34">
        <f>$A145/60</f>
        <v>10</v>
      </c>
      <c r="K145" s="12">
        <f>G145/$B$15*1000</f>
        <v>2.5</v>
      </c>
      <c r="L145" s="30">
        <v>2.5</v>
      </c>
      <c r="M145" s="12">
        <v>2.5</v>
      </c>
      <c r="N145" s="12">
        <v>2.5</v>
      </c>
      <c r="O145" s="30">
        <v>2.5</v>
      </c>
    </row>
    <row r="146" ht="20.05" customHeight="1">
      <c r="A146" s="31">
        <f>$A145+C145</f>
        <v>605</v>
      </c>
      <c r="B146" s="32"/>
      <c r="C146" s="33">
        <v>5</v>
      </c>
      <c r="D146" t="b" s="30">
        <v>0</v>
      </c>
      <c r="E146" s="13"/>
      <c r="F146" s="30">
        <v>606.940664135018</v>
      </c>
      <c r="G146" s="30">
        <f>$E146+($F146/60+H146*$B$16+I146*OFFSET($B$17,0,D146)-G145*(OFFSET($B$18,0,D146)+$B$19+OFFSET($B$20,0,D146)))*$C146/60+G145</f>
        <v>16.3633802816823</v>
      </c>
      <c r="H146" s="30">
        <f>H145+($B$19*G145-$B$16*H145)*$C146/60</f>
        <v>34.1346611088518</v>
      </c>
      <c r="I146" s="30">
        <f>I145+(OFFSET($B$20,0,D146)*G145-OFFSET($B$17,0,D146)*I145)*$C146/60</f>
        <v>28.8538125611023</v>
      </c>
      <c r="J146" s="34">
        <f>$A146/60</f>
        <v>10.0833333333333</v>
      </c>
      <c r="K146" s="12">
        <f>G146/$B$15*1000</f>
        <v>2.5</v>
      </c>
      <c r="L146" s="30">
        <v>2.5</v>
      </c>
      <c r="M146" s="12">
        <v>2.5</v>
      </c>
      <c r="N146" s="12">
        <v>2.5</v>
      </c>
      <c r="O146" s="30">
        <v>2.5</v>
      </c>
    </row>
    <row r="147" ht="20.05" customHeight="1">
      <c r="A147" s="31">
        <f>$A146+C146</f>
        <v>610</v>
      </c>
      <c r="B147" s="32"/>
      <c r="C147" s="33">
        <v>5</v>
      </c>
      <c r="D147" t="b" s="30">
        <v>0</v>
      </c>
      <c r="E147" s="13"/>
      <c r="F147" s="30">
        <v>606.059398467810</v>
      </c>
      <c r="G147" s="30">
        <f>$E147+($F147/60+H147*$B$16+I147*OFFSET($B$17,0,D147)-G146*(OFFSET($B$18,0,D147)+$B$19+OFFSET($B$20,0,D147)))*$C147/60+G146</f>
        <v>16.3633802816823</v>
      </c>
      <c r="H147" s="30">
        <f>H146+($B$19*G146-$B$16*H146)*$C147/60</f>
        <v>34.329816882984</v>
      </c>
      <c r="I147" s="30">
        <f>I146+(OFFSET($B$20,0,D147)*G146-OFFSET($B$17,0,D147)*I146)*$C147/60</f>
        <v>29.0894320515689</v>
      </c>
      <c r="J147" s="34">
        <f>$A147/60</f>
        <v>10.1666666666667</v>
      </c>
      <c r="K147" s="12">
        <f>G147/$B$15*1000</f>
        <v>2.5</v>
      </c>
      <c r="L147" s="30">
        <v>2.5</v>
      </c>
      <c r="M147" s="12">
        <v>2.5</v>
      </c>
      <c r="N147" s="12">
        <v>2.5</v>
      </c>
      <c r="O147" s="30">
        <v>2.5</v>
      </c>
    </row>
    <row r="148" ht="20.05" customHeight="1">
      <c r="A148" s="31">
        <f>$A147+C147</f>
        <v>615</v>
      </c>
      <c r="B148" s="32"/>
      <c r="C148" s="33">
        <v>5</v>
      </c>
      <c r="D148" t="b" s="30">
        <v>0</v>
      </c>
      <c r="E148" s="13"/>
      <c r="F148" s="30">
        <v>605.182990648779</v>
      </c>
      <c r="G148" s="30">
        <f>$E148+($F148/60+H148*$B$16+I148*OFFSET($B$17,0,D148)-G147*(OFFSET($B$18,0,D148)+$B$19+OFFSET($B$20,0,D148)))*$C148/60+G147</f>
        <v>16.3633802816823</v>
      </c>
      <c r="H148" s="30">
        <f>H147+($B$19*G147-$B$16*H147)*$C148/60</f>
        <v>34.5238274132684</v>
      </c>
      <c r="I148" s="30">
        <f>I147+(OFFSET($B$20,0,D148)*G147-OFFSET($B$17,0,D148)*I147)*$C148/60</f>
        <v>29.324972805790</v>
      </c>
      <c r="J148" s="34">
        <f>$A148/60</f>
        <v>10.25</v>
      </c>
      <c r="K148" s="12">
        <f>G148/$B$15*1000</f>
        <v>2.5</v>
      </c>
      <c r="L148" s="30">
        <v>2.5</v>
      </c>
      <c r="M148" s="12">
        <v>2.5</v>
      </c>
      <c r="N148" s="12">
        <v>2.5</v>
      </c>
      <c r="O148" s="30">
        <v>2.5</v>
      </c>
    </row>
    <row r="149" ht="20.05" customHeight="1">
      <c r="A149" s="31">
        <f>$A148+C148</f>
        <v>620</v>
      </c>
      <c r="B149" s="32"/>
      <c r="C149" s="33">
        <v>5</v>
      </c>
      <c r="D149" t="b" s="30">
        <v>0</v>
      </c>
      <c r="E149" s="13"/>
      <c r="F149" s="30">
        <v>604.311412275175</v>
      </c>
      <c r="G149" s="30">
        <f>$E149+($F149/60+H149*$B$16+I149*OFFSET($B$17,0,D149)-G148*(OFFSET($B$18,0,D149)+$B$19+OFFSET($B$20,0,D149)))*$C149/60+G148</f>
        <v>16.3633802816823</v>
      </c>
      <c r="H149" s="30">
        <f>H148+($B$19*G148-$B$16*H148)*$C149/60</f>
        <v>34.7166994204052</v>
      </c>
      <c r="I149" s="30">
        <f>I148+(OFFSET($B$20,0,D149)*G148-OFFSET($B$17,0,D149)*I148)*$C149/60</f>
        <v>29.5604348500766</v>
      </c>
      <c r="J149" s="34">
        <f>$A149/60</f>
        <v>10.3333333333333</v>
      </c>
      <c r="K149" s="12">
        <f>G149/$B$15*1000</f>
        <v>2.5</v>
      </c>
      <c r="L149" s="30">
        <v>2.5</v>
      </c>
      <c r="M149" s="12">
        <v>2.5</v>
      </c>
      <c r="N149" s="12">
        <v>2.5</v>
      </c>
      <c r="O149" s="30">
        <v>2.5</v>
      </c>
    </row>
    <row r="150" ht="20.05" customHeight="1">
      <c r="A150" s="31">
        <f>$A149+C149</f>
        <v>625</v>
      </c>
      <c r="B150" s="32"/>
      <c r="C150" s="33">
        <v>5</v>
      </c>
      <c r="D150" t="b" s="30">
        <v>0</v>
      </c>
      <c r="E150" s="13"/>
      <c r="F150" s="30">
        <v>603.444635110890</v>
      </c>
      <c r="G150" s="30">
        <f>$E150+($F150/60+H150*$B$16+I150*OFFSET($B$17,0,D150)-G149*(OFFSET($B$18,0,D150)+$B$19+OFFSET($B$20,0,D150)))*$C150/60+G149</f>
        <v>16.3633802816823</v>
      </c>
      <c r="H150" s="30">
        <f>H149+($B$19*G149-$B$16*H149)*$C150/60</f>
        <v>34.9084395856554</v>
      </c>
      <c r="I150" s="30">
        <f>I149+(OFFSET($B$20,0,D150)*G149-OFFSET($B$17,0,D150)*I149)*$C150/60</f>
        <v>29.795818210731</v>
      </c>
      <c r="J150" s="34">
        <f>$A150/60</f>
        <v>10.4166666666667</v>
      </c>
      <c r="K150" s="12">
        <f>G150/$B$15*1000</f>
        <v>2.5</v>
      </c>
      <c r="L150" s="30">
        <v>2.5</v>
      </c>
      <c r="M150" s="12">
        <v>2.5</v>
      </c>
      <c r="N150" s="12">
        <v>2.5</v>
      </c>
      <c r="O150" s="30">
        <v>2.5</v>
      </c>
    </row>
    <row r="151" ht="20.05" customHeight="1">
      <c r="A151" s="31">
        <f>$A150+C150</f>
        <v>630</v>
      </c>
      <c r="B151" s="32"/>
      <c r="C151" s="33">
        <v>5</v>
      </c>
      <c r="D151" t="b" s="30">
        <v>0</v>
      </c>
      <c r="E151" s="13"/>
      <c r="F151" s="30">
        <v>602.582631085480</v>
      </c>
      <c r="G151" s="30">
        <f>$E151+($F151/60+H151*$B$16+I151*OFFSET($B$17,0,D151)-G150*(OFFSET($B$18,0,D151)+$B$19+OFFSET($B$20,0,D151)))*$C151/60+G150</f>
        <v>16.3633802816823</v>
      </c>
      <c r="H151" s="30">
        <f>H150+($B$19*G150-$B$16*H150)*$C151/60</f>
        <v>35.0990545510717</v>
      </c>
      <c r="I151" s="30">
        <f>I150+(OFFSET($B$20,0,D151)*G150-OFFSET($B$17,0,D151)*I150)*$C151/60</f>
        <v>30.0311229140466</v>
      </c>
      <c r="J151" s="34">
        <f>$A151/60</f>
        <v>10.5</v>
      </c>
      <c r="K151" s="12">
        <f>G151/$B$15*1000</f>
        <v>2.5</v>
      </c>
      <c r="L151" s="30">
        <v>2.5</v>
      </c>
      <c r="M151" s="12">
        <v>2.5</v>
      </c>
      <c r="N151" s="12">
        <v>2.5</v>
      </c>
      <c r="O151" s="30">
        <v>2.5</v>
      </c>
    </row>
    <row r="152" ht="20.05" customHeight="1">
      <c r="A152" s="31">
        <f>$A151+C151</f>
        <v>635</v>
      </c>
      <c r="B152" s="32"/>
      <c r="C152" s="33">
        <v>5</v>
      </c>
      <c r="D152" t="b" s="30">
        <v>0</v>
      </c>
      <c r="E152" s="13"/>
      <c r="F152" s="30">
        <v>601.725372293196</v>
      </c>
      <c r="G152" s="30">
        <f>$E152+($F152/60+H152*$B$16+I152*OFFSET($B$17,0,D152)-G151*(OFFSET($B$18,0,D152)+$B$19+OFFSET($B$20,0,D152)))*$C152/60+G151</f>
        <v>16.3633802816823</v>
      </c>
      <c r="H152" s="30">
        <f>H151+($B$19*G151-$B$16*H151)*$C152/60</f>
        <v>35.288550919729</v>
      </c>
      <c r="I152" s="30">
        <f>I151+(OFFSET($B$20,0,D152)*G151-OFFSET($B$17,0,D152)*I151)*$C152/60</f>
        <v>30.2663489863082</v>
      </c>
      <c r="J152" s="34">
        <f>$A152/60</f>
        <v>10.5833333333333</v>
      </c>
      <c r="K152" s="12">
        <f>G152/$B$15*1000</f>
        <v>2.5</v>
      </c>
      <c r="L152" s="30">
        <v>2.5</v>
      </c>
      <c r="M152" s="12">
        <v>2.5</v>
      </c>
      <c r="N152" s="12">
        <v>2.5</v>
      </c>
      <c r="O152" s="30">
        <v>2.5</v>
      </c>
    </row>
    <row r="153" ht="20.05" customHeight="1">
      <c r="A153" s="31">
        <f>$A152+C152</f>
        <v>640</v>
      </c>
      <c r="B153" s="32"/>
      <c r="C153" s="33">
        <v>5</v>
      </c>
      <c r="D153" t="b" s="30">
        <v>0</v>
      </c>
      <c r="E153" s="13"/>
      <c r="F153" s="30">
        <v>600.872830992012</v>
      </c>
      <c r="G153" s="30">
        <f>$E153+($F153/60+H153*$B$16+I153*OFFSET($B$17,0,D153)-G152*(OFFSET($B$18,0,D153)+$B$19+OFFSET($B$20,0,D153)))*$C153/60+G152</f>
        <v>16.3633802816823</v>
      </c>
      <c r="H153" s="30">
        <f>H152+($B$19*G152-$B$16*H152)*$C153/60</f>
        <v>35.4769352559529</v>
      </c>
      <c r="I153" s="30">
        <f>I152+(OFFSET($B$20,0,D153)*G152-OFFSET($B$17,0,D153)*I152)*$C153/60</f>
        <v>30.5014964537916</v>
      </c>
      <c r="J153" s="34">
        <f>$A153/60</f>
        <v>10.6666666666667</v>
      </c>
      <c r="K153" s="12">
        <f>G153/$B$15*1000</f>
        <v>2.5</v>
      </c>
      <c r="L153" s="30">
        <v>2.5</v>
      </c>
      <c r="M153" s="12">
        <v>2.5</v>
      </c>
      <c r="N153" s="12">
        <v>2.5</v>
      </c>
      <c r="O153" s="30">
        <v>2.5</v>
      </c>
    </row>
    <row r="154" ht="20.05" customHeight="1">
      <c r="A154" s="31">
        <f>$A153+C153</f>
        <v>645</v>
      </c>
      <c r="B154" s="32"/>
      <c r="C154" s="33">
        <v>5</v>
      </c>
      <c r="D154" t="b" s="30">
        <v>0</v>
      </c>
      <c r="E154" s="13"/>
      <c r="F154" s="30">
        <v>600.024979602667</v>
      </c>
      <c r="G154" s="30">
        <f>$E154+($F154/60+H154*$B$16+I154*OFFSET($B$17,0,D154)-G153*(OFFSET($B$18,0,D154)+$B$19+OFFSET($B$20,0,D154)))*$C154/60+G153</f>
        <v>16.3633802816823</v>
      </c>
      <c r="H154" s="30">
        <f>H153+($B$19*G153-$B$16*H153)*$C154/60</f>
        <v>35.6642140855473</v>
      </c>
      <c r="I154" s="30">
        <f>I153+(OFFSET($B$20,0,D154)*G153-OFFSET($B$17,0,D154)*I153)*$C154/60</f>
        <v>30.736565342764</v>
      </c>
      <c r="J154" s="34">
        <f>$A154/60</f>
        <v>10.75</v>
      </c>
      <c r="K154" s="12">
        <f>G154/$B$15*1000</f>
        <v>2.5</v>
      </c>
      <c r="L154" s="30">
        <v>2.5</v>
      </c>
      <c r="M154" s="12">
        <v>2.5</v>
      </c>
      <c r="N154" s="12">
        <v>2.5</v>
      </c>
      <c r="O154" s="30">
        <v>2.5</v>
      </c>
    </row>
    <row r="155" ht="20.05" customHeight="1">
      <c r="A155" s="31">
        <f>$A154+C154</f>
        <v>650</v>
      </c>
      <c r="B155" s="32"/>
      <c r="C155" s="33">
        <v>5</v>
      </c>
      <c r="D155" t="b" s="30">
        <v>0</v>
      </c>
      <c r="E155" s="13"/>
      <c r="F155" s="30">
        <v>599.181790707714</v>
      </c>
      <c r="G155" s="30">
        <f>$E155+($F155/60+H155*$B$16+I155*OFFSET($B$17,0,D155)-G154*(OFFSET($B$18,0,D155)+$B$19+OFFSET($B$20,0,D155)))*$C155/60+G154</f>
        <v>16.3633802816823</v>
      </c>
      <c r="H155" s="30">
        <f>H154+($B$19*G154-$B$16*H154)*$C155/60</f>
        <v>35.8503938960203</v>
      </c>
      <c r="I155" s="30">
        <f>I154+(OFFSET($B$20,0,D155)*G154-OFFSET($B$17,0,D155)*I154)*$C155/60</f>
        <v>30.9715556794837</v>
      </c>
      <c r="J155" s="34">
        <f>$A155/60</f>
        <v>10.8333333333333</v>
      </c>
      <c r="K155" s="12">
        <f>G155/$B$15*1000</f>
        <v>2.5</v>
      </c>
      <c r="L155" s="30">
        <v>2.5</v>
      </c>
      <c r="M155" s="12">
        <v>2.5</v>
      </c>
      <c r="N155" s="12">
        <v>2.5</v>
      </c>
      <c r="O155" s="30">
        <v>2.5</v>
      </c>
    </row>
    <row r="156" ht="20.05" customHeight="1">
      <c r="A156" s="31">
        <f>$A155+C155</f>
        <v>655</v>
      </c>
      <c r="B156" s="32"/>
      <c r="C156" s="33">
        <v>5</v>
      </c>
      <c r="D156" t="b" s="30">
        <v>0</v>
      </c>
      <c r="E156" s="13"/>
      <c r="F156" s="30">
        <v>598.343237050560</v>
      </c>
      <c r="G156" s="30">
        <f>$E156+($F156/60+H156*$B$16+I156*OFFSET($B$17,0,D156)-G155*(OFFSET($B$18,0,D156)+$B$19+OFFSET($B$20,0,D156)))*$C156/60+G155</f>
        <v>16.3633802816823</v>
      </c>
      <c r="H156" s="30">
        <f>H155+($B$19*G155-$B$16*H155)*$C156/60</f>
        <v>36.035481136809</v>
      </c>
      <c r="I156" s="30">
        <f>I155+(OFFSET($B$20,0,D156)*G155-OFFSET($B$17,0,D156)*I155)*$C156/60</f>
        <v>31.2064674902002</v>
      </c>
      <c r="J156" s="34">
        <f>$A156/60</f>
        <v>10.9166666666667</v>
      </c>
      <c r="K156" s="12">
        <f>G156/$B$15*1000</f>
        <v>2.5</v>
      </c>
      <c r="L156" s="30">
        <v>2.5</v>
      </c>
      <c r="M156" s="12">
        <v>2.5</v>
      </c>
      <c r="N156" s="12">
        <v>2.5</v>
      </c>
      <c r="O156" s="30">
        <v>2.5</v>
      </c>
    </row>
    <row r="157" ht="20.05" customHeight="1">
      <c r="A157" s="31">
        <f>$A156+C156</f>
        <v>660</v>
      </c>
      <c r="B157" s="32"/>
      <c r="C157" s="33">
        <v>5</v>
      </c>
      <c r="D157" t="b" s="30">
        <v>0</v>
      </c>
      <c r="E157" s="13"/>
      <c r="F157" s="30">
        <v>597.509291534536</v>
      </c>
      <c r="G157" s="30">
        <f>$E157+($F157/60+H157*$B$16+I157*OFFSET($B$17,0,D157)-G156*(OFFSET($B$18,0,D157)+$B$19+OFFSET($B$20,0,D157)))*$C157/60+G156</f>
        <v>16.3633802816823</v>
      </c>
      <c r="H157" s="30">
        <f>H156+($B$19*G156-$B$16*H156)*$C157/60</f>
        <v>36.2194822195029</v>
      </c>
      <c r="I157" s="30">
        <f>I156+(OFFSET($B$20,0,D157)*G156-OFFSET($B$17,0,D157)*I156)*$C157/60</f>
        <v>31.4413008011544</v>
      </c>
      <c r="J157" s="34">
        <f>$A157/60</f>
        <v>11</v>
      </c>
      <c r="K157" s="12">
        <f>G157/$B$15*1000</f>
        <v>2.5</v>
      </c>
      <c r="L157" s="30">
        <v>2.5</v>
      </c>
      <c r="M157" s="12">
        <v>2.5</v>
      </c>
      <c r="N157" s="12">
        <v>2.5</v>
      </c>
      <c r="O157" s="30">
        <v>2.5</v>
      </c>
    </row>
    <row r="158" ht="20.05" customHeight="1">
      <c r="A158" s="31">
        <f>$A157+C157</f>
        <v>665</v>
      </c>
      <c r="B158" s="32"/>
      <c r="C158" s="33">
        <v>5</v>
      </c>
      <c r="D158" t="b" s="30">
        <v>0</v>
      </c>
      <c r="E158" s="13"/>
      <c r="F158" s="30">
        <v>596.679927221944</v>
      </c>
      <c r="G158" s="30">
        <f>$E158+($F158/60+H158*$B$16+I158*OFFSET($B$17,0,D158)-G157*(OFFSET($B$18,0,D158)+$B$19+OFFSET($B$20,0,D158)))*$C158/60+G157</f>
        <v>16.3633802816823</v>
      </c>
      <c r="H158" s="30">
        <f>H157+($B$19*G157-$B$16*H157)*$C158/60</f>
        <v>36.402403518066</v>
      </c>
      <c r="I158" s="30">
        <f>I157+(OFFSET($B$20,0,D158)*G157-OFFSET($B$17,0,D158)*I157)*$C158/60</f>
        <v>31.6760556385783</v>
      </c>
      <c r="J158" s="34">
        <f>$A158/60</f>
        <v>11.0833333333333</v>
      </c>
      <c r="K158" s="12">
        <f>G158/$B$15*1000</f>
        <v>2.5</v>
      </c>
      <c r="L158" s="30">
        <v>2.5</v>
      </c>
      <c r="M158" s="12">
        <v>2.5</v>
      </c>
      <c r="N158" s="12">
        <v>2.5</v>
      </c>
      <c r="O158" s="30">
        <v>2.5</v>
      </c>
    </row>
    <row r="159" ht="20.05" customHeight="1">
      <c r="A159" s="31">
        <f>$A158+C158</f>
        <v>670</v>
      </c>
      <c r="B159" s="32"/>
      <c r="C159" s="33">
        <v>5</v>
      </c>
      <c r="D159" t="b" s="30">
        <v>0</v>
      </c>
      <c r="E159" s="13"/>
      <c r="F159" s="30">
        <v>595.855117333136</v>
      </c>
      <c r="G159" s="30">
        <f>$E159+($F159/60+H159*$B$16+I159*OFFSET($B$17,0,D159)-G158*(OFFSET($B$18,0,D159)+$B$19+OFFSET($B$20,0,D159)))*$C159/60+G158</f>
        <v>16.3633802816823</v>
      </c>
      <c r="H159" s="30">
        <f>H158+($B$19*G158-$B$16*H158)*$C159/60</f>
        <v>36.5842513690575</v>
      </c>
      <c r="I159" s="30">
        <f>I158+(OFFSET($B$20,0,D159)*G158-OFFSET($B$17,0,D159)*I158)*$C159/60</f>
        <v>31.9107320286951</v>
      </c>
      <c r="J159" s="34">
        <f>$A159/60</f>
        <v>11.1666666666667</v>
      </c>
      <c r="K159" s="12">
        <f>G159/$B$15*1000</f>
        <v>2.5</v>
      </c>
      <c r="L159" s="30">
        <v>2.5</v>
      </c>
      <c r="M159" s="12">
        <v>2.5</v>
      </c>
      <c r="N159" s="12">
        <v>2.5</v>
      </c>
      <c r="O159" s="30">
        <v>2.5</v>
      </c>
    </row>
    <row r="160" ht="20.05" customHeight="1">
      <c r="A160" s="31">
        <f>$A159+C159</f>
        <v>675</v>
      </c>
      <c r="B160" s="32"/>
      <c r="C160" s="33">
        <v>5</v>
      </c>
      <c r="D160" t="b" s="30">
        <v>0</v>
      </c>
      <c r="E160" s="13"/>
      <c r="F160" s="30">
        <v>595.034835245579</v>
      </c>
      <c r="G160" s="30">
        <f>$E160+($F160/60+H160*$B$16+I160*OFFSET($B$17,0,D160)-G159*(OFFSET($B$18,0,D160)+$B$19+OFFSET($B$20,0,D160)))*$C160/60+G159</f>
        <v>16.3633802816823</v>
      </c>
      <c r="H160" s="30">
        <f>H159+($B$19*G159-$B$16*H159)*$C160/60</f>
        <v>36.7650320718516</v>
      </c>
      <c r="I160" s="30">
        <f>I159+(OFFSET($B$20,0,D160)*G159-OFFSET($B$17,0,D160)*I159)*$C160/60</f>
        <v>32.1453299977194</v>
      </c>
      <c r="J160" s="34">
        <f>$A160/60</f>
        <v>11.25</v>
      </c>
      <c r="K160" s="12">
        <f>G160/$B$15*1000</f>
        <v>2.5</v>
      </c>
      <c r="L160" s="30">
        <v>2.5</v>
      </c>
      <c r="M160" s="12">
        <v>2.5</v>
      </c>
      <c r="N160" s="12">
        <v>2.5</v>
      </c>
      <c r="O160" s="30">
        <v>2.5</v>
      </c>
    </row>
    <row r="161" ht="20.05" customHeight="1">
      <c r="A161" s="31">
        <f>$A160+C160</f>
        <v>680</v>
      </c>
      <c r="B161" s="32"/>
      <c r="C161" s="33">
        <v>5</v>
      </c>
      <c r="D161" t="b" s="30">
        <v>0</v>
      </c>
      <c r="E161" s="13"/>
      <c r="F161" s="30">
        <v>594.219054492936</v>
      </c>
      <c r="G161" s="30">
        <f>$E161+($F161/60+H161*$B$16+I161*OFFSET($B$17,0,D161)-G160*(OFFSET($B$18,0,D161)+$B$19+OFFSET($B$20,0,D161)))*$C161/60+G160</f>
        <v>16.3633802816823</v>
      </c>
      <c r="H161" s="30">
        <f>H160+($B$19*G160-$B$16*H160)*$C161/60</f>
        <v>36.9447518888553</v>
      </c>
      <c r="I161" s="30">
        <f>I160+(OFFSET($B$20,0,D161)*G160-OFFSET($B$17,0,D161)*I160)*$C161/60</f>
        <v>32.3798495718569</v>
      </c>
      <c r="J161" s="34">
        <f>$A161/60</f>
        <v>11.3333333333333</v>
      </c>
      <c r="K161" s="12">
        <f>G161/$B$15*1000</f>
        <v>2.5</v>
      </c>
      <c r="L161" s="30">
        <v>2.5</v>
      </c>
      <c r="M161" s="12">
        <v>2.5</v>
      </c>
      <c r="N161" s="12">
        <v>2.5</v>
      </c>
      <c r="O161" s="30">
        <v>2.5</v>
      </c>
    </row>
    <row r="162" ht="20.05" customHeight="1">
      <c r="A162" s="31">
        <f>$A161+C161</f>
        <v>685</v>
      </c>
      <c r="B162" s="32"/>
      <c r="C162" s="33">
        <v>5</v>
      </c>
      <c r="D162" t="b" s="30">
        <v>0</v>
      </c>
      <c r="E162" s="13"/>
      <c r="F162" s="30">
        <v>593.4077487641511</v>
      </c>
      <c r="G162" s="30">
        <f>$E162+($F162/60+H162*$B$16+I162*OFFSET($B$17,0,D162)-G161*(OFFSET($B$18,0,D162)+$B$19+OFFSET($B$20,0,D162)))*$C162/60+G161</f>
        <v>16.3633802816823</v>
      </c>
      <c r="H162" s="30">
        <f>H161+($B$19*G161-$B$16*H161)*$C162/60</f>
        <v>37.1234170457258</v>
      </c>
      <c r="I162" s="30">
        <f>I161+(OFFSET($B$20,0,D162)*G161-OFFSET($B$17,0,D162)*I161)*$C162/60</f>
        <v>32.6142907773045</v>
      </c>
      <c r="J162" s="34">
        <f>$A162/60</f>
        <v>11.4166666666667</v>
      </c>
      <c r="K162" s="12">
        <f>G162/$B$15*1000</f>
        <v>2.5</v>
      </c>
      <c r="L162" s="30">
        <v>2.5</v>
      </c>
      <c r="M162" s="12">
        <v>2.5</v>
      </c>
      <c r="N162" s="12">
        <v>2.5</v>
      </c>
      <c r="O162" s="30">
        <v>2.5</v>
      </c>
    </row>
    <row r="163" ht="20.05" customHeight="1">
      <c r="A163" s="31">
        <f>$A162+C162</f>
        <v>690</v>
      </c>
      <c r="B163" s="32"/>
      <c r="C163" s="33">
        <v>5</v>
      </c>
      <c r="D163" t="b" s="30">
        <v>0</v>
      </c>
      <c r="E163" s="13"/>
      <c r="F163" s="30">
        <v>592.600891902533</v>
      </c>
      <c r="G163" s="30">
        <f>$E163+($F163/60+H163*$B$16+I163*OFFSET($B$17,0,D163)-G162*(OFFSET($B$18,0,D163)+$B$19+OFFSET($B$20,0,D163)))*$C163/60+G162</f>
        <v>16.3633802816823</v>
      </c>
      <c r="H163" s="30">
        <f>H162+($B$19*G162-$B$16*H162)*$C163/60</f>
        <v>37.3010337315857</v>
      </c>
      <c r="I163" s="30">
        <f>I162+(OFFSET($B$20,0,D163)*G162-OFFSET($B$17,0,D163)*I162)*$C163/60</f>
        <v>32.8486536402505</v>
      </c>
      <c r="J163" s="34">
        <f>$A163/60</f>
        <v>11.5</v>
      </c>
      <c r="K163" s="12">
        <f>G163/$B$15*1000</f>
        <v>2.5</v>
      </c>
      <c r="L163" s="30">
        <v>2.5</v>
      </c>
      <c r="M163" s="12">
        <v>2.5</v>
      </c>
      <c r="N163" s="12">
        <v>2.5</v>
      </c>
      <c r="O163" s="30">
        <v>2.5</v>
      </c>
    </row>
    <row r="164" ht="20.05" customHeight="1">
      <c r="A164" s="31">
        <f>$A163+C163</f>
        <v>695</v>
      </c>
      <c r="B164" s="32"/>
      <c r="C164" s="33">
        <v>5</v>
      </c>
      <c r="D164" t="b" s="30">
        <v>0</v>
      </c>
      <c r="E164" s="13"/>
      <c r="F164" s="30">
        <v>591.798457904855</v>
      </c>
      <c r="G164" s="30">
        <f>$E164+($F164/60+H164*$B$16+I164*OFFSET($B$17,0,D164)-G163*(OFFSET($B$18,0,D164)+$B$19+OFFSET($B$20,0,D164)))*$C164/60+G163</f>
        <v>16.3633802816823</v>
      </c>
      <c r="H164" s="30">
        <f>H163+($B$19*G163-$B$16*H163)*$C164/60</f>
        <v>37.4776080992377</v>
      </c>
      <c r="I164" s="30">
        <f>I163+(OFFSET($B$20,0,D164)*G163-OFFSET($B$17,0,D164)*I163)*$C164/60</f>
        <v>33.0829381868744</v>
      </c>
      <c r="J164" s="34">
        <f>$A164/60</f>
        <v>11.5833333333333</v>
      </c>
      <c r="K164" s="12">
        <f>G164/$B$15*1000</f>
        <v>2.5</v>
      </c>
      <c r="L164" s="30">
        <v>2.5</v>
      </c>
      <c r="M164" s="12">
        <v>2.5</v>
      </c>
      <c r="N164" s="12">
        <v>2.5</v>
      </c>
      <c r="O164" s="30">
        <v>2.5</v>
      </c>
    </row>
    <row r="165" ht="20.05" customHeight="1">
      <c r="A165" s="31">
        <f>$A164+C164</f>
        <v>700</v>
      </c>
      <c r="B165" s="32"/>
      <c r="C165" s="33">
        <v>5</v>
      </c>
      <c r="D165" t="b" s="30">
        <v>0</v>
      </c>
      <c r="E165" s="13"/>
      <c r="F165" s="30">
        <v>591.000420920450</v>
      </c>
      <c r="G165" s="30">
        <f>$E165+($F165/60+H165*$B$16+I165*OFFSET($B$17,0,D165)-G164*(OFFSET($B$18,0,D165)+$B$19+OFFSET($B$20,0,D165)))*$C165/60+G164</f>
        <v>16.3633802816823</v>
      </c>
      <c r="H165" s="30">
        <f>H164+($B$19*G164-$B$16*H164)*$C165/60</f>
        <v>37.6531462653777</v>
      </c>
      <c r="I165" s="30">
        <f>I164+(OFFSET($B$20,0,D165)*G164-OFFSET($B$17,0,D165)*I164)*$C165/60</f>
        <v>33.3171444433469</v>
      </c>
      <c r="J165" s="34">
        <f>$A165/60</f>
        <v>11.6666666666667</v>
      </c>
      <c r="K165" s="12">
        <f>G165/$B$15*1000</f>
        <v>2.5</v>
      </c>
      <c r="L165" s="30">
        <v>2.5</v>
      </c>
      <c r="M165" s="12">
        <v>2.5</v>
      </c>
      <c r="N165" s="12">
        <v>2.5</v>
      </c>
      <c r="O165" s="30">
        <v>2.5</v>
      </c>
    </row>
    <row r="166" ht="20.05" customHeight="1">
      <c r="A166" s="31">
        <f>$A165+C165</f>
        <v>705</v>
      </c>
      <c r="B166" s="32"/>
      <c r="C166" s="33">
        <v>5</v>
      </c>
      <c r="D166" t="b" s="30">
        <v>0</v>
      </c>
      <c r="E166" s="13"/>
      <c r="F166" s="30">
        <v>590.206755250318</v>
      </c>
      <c r="G166" s="30">
        <f>$E166+($F166/60+H166*$B$16+I166*OFFSET($B$17,0,D166)-G165*(OFFSET($B$18,0,D166)+$B$19+OFFSET($B$20,0,D166)))*$C166/60+G165</f>
        <v>16.3633802816823</v>
      </c>
      <c r="H166" s="30">
        <f>H165+($B$19*G165-$B$16*H165)*$C166/60</f>
        <v>37.8276543108065</v>
      </c>
      <c r="I166" s="30">
        <f>I165+(OFFSET($B$20,0,D166)*G165-OFFSET($B$17,0,D166)*I165)*$C166/60</f>
        <v>33.5512724358299</v>
      </c>
      <c r="J166" s="34">
        <f>$A166/60</f>
        <v>11.75</v>
      </c>
      <c r="K166" s="12">
        <f>G166/$B$15*1000</f>
        <v>2.5</v>
      </c>
      <c r="L166" s="30">
        <v>2.5</v>
      </c>
      <c r="M166" s="12">
        <v>2.5</v>
      </c>
      <c r="N166" s="12">
        <v>2.5</v>
      </c>
      <c r="O166" s="30">
        <v>2.5</v>
      </c>
    </row>
    <row r="167" ht="20.05" customHeight="1">
      <c r="A167" s="31">
        <f>$A166+C166</f>
        <v>710</v>
      </c>
      <c r="B167" s="32"/>
      <c r="C167" s="33">
        <v>5</v>
      </c>
      <c r="D167" t="b" s="30">
        <v>0</v>
      </c>
      <c r="E167" s="13"/>
      <c r="F167" s="30">
        <v>589.417435346235</v>
      </c>
      <c r="G167" s="30">
        <f>$E167+($F167/60+H167*$B$16+I167*OFFSET($B$17,0,D167)-G166*(OFFSET($B$18,0,D167)+$B$19+OFFSET($B$20,0,D167)))*$C167/60+G166</f>
        <v>16.3633802816823</v>
      </c>
      <c r="H167" s="30">
        <f>H166+($B$19*G166-$B$16*H166)*$C167/60</f>
        <v>38.0011382806408</v>
      </c>
      <c r="I167" s="30">
        <f>I166+(OFFSET($B$20,0,D167)*G166-OFFSET($B$17,0,D167)*I166)*$C167/60</f>
        <v>33.7853221904767</v>
      </c>
      <c r="J167" s="34">
        <f>$A167/60</f>
        <v>11.8333333333333</v>
      </c>
      <c r="K167" s="12">
        <f>G167/$B$15*1000</f>
        <v>2.5</v>
      </c>
      <c r="L167" s="30">
        <v>2.5</v>
      </c>
      <c r="M167" s="12">
        <v>2.5</v>
      </c>
      <c r="N167" s="12">
        <v>2.5</v>
      </c>
      <c r="O167" s="30">
        <v>2.5</v>
      </c>
    </row>
    <row r="168" ht="20.05" customHeight="1">
      <c r="A168" s="31">
        <f>$A167+C167</f>
        <v>715</v>
      </c>
      <c r="B168" s="32"/>
      <c r="C168" s="33">
        <v>5</v>
      </c>
      <c r="D168" t="b" s="30">
        <v>0</v>
      </c>
      <c r="E168" s="13"/>
      <c r="F168" s="30">
        <v>588.632435809869</v>
      </c>
      <c r="G168" s="30">
        <f>$E168+($F168/60+H168*$B$16+I168*OFFSET($B$17,0,D168)-G167*(OFFSET($B$18,0,D168)+$B$19+OFFSET($B$20,0,D168)))*$C168/60+G167</f>
        <v>16.3633802816823</v>
      </c>
      <c r="H168" s="30">
        <f>H167+($B$19*G167-$B$16*H167)*$C168/60</f>
        <v>38.1736041845222</v>
      </c>
      <c r="I168" s="30">
        <f>I167+(OFFSET($B$20,0,D168)*G167-OFFSET($B$17,0,D168)*I167)*$C168/60</f>
        <v>34.0192937334318</v>
      </c>
      <c r="J168" s="34">
        <f>$A168/60</f>
        <v>11.9166666666667</v>
      </c>
      <c r="K168" s="12">
        <f>G168/$B$15*1000</f>
        <v>2.5</v>
      </c>
      <c r="L168" s="30">
        <v>2.5</v>
      </c>
      <c r="M168" s="12">
        <v>2.5</v>
      </c>
      <c r="N168" s="12">
        <v>2.5</v>
      </c>
      <c r="O168" s="30">
        <v>2.5</v>
      </c>
    </row>
    <row r="169" ht="20.05" customHeight="1">
      <c r="A169" s="31">
        <f>$A168+C168</f>
        <v>720</v>
      </c>
      <c r="B169" s="32"/>
      <c r="C169" s="33">
        <v>5</v>
      </c>
      <c r="D169" t="b" s="30">
        <v>0</v>
      </c>
      <c r="E169" s="13"/>
      <c r="F169" s="30">
        <v>587.851731391897</v>
      </c>
      <c r="G169" s="30">
        <f>$E169+($F169/60+H169*$B$16+I169*OFFSET($B$17,0,D169)-G168*(OFFSET($B$18,0,D169)+$B$19+OFFSET($B$20,0,D169)))*$C169/60+G168</f>
        <v>16.3633802816823</v>
      </c>
      <c r="H169" s="30">
        <f>H168+($B$19*G168-$B$16*H168)*$C169/60</f>
        <v>38.3450579968257</v>
      </c>
      <c r="I169" s="30">
        <f>I168+(OFFSET($B$20,0,D169)*G168-OFFSET($B$17,0,D169)*I168)*$C169/60</f>
        <v>34.253187090831</v>
      </c>
      <c r="J169" s="34">
        <f>$A169/60</f>
        <v>12</v>
      </c>
      <c r="K169" s="12">
        <f>G169/$B$15*1000</f>
        <v>2.5</v>
      </c>
      <c r="L169" s="30">
        <v>2.5</v>
      </c>
      <c r="M169" s="12">
        <v>2.5</v>
      </c>
      <c r="N169" s="12">
        <v>2.5</v>
      </c>
      <c r="O169" s="30">
        <v>2.5</v>
      </c>
    </row>
    <row r="170" ht="20.05" customHeight="1">
      <c r="A170" s="31">
        <f>$A169+C169</f>
        <v>725</v>
      </c>
      <c r="B170" s="32"/>
      <c r="C170" s="33">
        <v>5</v>
      </c>
      <c r="D170" t="b" s="30">
        <v>0</v>
      </c>
      <c r="E170" s="13"/>
      <c r="F170" s="30">
        <v>587.075296991135</v>
      </c>
      <c r="G170" s="30">
        <f>$E170+($F170/60+H170*$B$16+I170*OFFSET($B$17,0,D170)-G169*(OFFSET($B$18,0,D170)+$B$19+OFFSET($B$20,0,D170)))*$C170/60+G169</f>
        <v>16.3633802816823</v>
      </c>
      <c r="H170" s="30">
        <f>H169+($B$19*G169-$B$16*H169)*$C170/60</f>
        <v>38.5155056568665</v>
      </c>
      <c r="I170" s="30">
        <f>I169+(OFFSET($B$20,0,D170)*G169-OFFSET($B$17,0,D170)*I169)*$C170/60</f>
        <v>34.4870022888013</v>
      </c>
      <c r="J170" s="34">
        <f>$A170/60</f>
        <v>12.0833333333333</v>
      </c>
      <c r="K170" s="12">
        <f>G170/$B$15*1000</f>
        <v>2.5</v>
      </c>
      <c r="L170" s="30">
        <v>2.5</v>
      </c>
      <c r="M170" s="12">
        <v>2.5</v>
      </c>
      <c r="N170" s="12">
        <v>2.5</v>
      </c>
      <c r="O170" s="30">
        <v>2.5</v>
      </c>
    </row>
    <row r="171" ht="20.05" customHeight="1">
      <c r="A171" s="31">
        <f>$A170+C170</f>
        <v>730</v>
      </c>
      <c r="B171" s="32"/>
      <c r="C171" s="33">
        <v>5</v>
      </c>
      <c r="D171" t="b" s="30">
        <v>0</v>
      </c>
      <c r="E171" s="13"/>
      <c r="F171" s="30">
        <v>586.303107653668</v>
      </c>
      <c r="G171" s="30">
        <f>$E171+($F171/60+H171*$B$16+I171*OFFSET($B$17,0,D171)-G170*(OFFSET($B$18,0,D171)+$B$19+OFFSET($B$20,0,D171)))*$C171/60+G170</f>
        <v>16.3633802816823</v>
      </c>
      <c r="H171" s="30">
        <f>H170+($B$19*G170-$B$16*H170)*$C171/60</f>
        <v>38.6849530691057</v>
      </c>
      <c r="I171" s="30">
        <f>I170+(OFFSET($B$20,0,D171)*G170-OFFSET($B$17,0,D171)*I170)*$C171/60</f>
        <v>34.720739353461</v>
      </c>
      <c r="J171" s="34">
        <f>$A171/60</f>
        <v>12.1666666666667</v>
      </c>
      <c r="K171" s="12">
        <f>G171/$B$15*1000</f>
        <v>2.5</v>
      </c>
      <c r="L171" s="30">
        <v>2.5</v>
      </c>
      <c r="M171" s="12">
        <v>2.5</v>
      </c>
      <c r="N171" s="12">
        <v>2.5</v>
      </c>
      <c r="O171" s="30">
        <v>2.5</v>
      </c>
    </row>
    <row r="172" ht="20.05" customHeight="1">
      <c r="A172" s="31">
        <f>$A171+C171</f>
        <v>735</v>
      </c>
      <c r="B172" s="32"/>
      <c r="C172" s="33">
        <v>5</v>
      </c>
      <c r="D172" t="b" s="30">
        <v>0</v>
      </c>
      <c r="E172" s="13"/>
      <c r="F172" s="30">
        <v>585.535138571984</v>
      </c>
      <c r="G172" s="30">
        <f>$E172+($F172/60+H172*$B$16+I172*OFFSET($B$17,0,D172)-G171*(OFFSET($B$18,0,D172)+$B$19+OFFSET($B$20,0,D172)))*$C172/60+G171</f>
        <v>16.3633802816823</v>
      </c>
      <c r="H172" s="30">
        <f>H171+($B$19*G171-$B$16*H171)*$C172/60</f>
        <v>38.853406103355</v>
      </c>
      <c r="I172" s="30">
        <f>I171+(OFFSET($B$20,0,D172)*G171-OFFSET($B$17,0,D172)*I171)*$C172/60</f>
        <v>34.9543983109197</v>
      </c>
      <c r="J172" s="34">
        <f>$A172/60</f>
        <v>12.25</v>
      </c>
      <c r="K172" s="12">
        <f>G172/$B$15*1000</f>
        <v>2.5</v>
      </c>
      <c r="L172" s="30">
        <v>2.5</v>
      </c>
      <c r="M172" s="12">
        <v>2.5</v>
      </c>
      <c r="N172" s="12">
        <v>2.5</v>
      </c>
      <c r="O172" s="30">
        <v>2.5</v>
      </c>
    </row>
    <row r="173" ht="20.05" customHeight="1">
      <c r="A173" s="31">
        <f>$A172+C172</f>
        <v>740</v>
      </c>
      <c r="B173" s="32"/>
      <c r="C173" s="33">
        <v>5</v>
      </c>
      <c r="D173" t="b" s="30">
        <v>0</v>
      </c>
      <c r="E173" s="13"/>
      <c r="F173" s="30">
        <v>584.771365084115</v>
      </c>
      <c r="G173" s="30">
        <f>$E173+($F173/60+H173*$B$16+I173*OFFSET($B$17,0,D173)-G172*(OFFSET($B$18,0,D173)+$B$19+OFFSET($B$20,0,D173)))*$C173/60+G172</f>
        <v>16.3633802816823</v>
      </c>
      <c r="H173" s="30">
        <f>H172+($B$19*G172-$B$16*H172)*$C173/60</f>
        <v>39.020870594980</v>
      </c>
      <c r="I173" s="30">
        <f>I172+(OFFSET($B$20,0,D173)*G172-OFFSET($B$17,0,D173)*I172)*$C173/60</f>
        <v>35.1879791872782</v>
      </c>
      <c r="J173" s="34">
        <f>$A173/60</f>
        <v>12.3333333333333</v>
      </c>
      <c r="K173" s="12">
        <f>G173/$B$15*1000</f>
        <v>2.5</v>
      </c>
      <c r="L173" s="30">
        <v>2.5</v>
      </c>
      <c r="M173" s="12">
        <v>2.5</v>
      </c>
      <c r="N173" s="12">
        <v>2.5</v>
      </c>
      <c r="O173" s="30">
        <v>2.5</v>
      </c>
    </row>
    <row r="174" ht="20.05" customHeight="1">
      <c r="A174" s="31">
        <f>$A173+C173</f>
        <v>745</v>
      </c>
      <c r="B174" s="32"/>
      <c r="C174" s="33">
        <v>5</v>
      </c>
      <c r="D174" t="b" s="30">
        <v>0</v>
      </c>
      <c r="E174" s="13"/>
      <c r="F174" s="30">
        <v>584.011762672783</v>
      </c>
      <c r="G174" s="30">
        <f>$E174+($F174/60+H174*$B$16+I174*OFFSET($B$17,0,D174)-G173*(OFFSET($B$18,0,D174)+$B$19+OFFSET($B$20,0,D174)))*$C174/60+G173</f>
        <v>16.3633802816823</v>
      </c>
      <c r="H174" s="30">
        <f>H173+($B$19*G173-$B$16*H173)*$C174/60</f>
        <v>39.1873523451021</v>
      </c>
      <c r="I174" s="30">
        <f>I173+(OFFSET($B$20,0,D174)*G173-OFFSET($B$17,0,D174)*I173)*$C174/60</f>
        <v>35.4214820086286</v>
      </c>
      <c r="J174" s="34">
        <f>$A174/60</f>
        <v>12.4166666666667</v>
      </c>
      <c r="K174" s="12">
        <f>G174/$B$15*1000</f>
        <v>2.5</v>
      </c>
      <c r="L174" s="30">
        <v>2.5</v>
      </c>
      <c r="M174" s="12">
        <v>2.5</v>
      </c>
      <c r="N174" s="12">
        <v>2.5</v>
      </c>
      <c r="O174" s="30">
        <v>2.5</v>
      </c>
    </row>
    <row r="175" ht="20.05" customHeight="1">
      <c r="A175" s="31">
        <f>$A174+C174</f>
        <v>750</v>
      </c>
      <c r="B175" s="32"/>
      <c r="C175" s="33">
        <v>5</v>
      </c>
      <c r="D175" t="b" s="30">
        <v>0</v>
      </c>
      <c r="E175" s="13"/>
      <c r="F175" s="30">
        <v>583.256306964552</v>
      </c>
      <c r="G175" s="30">
        <f>$E175+($F175/60+H175*$B$16+I175*OFFSET($B$17,0,D175)-G174*(OFFSET($B$18,0,D175)+$B$19+OFFSET($B$20,0,D175)))*$C175/60+G174</f>
        <v>16.3633802816823</v>
      </c>
      <c r="H175" s="30">
        <f>H174+($B$19*G174-$B$16*H174)*$C175/60</f>
        <v>39.3528571207998</v>
      </c>
      <c r="I175" s="30">
        <f>I174+(OFFSET($B$20,0,D175)*G174-OFFSET($B$17,0,D175)*I174)*$C175/60</f>
        <v>35.6549068010543</v>
      </c>
      <c r="J175" s="34">
        <f>$A175/60</f>
        <v>12.5</v>
      </c>
      <c r="K175" s="12">
        <f>G175/$B$15*1000</f>
        <v>2.5</v>
      </c>
      <c r="L175" s="30">
        <v>2.5</v>
      </c>
      <c r="M175" s="12">
        <v>2.5</v>
      </c>
      <c r="N175" s="12">
        <v>2.5</v>
      </c>
      <c r="O175" s="30">
        <v>2.5</v>
      </c>
    </row>
    <row r="176" ht="20.05" customHeight="1">
      <c r="A176" s="31">
        <f>$A175+C175</f>
        <v>755</v>
      </c>
      <c r="B176" s="32"/>
      <c r="C176" s="33">
        <v>5</v>
      </c>
      <c r="D176" t="b" s="30">
        <v>0</v>
      </c>
      <c r="E176" s="13"/>
      <c r="F176" s="30">
        <v>582.504973728985</v>
      </c>
      <c r="G176" s="30">
        <f>$E176+($F176/60+H176*$B$16+I176*OFFSET($B$17,0,D176)-G175*(OFFSET($B$18,0,D176)+$B$19+OFFSET($B$20,0,D176)))*$C176/60+G175</f>
        <v>16.3633802816823</v>
      </c>
      <c r="H176" s="30">
        <f>H175+($B$19*G175-$B$16*H175)*$C176/60</f>
        <v>39.5173906553083</v>
      </c>
      <c r="I176" s="30">
        <f>I175+(OFFSET($B$20,0,D176)*G175-OFFSET($B$17,0,D176)*I175)*$C176/60</f>
        <v>35.8882535906301</v>
      </c>
      <c r="J176" s="34">
        <f>$A176/60</f>
        <v>12.5833333333333</v>
      </c>
      <c r="K176" s="12">
        <f>G176/$B$15*1000</f>
        <v>2.5</v>
      </c>
      <c r="L176" s="30">
        <v>2.5</v>
      </c>
      <c r="M176" s="12">
        <v>2.5</v>
      </c>
      <c r="N176" s="12">
        <v>2.5</v>
      </c>
      <c r="O176" s="30">
        <v>2.5</v>
      </c>
    </row>
    <row r="177" ht="20.05" customHeight="1">
      <c r="A177" s="31">
        <f>$A176+C176</f>
        <v>760</v>
      </c>
      <c r="B177" s="32"/>
      <c r="C177" s="33">
        <v>5</v>
      </c>
      <c r="D177" t="b" s="30">
        <v>0</v>
      </c>
      <c r="E177" s="13"/>
      <c r="F177" s="30">
        <v>581.757738877801</v>
      </c>
      <c r="G177" s="30">
        <f>$E177+($F177/60+H177*$B$16+I177*OFFSET($B$17,0,D177)-G176*(OFFSET($B$18,0,D177)+$B$19+OFFSET($B$20,0,D177)))*$C177/60+G176</f>
        <v>16.3633802816823</v>
      </c>
      <c r="H177" s="30">
        <f>H176+($B$19*G176-$B$16*H176)*$C177/60</f>
        <v>39.680958648218</v>
      </c>
      <c r="I177" s="30">
        <f>I176+(OFFSET($B$20,0,D177)*G176-OFFSET($B$17,0,D177)*I176)*$C177/60</f>
        <v>36.1215224034218</v>
      </c>
      <c r="J177" s="34">
        <f>$A177/60</f>
        <v>12.6666666666667</v>
      </c>
      <c r="K177" s="12">
        <f>G177/$B$15*1000</f>
        <v>2.5</v>
      </c>
      <c r="L177" s="30">
        <v>2.5</v>
      </c>
      <c r="M177" s="12">
        <v>2.5</v>
      </c>
      <c r="N177" s="12">
        <v>2.5</v>
      </c>
      <c r="O177" s="30">
        <v>2.5</v>
      </c>
    </row>
    <row r="178" ht="20.05" customHeight="1">
      <c r="A178" s="31">
        <f>$A177+C177</f>
        <v>765</v>
      </c>
      <c r="B178" s="32"/>
      <c r="C178" s="33">
        <v>5</v>
      </c>
      <c r="D178" t="b" s="30">
        <v>0</v>
      </c>
      <c r="E178" s="13"/>
      <c r="F178" s="30">
        <v>581.014578464042</v>
      </c>
      <c r="G178" s="30">
        <f>$E178+($F178/60+H178*$B$16+I178*OFFSET($B$17,0,D178)-G177*(OFFSET($B$18,0,D178)+$B$19+OFFSET($B$20,0,D178)))*$C178/60+G177</f>
        <v>16.3633802816823</v>
      </c>
      <c r="H178" s="30">
        <f>H177+($B$19*G177-$B$16*H177)*$C178/60</f>
        <v>39.8435667656723</v>
      </c>
      <c r="I178" s="30">
        <f>I177+(OFFSET($B$20,0,D178)*G177-OFFSET($B$17,0,D178)*I177)*$C178/60</f>
        <v>36.3547132654868</v>
      </c>
      <c r="J178" s="34">
        <f>$A178/60</f>
        <v>12.75</v>
      </c>
      <c r="K178" s="12">
        <f>G178/$B$15*1000</f>
        <v>2.5</v>
      </c>
      <c r="L178" s="30">
        <v>2.5</v>
      </c>
      <c r="M178" s="12">
        <v>2.5</v>
      </c>
      <c r="N178" s="12">
        <v>2.5</v>
      </c>
      <c r="O178" s="30">
        <v>2.5</v>
      </c>
    </row>
    <row r="179" ht="20.05" customHeight="1">
      <c r="A179" s="31">
        <f>$A178+C178</f>
        <v>770</v>
      </c>
      <c r="B179" s="32"/>
      <c r="C179" s="33">
        <v>5</v>
      </c>
      <c r="D179" t="b" s="30">
        <v>0</v>
      </c>
      <c r="E179" s="13"/>
      <c r="F179" s="30">
        <v>580.275468681248</v>
      </c>
      <c r="G179" s="30">
        <f>$E179+($F179/60+H179*$B$16+I179*OFFSET($B$17,0,D179)-G178*(OFFSET($B$18,0,D179)+$B$19+OFFSET($B$20,0,D179)))*$C179/60+G178</f>
        <v>16.3633802816823</v>
      </c>
      <c r="H179" s="30">
        <f>H178+($B$19*G178-$B$16*H178)*$C179/60</f>
        <v>40.0052206405634</v>
      </c>
      <c r="I179" s="30">
        <f>I178+(OFFSET($B$20,0,D179)*G178-OFFSET($B$17,0,D179)*I178)*$C179/60</f>
        <v>36.5878262028736</v>
      </c>
      <c r="J179" s="34">
        <f>$A179/60</f>
        <v>12.8333333333333</v>
      </c>
      <c r="K179" s="12">
        <f>G179/$B$15*1000</f>
        <v>2.5</v>
      </c>
      <c r="L179" s="30">
        <v>2.5</v>
      </c>
      <c r="M179" s="12">
        <v>2.5</v>
      </c>
      <c r="N179" s="12">
        <v>2.5</v>
      </c>
      <c r="O179" s="30">
        <v>2.5</v>
      </c>
    </row>
    <row r="180" ht="20.05" customHeight="1">
      <c r="A180" s="31">
        <f>$A179+C179</f>
        <v>775</v>
      </c>
      <c r="B180" s="32"/>
      <c r="C180" s="33">
        <v>5</v>
      </c>
      <c r="D180" t="b" s="30">
        <v>0</v>
      </c>
      <c r="E180" s="13"/>
      <c r="F180" s="30">
        <v>579.540385862627</v>
      </c>
      <c r="G180" s="30">
        <f>$E180+($F180/60+H180*$B$16+I180*OFFSET($B$17,0,D180)-G179*(OFFSET($B$18,0,D180)+$B$19+OFFSET($B$20,0,D180)))*$C180/60+G179</f>
        <v>16.3633802816823</v>
      </c>
      <c r="H180" s="30">
        <f>H179+($B$19*G179-$B$16*H179)*$C180/60</f>
        <v>40.1659258727279</v>
      </c>
      <c r="I180" s="30">
        <f>I179+(OFFSET($B$20,0,D180)*G179-OFFSET($B$17,0,D180)*I179)*$C180/60</f>
        <v>36.8208612416221</v>
      </c>
      <c r="J180" s="34">
        <f>$A180/60</f>
        <v>12.9166666666667</v>
      </c>
      <c r="K180" s="12">
        <f>G180/$B$15*1000</f>
        <v>2.5</v>
      </c>
      <c r="L180" s="30">
        <v>2.5</v>
      </c>
      <c r="M180" s="12">
        <v>2.5</v>
      </c>
      <c r="N180" s="12">
        <v>2.5</v>
      </c>
      <c r="O180" s="30">
        <v>2.5</v>
      </c>
    </row>
    <row r="181" ht="20.05" customHeight="1">
      <c r="A181" s="31">
        <f>$A180+C180</f>
        <v>780</v>
      </c>
      <c r="B181" s="32"/>
      <c r="C181" s="33">
        <v>5</v>
      </c>
      <c r="D181" t="b" s="30">
        <v>0</v>
      </c>
      <c r="E181" s="13"/>
      <c r="F181" s="30">
        <v>578.809306480236</v>
      </c>
      <c r="G181" s="30">
        <f>$E181+($F181/60+H181*$B$16+I181*OFFSET($B$17,0,D181)-G180*(OFFSET($B$18,0,D181)+$B$19+OFFSET($B$20,0,D181)))*$C181/60+G180</f>
        <v>16.3633802816823</v>
      </c>
      <c r="H181" s="30">
        <f>H180+($B$19*G180-$B$16*H180)*$C181/60</f>
        <v>40.3256880291404</v>
      </c>
      <c r="I181" s="30">
        <f>I180+(OFFSET($B$20,0,D181)*G180-OFFSET($B$17,0,D181)*I180)*$C181/60</f>
        <v>37.0538184077634</v>
      </c>
      <c r="J181" s="34">
        <f>$A181/60</f>
        <v>13</v>
      </c>
      <c r="K181" s="12">
        <f>G181/$B$15*1000</f>
        <v>2.5</v>
      </c>
      <c r="L181" s="30">
        <v>2.5</v>
      </c>
      <c r="M181" s="12">
        <v>2.5</v>
      </c>
      <c r="N181" s="12">
        <v>2.5</v>
      </c>
      <c r="O181" s="30">
        <v>2.5</v>
      </c>
    </row>
    <row r="182" ht="20.05" customHeight="1">
      <c r="A182" s="31">
        <f>$A181+C181</f>
        <v>785</v>
      </c>
      <c r="B182" s="32"/>
      <c r="C182" s="33">
        <v>5</v>
      </c>
      <c r="D182" t="b" s="30">
        <v>0</v>
      </c>
      <c r="E182" s="13"/>
      <c r="F182" s="30">
        <v>578.082207144173</v>
      </c>
      <c r="G182" s="30">
        <f>$E182+($F182/60+H182*$B$16+I182*OFFSET($B$17,0,D182)-G181*(OFFSET($B$18,0,D182)+$B$19+OFFSET($B$20,0,D182)))*$C182/60+G181</f>
        <v>16.3633802816823</v>
      </c>
      <c r="H182" s="30">
        <f>H181+($B$19*G181-$B$16*H181)*$C182/60</f>
        <v>40.4845126441065</v>
      </c>
      <c r="I182" s="30">
        <f>I181+(OFFSET($B$20,0,D182)*G181-OFFSET($B$17,0,D182)*I181)*$C182/60</f>
        <v>37.286697727320</v>
      </c>
      <c r="J182" s="34">
        <f>$A182/60</f>
        <v>13.0833333333333</v>
      </c>
      <c r="K182" s="12">
        <f>G182/$B$15*1000</f>
        <v>2.5</v>
      </c>
      <c r="L182" s="30">
        <v>2.5</v>
      </c>
      <c r="M182" s="12">
        <v>2.5</v>
      </c>
      <c r="N182" s="12">
        <v>2.5</v>
      </c>
      <c r="O182" s="30">
        <v>2.5</v>
      </c>
    </row>
    <row r="183" ht="20.05" customHeight="1">
      <c r="A183" s="31">
        <f>$A182+C182</f>
        <v>790</v>
      </c>
      <c r="B183" s="32"/>
      <c r="C183" s="33">
        <v>5</v>
      </c>
      <c r="D183" t="b" s="30">
        <v>0</v>
      </c>
      <c r="E183" s="13"/>
      <c r="F183" s="30">
        <v>577.359064601756</v>
      </c>
      <c r="G183" s="30">
        <f>$E183+($F183/60+H183*$B$16+I183*OFFSET($B$17,0,D183)-G182*(OFFSET($B$18,0,D183)+$B$19+OFFSET($B$20,0,D183)))*$C183/60+G182</f>
        <v>16.3633802816823</v>
      </c>
      <c r="H183" s="30">
        <f>H182+($B$19*G182-$B$16*H182)*$C183/60</f>
        <v>40.6424052194546</v>
      </c>
      <c r="I183" s="30">
        <f>I182+(OFFSET($B$20,0,D183)*G182-OFFSET($B$17,0,D183)*I182)*$C183/60</f>
        <v>37.5194992263056</v>
      </c>
      <c r="J183" s="34">
        <f>$A183/60</f>
        <v>13.1666666666667</v>
      </c>
      <c r="K183" s="12">
        <f>G183/$B$15*1000</f>
        <v>2.5</v>
      </c>
      <c r="L183" s="30">
        <v>2.5</v>
      </c>
      <c r="M183" s="12">
        <v>2.5</v>
      </c>
      <c r="N183" s="12">
        <v>2.5</v>
      </c>
      <c r="O183" s="30">
        <v>2.5</v>
      </c>
    </row>
    <row r="184" ht="20.05" customHeight="1">
      <c r="A184" s="31">
        <f>$A183+C183</f>
        <v>795</v>
      </c>
      <c r="B184" s="32"/>
      <c r="C184" s="33">
        <v>5</v>
      </c>
      <c r="D184" t="b" s="30">
        <v>0</v>
      </c>
      <c r="E184" s="13"/>
      <c r="F184" s="30">
        <v>576.6398557367251</v>
      </c>
      <c r="G184" s="30">
        <f>$E184+($F184/60+H184*$B$16+I184*OFFSET($B$17,0,D184)-G183*(OFFSET($B$18,0,D184)+$B$19+OFFSET($B$20,0,D184)))*$C184/60+G183</f>
        <v>16.3633802816823</v>
      </c>
      <c r="H184" s="30">
        <f>H183+($B$19*G183-$B$16*H183)*$C184/60</f>
        <v>40.7993712247264</v>
      </c>
      <c r="I184" s="30">
        <f>I183+(OFFSET($B$20,0,D184)*G183-OFFSET($B$17,0,D184)*I183)*$C184/60</f>
        <v>37.7522229307253</v>
      </c>
      <c r="J184" s="34">
        <f>$A184/60</f>
        <v>13.25</v>
      </c>
      <c r="K184" s="12">
        <f>G184/$B$15*1000</f>
        <v>2.5</v>
      </c>
      <c r="L184" s="30">
        <v>2.5</v>
      </c>
      <c r="M184" s="12">
        <v>2.5</v>
      </c>
      <c r="N184" s="12">
        <v>2.5</v>
      </c>
      <c r="O184" s="30">
        <v>2.5</v>
      </c>
    </row>
    <row r="185" ht="20.05" customHeight="1">
      <c r="A185" s="31">
        <f>$A184+C184</f>
        <v>800</v>
      </c>
      <c r="B185" s="32"/>
      <c r="C185" s="33">
        <v>5</v>
      </c>
      <c r="D185" t="b" s="30">
        <v>0</v>
      </c>
      <c r="E185" s="13"/>
      <c r="F185" s="30">
        <v>575.924557568442</v>
      </c>
      <c r="G185" s="30">
        <f>$E185+($F185/60+H185*$B$16+I185*OFFSET($B$17,0,D185)-G184*(OFFSET($B$18,0,D185)+$B$19+OFFSET($B$20,0,D185)))*$C185/60+G184</f>
        <v>16.3633802816823</v>
      </c>
      <c r="H185" s="30">
        <f>H184+($B$19*G184-$B$16*H184)*$C185/60</f>
        <v>40.9554160973663</v>
      </c>
      <c r="I185" s="30">
        <f>I184+(OFFSET($B$20,0,D185)*G184-OFFSET($B$17,0,D185)*I184)*$C185/60</f>
        <v>37.9848688665755</v>
      </c>
      <c r="J185" s="34">
        <f>$A185/60</f>
        <v>13.3333333333333</v>
      </c>
      <c r="K185" s="12">
        <f>G185/$B$15*1000</f>
        <v>2.5</v>
      </c>
      <c r="L185" s="30">
        <v>2.5</v>
      </c>
      <c r="M185" s="12">
        <v>2.5</v>
      </c>
      <c r="N185" s="12">
        <v>2.5</v>
      </c>
      <c r="O185" s="30">
        <v>2.5</v>
      </c>
    </row>
    <row r="186" ht="20.05" customHeight="1">
      <c r="A186" s="31">
        <f>$A185+C185</f>
        <v>805</v>
      </c>
      <c r="B186" s="32"/>
      <c r="C186" s="33">
        <v>5</v>
      </c>
      <c r="D186" t="b" s="30">
        <v>0</v>
      </c>
      <c r="E186" s="13"/>
      <c r="F186" s="30">
        <v>575.213147251090</v>
      </c>
      <c r="G186" s="30">
        <f>$E186+($F186/60+H186*$B$16+I186*OFFSET($B$17,0,D186)-G185*(OFFSET($B$18,0,D186)+$B$19+OFFSET($B$20,0,D186)))*$C186/60+G185</f>
        <v>16.3633802816823</v>
      </c>
      <c r="H186" s="30">
        <f>H185+($B$19*G185-$B$16*H185)*$C186/60</f>
        <v>41.1105452429099</v>
      </c>
      <c r="I186" s="30">
        <f>I185+(OFFSET($B$20,0,D186)*G185-OFFSET($B$17,0,D186)*I185)*$C186/60</f>
        <v>38.2174370598438</v>
      </c>
      <c r="J186" s="34">
        <f>$A186/60</f>
        <v>13.4166666666667</v>
      </c>
      <c r="K186" s="12">
        <f>G186/$B$15*1000</f>
        <v>2.5</v>
      </c>
      <c r="L186" s="30">
        <v>2.5</v>
      </c>
      <c r="M186" s="12">
        <v>2.5</v>
      </c>
      <c r="N186" s="12">
        <v>2.5</v>
      </c>
      <c r="O186" s="30">
        <v>2.5</v>
      </c>
    </row>
    <row r="187" ht="20.05" customHeight="1">
      <c r="A187" s="31">
        <f>$A186+C186</f>
        <v>810</v>
      </c>
      <c r="B187" s="32"/>
      <c r="C187" s="33">
        <v>5</v>
      </c>
      <c r="D187" t="b" s="30">
        <v>0</v>
      </c>
      <c r="E187" s="13"/>
      <c r="F187" s="30">
        <v>574.505602072888</v>
      </c>
      <c r="G187" s="30">
        <f>$E187+($F187/60+H187*$B$16+I187*OFFSET($B$17,0,D187)-G186*(OFFSET($B$18,0,D187)+$B$19+OFFSET($B$20,0,D187)))*$C187/60+G186</f>
        <v>16.3633802816823</v>
      </c>
      <c r="H187" s="30">
        <f>H186+($B$19*G186-$B$16*H186)*$C187/60</f>
        <v>41.2647640351711</v>
      </c>
      <c r="I187" s="30">
        <f>I186+(OFFSET($B$20,0,D187)*G186-OFFSET($B$17,0,D187)*I186)*$C187/60</f>
        <v>38.4499275365092</v>
      </c>
      <c r="J187" s="34">
        <f>$A187/60</f>
        <v>13.5</v>
      </c>
      <c r="K187" s="12">
        <f>G187/$B$15*1000</f>
        <v>2.5</v>
      </c>
      <c r="L187" s="30">
        <v>2.5</v>
      </c>
      <c r="M187" s="12">
        <v>2.5</v>
      </c>
      <c r="N187" s="12">
        <v>2.5</v>
      </c>
      <c r="O187" s="30">
        <v>2.5</v>
      </c>
    </row>
    <row r="188" ht="20.05" customHeight="1">
      <c r="A188" s="31">
        <f>$A187+C187</f>
        <v>815</v>
      </c>
      <c r="B188" s="32"/>
      <c r="C188" s="33">
        <v>5</v>
      </c>
      <c r="D188" t="b" s="30">
        <v>0</v>
      </c>
      <c r="E188" s="13"/>
      <c r="F188" s="30">
        <v>573.801899455297</v>
      </c>
      <c r="G188" s="30">
        <f>$E188+($F188/60+H188*$B$16+I188*OFFSET($B$17,0,D188)-G187*(OFFSET($B$18,0,D188)+$B$19+OFFSET($B$20,0,D188)))*$C188/60+G187</f>
        <v>16.3633802816823</v>
      </c>
      <c r="H188" s="30">
        <f>H187+($B$19*G187-$B$16*H187)*$C188/60</f>
        <v>41.4180778164284</v>
      </c>
      <c r="I188" s="30">
        <f>I187+(OFFSET($B$20,0,D188)*G187-OFFSET($B$17,0,D188)*I187)*$C188/60</f>
        <v>38.6823403225421</v>
      </c>
      <c r="J188" s="34">
        <f>$A188/60</f>
        <v>13.5833333333333</v>
      </c>
      <c r="K188" s="12">
        <f>G188/$B$15*1000</f>
        <v>2.5</v>
      </c>
      <c r="L188" s="30">
        <v>2.5</v>
      </c>
      <c r="M188" s="12">
        <v>2.5</v>
      </c>
      <c r="N188" s="12">
        <v>2.5</v>
      </c>
      <c r="O188" s="30">
        <v>2.5</v>
      </c>
    </row>
    <row r="189" ht="20.05" customHeight="1">
      <c r="A189" s="31">
        <f>$A188+C188</f>
        <v>820</v>
      </c>
      <c r="B189" s="32"/>
      <c r="C189" s="33">
        <v>5</v>
      </c>
      <c r="D189" t="b" s="30">
        <v>0</v>
      </c>
      <c r="E189" s="13"/>
      <c r="F189" s="30">
        <v>573.1020169522481</v>
      </c>
      <c r="G189" s="30">
        <f>$E189+($F189/60+H189*$B$16+I189*OFFSET($B$17,0,D189)-G188*(OFFSET($B$18,0,D189)+$B$19+OFFSET($B$20,0,D189)))*$C189/60+G188</f>
        <v>16.3633802816823</v>
      </c>
      <c r="H189" s="30">
        <f>H188+($B$19*G188-$B$16*H188)*$C189/60</f>
        <v>41.570491897610</v>
      </c>
      <c r="I189" s="30">
        <f>I188+(OFFSET($B$20,0,D189)*G188-OFFSET($B$17,0,D189)*I188)*$C189/60</f>
        <v>38.9146754439041</v>
      </c>
      <c r="J189" s="34">
        <f>$A189/60</f>
        <v>13.6666666666667</v>
      </c>
      <c r="K189" s="12">
        <f>G189/$B$15*1000</f>
        <v>2.5</v>
      </c>
      <c r="L189" s="30">
        <v>2.5</v>
      </c>
      <c r="M189" s="12">
        <v>2.5</v>
      </c>
      <c r="N189" s="12">
        <v>2.5</v>
      </c>
      <c r="O189" s="30">
        <v>2.5</v>
      </c>
    </row>
    <row r="190" ht="20.05" customHeight="1">
      <c r="A190" s="31">
        <f>$A189+C189</f>
        <v>825</v>
      </c>
      <c r="B190" s="32"/>
      <c r="C190" s="33">
        <v>5</v>
      </c>
      <c r="D190" t="b" s="30">
        <v>0</v>
      </c>
      <c r="E190" s="13"/>
      <c r="F190" s="30">
        <v>572.405932249354</v>
      </c>
      <c r="G190" s="30">
        <f>$E190+($F190/60+H190*$B$16+I190*OFFSET($B$17,0,D190)-G189*(OFFSET($B$18,0,D190)+$B$19+OFFSET($B$20,0,D190)))*$C190/60+G189</f>
        <v>16.3633802816823</v>
      </c>
      <c r="H190" s="30">
        <f>H189+($B$19*G189-$B$16*H189)*$C190/60</f>
        <v>41.7220115584775</v>
      </c>
      <c r="I190" s="30">
        <f>I189+(OFFSET($B$20,0,D190)*G189-OFFSET($B$17,0,D190)*I189)*$C190/60</f>
        <v>39.1469329265482</v>
      </c>
      <c r="J190" s="34">
        <f>$A190/60</f>
        <v>13.75</v>
      </c>
      <c r="K190" s="12">
        <f>G190/$B$15*1000</f>
        <v>2.5</v>
      </c>
      <c r="L190" s="30">
        <v>2.5</v>
      </c>
      <c r="M190" s="12">
        <v>2.5</v>
      </c>
      <c r="N190" s="12">
        <v>2.5</v>
      </c>
      <c r="O190" s="30">
        <v>2.5</v>
      </c>
    </row>
    <row r="191" ht="20.05" customHeight="1">
      <c r="A191" s="31">
        <f>$A190+C190</f>
        <v>830</v>
      </c>
      <c r="B191" s="32"/>
      <c r="C191" s="33">
        <v>5</v>
      </c>
      <c r="D191" t="b" s="30">
        <v>0</v>
      </c>
      <c r="E191" s="13"/>
      <c r="F191" s="30">
        <v>571.713623163144</v>
      </c>
      <c r="G191" s="30">
        <f>$E191+($F191/60+H191*$B$16+I191*OFFSET($B$17,0,D191)-G190*(OFFSET($B$18,0,D191)+$B$19+OFFSET($B$20,0,D191)))*$C191/60+G190</f>
        <v>16.3633802816823</v>
      </c>
      <c r="H191" s="30">
        <f>H190+($B$19*G190-$B$16*H190)*$C191/60</f>
        <v>41.8726420478091</v>
      </c>
      <c r="I191" s="30">
        <f>I190+(OFFSET($B$20,0,D191)*G190-OFFSET($B$17,0,D191)*I190)*$C191/60</f>
        <v>39.3791127964187</v>
      </c>
      <c r="J191" s="34">
        <f>$A191/60</f>
        <v>13.8333333333333</v>
      </c>
      <c r="K191" s="12">
        <f>G191/$B$15*1000</f>
        <v>2.5</v>
      </c>
      <c r="L191" s="30">
        <v>2.5</v>
      </c>
      <c r="M191" s="12">
        <v>2.5</v>
      </c>
      <c r="N191" s="12">
        <v>2.5</v>
      </c>
      <c r="O191" s="30">
        <v>2.5</v>
      </c>
    </row>
    <row r="192" ht="20.05" customHeight="1">
      <c r="A192" s="31">
        <f>$A191+C191</f>
        <v>835</v>
      </c>
      <c r="B192" s="32"/>
      <c r="C192" s="33">
        <v>5</v>
      </c>
      <c r="D192" t="b" s="30">
        <v>0</v>
      </c>
      <c r="E192" s="13"/>
      <c r="F192" s="30">
        <v>571.025067640294</v>
      </c>
      <c r="G192" s="30">
        <f>$E192+($F192/60+H192*$B$16+I192*OFFSET($B$17,0,D192)-G191*(OFFSET($B$18,0,D192)+$B$19+OFFSET($B$20,0,D192)))*$C192/60+G191</f>
        <v>16.3633802816823</v>
      </c>
      <c r="H192" s="30">
        <f>H191+($B$19*G191-$B$16*H191)*$C192/60</f>
        <v>42.0223885835812</v>
      </c>
      <c r="I192" s="30">
        <f>I191+(OFFSET($B$20,0,D192)*G191-OFFSET($B$17,0,D192)*I191)*$C192/60</f>
        <v>39.6112150794511</v>
      </c>
      <c r="J192" s="34">
        <f>$A192/60</f>
        <v>13.9166666666667</v>
      </c>
      <c r="K192" s="12">
        <f>G192/$B$15*1000</f>
        <v>2.5</v>
      </c>
      <c r="L192" s="30">
        <v>2.5</v>
      </c>
      <c r="M192" s="12">
        <v>2.5</v>
      </c>
      <c r="N192" s="12">
        <v>2.5</v>
      </c>
      <c r="O192" s="30">
        <v>2.5</v>
      </c>
    </row>
    <row r="193" ht="20.05" customHeight="1">
      <c r="A193" s="31">
        <f>$A192+C192</f>
        <v>840</v>
      </c>
      <c r="B193" s="32"/>
      <c r="C193" s="33">
        <v>5</v>
      </c>
      <c r="D193" t="b" s="30">
        <v>0</v>
      </c>
      <c r="E193" s="13"/>
      <c r="F193" s="30">
        <v>570.340243756861</v>
      </c>
      <c r="G193" s="30">
        <f>$E193+($F193/60+H193*$B$16+I193*OFFSET($B$17,0,D193)-G192*(OFFSET($B$18,0,D193)+$B$19+OFFSET($B$20,0,D193)))*$C193/60+G192</f>
        <v>16.3633802816823</v>
      </c>
      <c r="H193" s="30">
        <f>H192+($B$19*G192-$B$16*H192)*$C193/60</f>
        <v>42.1712563531492</v>
      </c>
      <c r="I193" s="30">
        <f>I192+(OFFSET($B$20,0,D193)*G192-OFFSET($B$17,0,D193)*I192)*$C193/60</f>
        <v>39.8432398015725</v>
      </c>
      <c r="J193" s="34">
        <f>$A193/60</f>
        <v>14</v>
      </c>
      <c r="K193" s="12">
        <f>G193/$B$15*1000</f>
        <v>2.5</v>
      </c>
      <c r="L193" s="30">
        <v>2.5</v>
      </c>
      <c r="M193" s="12">
        <v>2.5</v>
      </c>
      <c r="N193" s="12">
        <v>2.5</v>
      </c>
      <c r="O193" s="30">
        <v>2.5</v>
      </c>
    </row>
    <row r="194" ht="20.05" customHeight="1">
      <c r="A194" s="31">
        <f>$A193+C193</f>
        <v>845</v>
      </c>
      <c r="B194" s="32"/>
      <c r="C194" s="33">
        <v>5</v>
      </c>
      <c r="D194" t="b" s="30">
        <v>0</v>
      </c>
      <c r="E194" s="13"/>
      <c r="F194" s="30">
        <v>569.659129717525</v>
      </c>
      <c r="G194" s="30">
        <f>$E194+($F194/60+H194*$B$16+I194*OFFSET($B$17,0,D194)-G193*(OFFSET($B$18,0,D194)+$B$19+OFFSET($B$20,0,D194)))*$C194/60+G193</f>
        <v>16.3633802816823</v>
      </c>
      <c r="H194" s="30">
        <f>H193+($B$19*G193-$B$16*H193)*$C194/60</f>
        <v>42.3192505134274</v>
      </c>
      <c r="I194" s="30">
        <f>I193+(OFFSET($B$20,0,D194)*G193-OFFSET($B$17,0,D194)*I193)*$C194/60</f>
        <v>40.0751869887011</v>
      </c>
      <c r="J194" s="34">
        <f>$A194/60</f>
        <v>14.0833333333333</v>
      </c>
      <c r="K194" s="12">
        <f>G194/$B$15*1000</f>
        <v>2.5</v>
      </c>
      <c r="L194" s="30">
        <v>2.5</v>
      </c>
      <c r="M194" s="12">
        <v>2.5</v>
      </c>
      <c r="N194" s="12">
        <v>2.5</v>
      </c>
      <c r="O194" s="30">
        <v>2.5</v>
      </c>
    </row>
    <row r="195" ht="20.05" customHeight="1">
      <c r="A195" s="31">
        <f>$A194+C194</f>
        <v>850</v>
      </c>
      <c r="B195" s="32"/>
      <c r="C195" s="33">
        <v>5</v>
      </c>
      <c r="D195" t="b" s="30">
        <v>0</v>
      </c>
      <c r="E195" s="13"/>
      <c r="F195" s="30">
        <v>568.981703854835</v>
      </c>
      <c r="G195" s="30">
        <f>$E195+($F195/60+H195*$B$16+I195*OFFSET($B$17,0,D195)-G194*(OFFSET($B$18,0,D195)+$B$19+OFFSET($B$20,0,D195)))*$C195/60+G194</f>
        <v>16.3633802816823</v>
      </c>
      <c r="H195" s="30">
        <f>H194+($B$19*G194-$B$16*H194)*$C195/60</f>
        <v>42.4663761910675</v>
      </c>
      <c r="I195" s="30">
        <f>I194+(OFFSET($B$20,0,D195)*G194-OFFSET($B$17,0,D195)*I194)*$C195/60</f>
        <v>40.3070566667466</v>
      </c>
      <c r="J195" s="34">
        <f>$A195/60</f>
        <v>14.1666666666667</v>
      </c>
      <c r="K195" s="12">
        <f>G195/$B$15*1000</f>
        <v>2.5</v>
      </c>
      <c r="L195" s="30">
        <v>2.5</v>
      </c>
      <c r="M195" s="12">
        <v>2.5</v>
      </c>
      <c r="N195" s="12">
        <v>2.5</v>
      </c>
      <c r="O195" s="30">
        <v>2.5</v>
      </c>
    </row>
    <row r="196" ht="20.05" customHeight="1">
      <c r="A196" s="31">
        <f>$A195+C195</f>
        <v>855</v>
      </c>
      <c r="B196" s="32"/>
      <c r="C196" s="33">
        <v>5</v>
      </c>
      <c r="D196" t="b" s="30">
        <v>0</v>
      </c>
      <c r="E196" s="13"/>
      <c r="F196" s="30">
        <v>568.307944628457</v>
      </c>
      <c r="G196" s="30">
        <f>$E196+($F196/60+H196*$B$16+I196*OFFSET($B$17,0,D196)-G195*(OFFSET($B$18,0,D196)+$B$19+OFFSET($B$20,0,D196)))*$C196/60+G195</f>
        <v>16.3633802816823</v>
      </c>
      <c r="H196" s="30">
        <f>H195+($B$19*G195-$B$16*H195)*$C196/60</f>
        <v>42.612638482636</v>
      </c>
      <c r="I196" s="30">
        <f>I195+(OFFSET($B$20,0,D196)*G195-OFFSET($B$17,0,D196)*I195)*$C196/60</f>
        <v>40.5388488616099</v>
      </c>
      <c r="J196" s="34">
        <f>$A196/60</f>
        <v>14.25</v>
      </c>
      <c r="K196" s="12">
        <f>G196/$B$15*1000</f>
        <v>2.5</v>
      </c>
      <c r="L196" s="30">
        <v>2.5</v>
      </c>
      <c r="M196" s="12">
        <v>2.5</v>
      </c>
      <c r="N196" s="12">
        <v>2.5</v>
      </c>
      <c r="O196" s="30">
        <v>2.5</v>
      </c>
    </row>
    <row r="197" ht="20.05" customHeight="1">
      <c r="A197" s="31">
        <f>$A196+C196</f>
        <v>860</v>
      </c>
      <c r="B197" s="32"/>
      <c r="C197" s="33">
        <v>5</v>
      </c>
      <c r="D197" t="b" s="30">
        <v>0</v>
      </c>
      <c r="E197" s="13"/>
      <c r="F197" s="30">
        <v>567.637830624430</v>
      </c>
      <c r="G197" s="30">
        <f>$E197+($F197/60+H197*$B$16+I197*OFFSET($B$17,0,D197)-G196*(OFFSET($B$18,0,D197)+$B$19+OFFSET($B$20,0,D197)))*$C197/60+G196</f>
        <v>16.3633802816823</v>
      </c>
      <c r="H197" s="30">
        <f>H196+($B$19*G196-$B$16*H196)*$C197/60</f>
        <v>42.758042454791</v>
      </c>
      <c r="I197" s="30">
        <f>I196+(OFFSET($B$20,0,D197)*G196-OFFSET($B$17,0,D197)*I196)*$C197/60</f>
        <v>40.7705635991834</v>
      </c>
      <c r="J197" s="34">
        <f>$A197/60</f>
        <v>14.3333333333333</v>
      </c>
      <c r="K197" s="12">
        <f>G197/$B$15*1000</f>
        <v>2.5</v>
      </c>
      <c r="L197" s="30">
        <v>2.5</v>
      </c>
      <c r="M197" s="12">
        <v>2.5</v>
      </c>
      <c r="N197" s="12">
        <v>2.5</v>
      </c>
      <c r="O197" s="30">
        <v>2.5</v>
      </c>
    </row>
    <row r="198" ht="20.05" customHeight="1">
      <c r="A198" s="31">
        <f>$A197+C197</f>
        <v>865</v>
      </c>
      <c r="B198" s="32"/>
      <c r="C198" s="33">
        <v>5</v>
      </c>
      <c r="D198" t="b" s="30">
        <v>0</v>
      </c>
      <c r="E198" s="13"/>
      <c r="F198" s="30">
        <v>566.971340554423</v>
      </c>
      <c r="G198" s="30">
        <f>$E198+($F198/60+H198*$B$16+I198*OFFSET($B$17,0,D198)-G197*(OFFSET($B$18,0,D198)+$B$19+OFFSET($B$20,0,D198)))*$C198/60+G197</f>
        <v>16.3633802816823</v>
      </c>
      <c r="H198" s="30">
        <f>H197+($B$19*G197-$B$16*H197)*$C198/60</f>
        <v>42.9025931444577</v>
      </c>
      <c r="I198" s="30">
        <f>I197+(OFFSET($B$20,0,D198)*G197-OFFSET($B$17,0,D198)*I197)*$C198/60</f>
        <v>41.0022009053507</v>
      </c>
      <c r="J198" s="34">
        <f>$A198/60</f>
        <v>14.4166666666667</v>
      </c>
      <c r="K198" s="12">
        <f>G198/$B$15*1000</f>
        <v>2.5</v>
      </c>
      <c r="L198" s="30">
        <v>2.5</v>
      </c>
      <c r="M198" s="12">
        <v>2.5</v>
      </c>
      <c r="N198" s="12">
        <v>2.5</v>
      </c>
      <c r="O198" s="30">
        <v>2.5</v>
      </c>
    </row>
    <row r="199" ht="20.05" customHeight="1">
      <c r="A199" s="31">
        <f>$A198+C198</f>
        <v>870</v>
      </c>
      <c r="B199" s="32"/>
      <c r="C199" s="33">
        <v>5</v>
      </c>
      <c r="D199" t="b" s="30">
        <v>0</v>
      </c>
      <c r="E199" s="13"/>
      <c r="F199" s="30">
        <v>566.308453254996</v>
      </c>
      <c r="G199" s="30">
        <f>$E199+($F199/60+H199*$B$16+I199*OFFSET($B$17,0,D199)-G198*(OFFSET($B$18,0,D199)+$B$19+OFFSET($B$20,0,D199)))*$C199/60+G198</f>
        <v>16.3633802816823</v>
      </c>
      <c r="H199" s="30">
        <f>H198+($B$19*G198-$B$16*H198)*$C199/60</f>
        <v>43.0462955590028</v>
      </c>
      <c r="I199" s="30">
        <f>I198+(OFFSET($B$20,0,D199)*G198-OFFSET($B$17,0,D199)*I198)*$C199/60</f>
        <v>41.2337608059869</v>
      </c>
      <c r="J199" s="34">
        <f>$A199/60</f>
        <v>14.5</v>
      </c>
      <c r="K199" s="12">
        <f>G199/$B$15*1000</f>
        <v>2.5</v>
      </c>
      <c r="L199" s="30">
        <v>2.5</v>
      </c>
      <c r="M199" s="12">
        <v>2.5</v>
      </c>
      <c r="N199" s="12">
        <v>2.5</v>
      </c>
      <c r="O199" s="30">
        <v>2.5</v>
      </c>
    </row>
    <row r="200" ht="20.05" customHeight="1">
      <c r="A200" s="31">
        <f>$A199+C199</f>
        <v>875</v>
      </c>
      <c r="B200" s="32"/>
      <c r="C200" s="33">
        <v>5</v>
      </c>
      <c r="D200" t="b" s="30">
        <v>0</v>
      </c>
      <c r="E200" s="13"/>
      <c r="F200" s="30">
        <v>565.649147686872</v>
      </c>
      <c r="G200" s="30">
        <f>$E200+($F200/60+H200*$B$16+I200*OFFSET($B$17,0,D200)-G199*(OFFSET($B$18,0,D200)+$B$19+OFFSET($B$20,0,D200)))*$C200/60+G199</f>
        <v>16.3633802816823</v>
      </c>
      <c r="H200" s="30">
        <f>H199+($B$19*G199-$B$16*H199)*$C200/60</f>
        <v>43.1891546764079</v>
      </c>
      <c r="I200" s="30">
        <f>I199+(OFFSET($B$20,0,D200)*G199-OFFSET($B$17,0,D200)*I199)*$C200/60</f>
        <v>41.4652433269583</v>
      </c>
      <c r="J200" s="34">
        <f>$A200/60</f>
        <v>14.5833333333333</v>
      </c>
      <c r="K200" s="12">
        <f>G200/$B$15*1000</f>
        <v>2.5</v>
      </c>
      <c r="L200" s="30">
        <v>2.5</v>
      </c>
      <c r="M200" s="12">
        <v>2.5</v>
      </c>
      <c r="N200" s="12">
        <v>2.5</v>
      </c>
      <c r="O200" s="30">
        <v>2.5</v>
      </c>
    </row>
    <row r="201" ht="20.05" customHeight="1">
      <c r="A201" s="31">
        <f>$A200+C200</f>
        <v>880</v>
      </c>
      <c r="B201" s="32"/>
      <c r="C201" s="33">
        <v>5</v>
      </c>
      <c r="D201" t="b" s="30">
        <v>0</v>
      </c>
      <c r="E201" s="13"/>
      <c r="F201" s="30">
        <v>564.993402934203</v>
      </c>
      <c r="G201" s="30">
        <f>$E201+($F201/60+H201*$B$16+I201*OFFSET($B$17,0,D201)-G200*(OFFSET($B$18,0,D201)+$B$19+OFFSET($B$20,0,D201)))*$C201/60+G200</f>
        <v>16.3633802816823</v>
      </c>
      <c r="H201" s="30">
        <f>H200+($B$19*G200-$B$16*H200)*$C201/60</f>
        <v>43.3311754454421</v>
      </c>
      <c r="I201" s="30">
        <f>I200+(OFFSET($B$20,0,D201)*G200-OFFSET($B$17,0,D201)*I200)*$C201/60</f>
        <v>41.6966484941226</v>
      </c>
      <c r="J201" s="34">
        <f>$A201/60</f>
        <v>14.6666666666667</v>
      </c>
      <c r="K201" s="12">
        <f>G201/$B$15*1000</f>
        <v>2.5</v>
      </c>
      <c r="L201" s="30">
        <v>2.5</v>
      </c>
      <c r="M201" s="12">
        <v>2.5</v>
      </c>
      <c r="N201" s="12">
        <v>2.5</v>
      </c>
      <c r="O201" s="30">
        <v>2.5</v>
      </c>
    </row>
    <row r="202" ht="20.05" customHeight="1">
      <c r="A202" s="31">
        <f>$A201+C201</f>
        <v>885</v>
      </c>
      <c r="B202" s="32"/>
      <c r="C202" s="33">
        <v>5</v>
      </c>
      <c r="D202" t="b" s="30">
        <v>0</v>
      </c>
      <c r="E202" s="13"/>
      <c r="F202" s="30">
        <v>564.341198203853</v>
      </c>
      <c r="G202" s="30">
        <f>$E202+($F202/60+H202*$B$16+I202*OFFSET($B$17,0,D202)-G201*(OFFSET($B$18,0,D202)+$B$19+OFFSET($B$20,0,D202)))*$C202/60+G201</f>
        <v>16.3633802816823</v>
      </c>
      <c r="H202" s="30">
        <f>H201+($B$19*G201-$B$16*H201)*$C202/60</f>
        <v>43.4723627858334</v>
      </c>
      <c r="I202" s="30">
        <f>I201+(OFFSET($B$20,0,D202)*G201-OFFSET($B$17,0,D202)*I201)*$C202/60</f>
        <v>41.927976333329</v>
      </c>
      <c r="J202" s="34">
        <f>$A202/60</f>
        <v>14.75</v>
      </c>
      <c r="K202" s="12">
        <f>G202/$B$15*1000</f>
        <v>2.5</v>
      </c>
      <c r="L202" s="30">
        <v>2.5</v>
      </c>
      <c r="M202" s="12">
        <v>2.5</v>
      </c>
      <c r="N202" s="12">
        <v>2.5</v>
      </c>
      <c r="O202" s="30">
        <v>2.5</v>
      </c>
    </row>
    <row r="203" ht="20.05" customHeight="1">
      <c r="A203" s="31">
        <f>$A202+C202</f>
        <v>890</v>
      </c>
      <c r="B203" s="32"/>
      <c r="C203" s="33">
        <v>5</v>
      </c>
      <c r="D203" t="b" s="30">
        <v>0</v>
      </c>
      <c r="E203" s="13"/>
      <c r="F203" s="30">
        <v>563.692512824667</v>
      </c>
      <c r="G203" s="30">
        <f>$E203+($F203/60+H203*$B$16+I203*OFFSET($B$17,0,D203)-G202*(OFFSET($B$18,0,D203)+$B$19+OFFSET($B$20,0,D203)))*$C203/60+G202</f>
        <v>16.3633802816823</v>
      </c>
      <c r="H203" s="30">
        <f>H202+($B$19*G202-$B$16*H202)*$C203/60</f>
        <v>43.6127215884389</v>
      </c>
      <c r="I203" s="30">
        <f>I202+(OFFSET($B$20,0,D203)*G202-OFFSET($B$17,0,D203)*I202)*$C203/60</f>
        <v>42.1592268704178</v>
      </c>
      <c r="J203" s="34">
        <f>$A203/60</f>
        <v>14.8333333333333</v>
      </c>
      <c r="K203" s="12">
        <f>G203/$B$15*1000</f>
        <v>2.5</v>
      </c>
      <c r="L203" s="30">
        <v>2.5</v>
      </c>
      <c r="M203" s="12">
        <v>2.5</v>
      </c>
      <c r="N203" s="12">
        <v>2.5</v>
      </c>
      <c r="O203" s="30">
        <v>2.5</v>
      </c>
    </row>
    <row r="204" ht="20.05" customHeight="1">
      <c r="A204" s="31">
        <f>$A203+C203</f>
        <v>895</v>
      </c>
      <c r="B204" s="32"/>
      <c r="C204" s="33">
        <v>5</v>
      </c>
      <c r="D204" t="b" s="30">
        <v>0</v>
      </c>
      <c r="E204" s="13"/>
      <c r="F204" s="30">
        <v>563.047326246765</v>
      </c>
      <c r="G204" s="30">
        <f>$E204+($F204/60+H204*$B$16+I204*OFFSET($B$17,0,D204)-G203*(OFFSET($B$18,0,D204)+$B$19+OFFSET($B$20,0,D204)))*$C204/60+G203</f>
        <v>16.3633802816823</v>
      </c>
      <c r="H204" s="30">
        <f>H203+($B$19*G203-$B$16*H203)*$C204/60</f>
        <v>43.7522567154146</v>
      </c>
      <c r="I204" s="30">
        <f>I203+(OFFSET($B$20,0,D204)*G203-OFFSET($B$17,0,D204)*I203)*$C204/60</f>
        <v>42.3904001312209</v>
      </c>
      <c r="J204" s="34">
        <f>$A204/60</f>
        <v>14.9166666666667</v>
      </c>
      <c r="K204" s="12">
        <f>G204/$B$15*1000</f>
        <v>2.5</v>
      </c>
      <c r="L204" s="30">
        <v>2.5</v>
      </c>
      <c r="M204" s="12">
        <v>2.5</v>
      </c>
      <c r="N204" s="12">
        <v>2.5</v>
      </c>
      <c r="O204" s="30">
        <v>2.5</v>
      </c>
    </row>
    <row r="205" ht="20.05" customHeight="1">
      <c r="A205" s="31">
        <f>$A204+C204</f>
        <v>900</v>
      </c>
      <c r="B205" s="32"/>
      <c r="C205" s="33">
        <v>5</v>
      </c>
      <c r="D205" t="b" s="30">
        <v>0</v>
      </c>
      <c r="E205" s="13"/>
      <c r="F205" s="30">
        <v>562.405618040826</v>
      </c>
      <c r="G205" s="30">
        <f>$E205+($F205/60+H205*$B$16+I205*OFFSET($B$17,0,D205)-G204*(OFFSET($B$18,0,D205)+$B$19+OFFSET($B$20,0,D205)))*$C205/60+G204</f>
        <v>16.3633802816823</v>
      </c>
      <c r="H205" s="30">
        <f>H204+($B$19*G204-$B$16*H204)*$C205/60</f>
        <v>43.8909730003835</v>
      </c>
      <c r="I205" s="30">
        <f>I204+(OFFSET($B$20,0,D205)*G204-OFFSET($B$17,0,D205)*I204)*$C205/60</f>
        <v>42.6214961415615</v>
      </c>
      <c r="J205" s="34">
        <f>$A205/60</f>
        <v>15</v>
      </c>
      <c r="K205" s="12">
        <f>G205/$B$15*1000</f>
        <v>2.5</v>
      </c>
      <c r="L205" s="30">
        <v>2.5</v>
      </c>
      <c r="M205" s="12">
        <v>2.5</v>
      </c>
      <c r="N205" s="12">
        <v>2.5</v>
      </c>
      <c r="O205" s="30">
        <v>2.5</v>
      </c>
    </row>
    <row r="206" ht="20.05" customHeight="1">
      <c r="A206" s="31">
        <f>$A205+C205</f>
        <v>905</v>
      </c>
      <c r="B206" s="32"/>
      <c r="C206" s="33">
        <v>5</v>
      </c>
      <c r="D206" t="b" s="30">
        <v>0</v>
      </c>
      <c r="E206" s="13"/>
      <c r="F206" s="30">
        <v>561.767367897379</v>
      </c>
      <c r="G206" s="30">
        <f>$E206+($F206/60+H206*$B$16+I206*OFFSET($B$17,0,D206)-G205*(OFFSET($B$18,0,D206)+$B$19+OFFSET($B$20,0,D206)))*$C206/60+G205</f>
        <v>16.3633802816823</v>
      </c>
      <c r="H206" s="30">
        <f>H205+($B$19*G205-$B$16*H205)*$C206/60</f>
        <v>44.0288752486033</v>
      </c>
      <c r="I206" s="30">
        <f>I205+(OFFSET($B$20,0,D206)*G205-OFFSET($B$17,0,D206)*I205)*$C206/60</f>
        <v>42.8525149272541</v>
      </c>
      <c r="J206" s="34">
        <f>$A206/60</f>
        <v>15.0833333333333</v>
      </c>
      <c r="K206" s="12">
        <f>G206/$B$15*1000</f>
        <v>2.5</v>
      </c>
      <c r="L206" s="30">
        <v>2.5</v>
      </c>
      <c r="M206" s="12">
        <v>2.5</v>
      </c>
      <c r="N206" s="12">
        <v>2.5</v>
      </c>
      <c r="O206" s="30">
        <v>2.5</v>
      </c>
    </row>
    <row r="207" ht="20.05" customHeight="1">
      <c r="A207" s="31">
        <f>$A206+C206</f>
        <v>910</v>
      </c>
      <c r="B207" s="32"/>
      <c r="C207" s="33">
        <v>5</v>
      </c>
      <c r="D207" t="b" s="30">
        <v>0</v>
      </c>
      <c r="E207" s="13"/>
      <c r="F207" s="30">
        <v>561.132555626107</v>
      </c>
      <c r="G207" s="30">
        <f>$E207+($F207/60+H207*$B$16+I207*OFFSET($B$17,0,D207)-G206*(OFFSET($B$18,0,D207)+$B$19+OFFSET($B$20,0,D207)))*$C207/60+G206</f>
        <v>16.3633802816823</v>
      </c>
      <c r="H207" s="30">
        <f>H206+($B$19*G206-$B$16*H206)*$C207/60</f>
        <v>44.1659682371326</v>
      </c>
      <c r="I207" s="30">
        <f>I206+(OFFSET($B$20,0,D207)*G206-OFFSET($B$17,0,D207)*I206)*$C207/60</f>
        <v>43.0834565141047</v>
      </c>
      <c r="J207" s="34">
        <f>$A207/60</f>
        <v>15.1666666666667</v>
      </c>
      <c r="K207" s="12">
        <f>G207/$B$15*1000</f>
        <v>2.5</v>
      </c>
      <c r="L207" s="30">
        <v>2.5</v>
      </c>
      <c r="M207" s="12">
        <v>2.5</v>
      </c>
      <c r="N207" s="12">
        <v>2.5</v>
      </c>
      <c r="O207" s="30">
        <v>2.5</v>
      </c>
    </row>
    <row r="208" ht="20.05" customHeight="1">
      <c r="A208" s="31">
        <f>$A207+C207</f>
        <v>915</v>
      </c>
      <c r="B208" s="32"/>
      <c r="C208" s="33">
        <v>5</v>
      </c>
      <c r="D208" t="b" s="30">
        <v>0</v>
      </c>
      <c r="E208" s="13"/>
      <c r="F208" s="30">
        <v>560.501161155138</v>
      </c>
      <c r="G208" s="30">
        <f>$E208+($F208/60+H208*$B$16+I208*OFFSET($B$17,0,D208)-G207*(OFFSET($B$18,0,D208)+$B$19+OFFSET($B$20,0,D208)))*$C208/60+G207</f>
        <v>16.3633802816823</v>
      </c>
      <c r="H208" s="30">
        <f>H207+($B$19*G207-$B$16*H207)*$C208/60</f>
        <v>44.3022567149965</v>
      </c>
      <c r="I208" s="30">
        <f>I207+(OFFSET($B$20,0,D208)*G207-OFFSET($B$17,0,D208)*I207)*$C208/60</f>
        <v>43.3143209279105</v>
      </c>
      <c r="J208" s="34">
        <f>$A208/60</f>
        <v>15.25</v>
      </c>
      <c r="K208" s="12">
        <f>G208/$B$15*1000</f>
        <v>2.5</v>
      </c>
      <c r="L208" s="30">
        <v>2.5</v>
      </c>
      <c r="M208" s="12">
        <v>2.5</v>
      </c>
      <c r="N208" s="12">
        <v>2.5</v>
      </c>
      <c r="O208" s="30">
        <v>2.5</v>
      </c>
    </row>
    <row r="209" ht="20.05" customHeight="1">
      <c r="A209" s="31">
        <f>$A208+C208</f>
        <v>920</v>
      </c>
      <c r="B209" s="32"/>
      <c r="C209" s="33">
        <v>5</v>
      </c>
      <c r="D209" t="b" s="30">
        <v>0</v>
      </c>
      <c r="E209" s="13"/>
      <c r="F209" s="30">
        <v>559.873164530356</v>
      </c>
      <c r="G209" s="30">
        <f>$E209+($F209/60+H209*$B$16+I209*OFFSET($B$17,0,D209)-G208*(OFFSET($B$18,0,D209)+$B$19+OFFSET($B$20,0,D209)))*$C209/60+G208</f>
        <v>16.3633802816823</v>
      </c>
      <c r="H209" s="30">
        <f>H208+($B$19*G208-$B$16*H208)*$C209/60</f>
        <v>44.4377454033513</v>
      </c>
      <c r="I209" s="30">
        <f>I208+(OFFSET($B$20,0,D209)*G208-OFFSET($B$17,0,D209)*I208)*$C209/60</f>
        <v>43.5451081944602</v>
      </c>
      <c r="J209" s="34">
        <f>$A209/60</f>
        <v>15.3333333333333</v>
      </c>
      <c r="K209" s="12">
        <f>G209/$B$15*1000</f>
        <v>2.5</v>
      </c>
      <c r="L209" s="30">
        <v>2.5</v>
      </c>
      <c r="M209" s="12">
        <v>2.5</v>
      </c>
      <c r="N209" s="12">
        <v>2.5</v>
      </c>
      <c r="O209" s="30">
        <v>2.5</v>
      </c>
    </row>
    <row r="210" ht="20.05" customHeight="1">
      <c r="A210" s="31">
        <f>$A209+C209</f>
        <v>925</v>
      </c>
      <c r="B210" s="32"/>
      <c r="C210" s="33">
        <v>5</v>
      </c>
      <c r="D210" t="b" s="30">
        <v>0</v>
      </c>
      <c r="E210" s="13"/>
      <c r="F210" s="30">
        <v>559.248545914708</v>
      </c>
      <c r="G210" s="30">
        <f>$E210+($F210/60+H210*$B$16+I210*OFFSET($B$17,0,D210)-G209*(OFFSET($B$18,0,D210)+$B$19+OFFSET($B$20,0,D210)))*$C210/60+G209</f>
        <v>16.3633802816823</v>
      </c>
      <c r="H210" s="30">
        <f>H209+($B$19*G209-$B$16*H209)*$C210/60</f>
        <v>44.5724389956476</v>
      </c>
      <c r="I210" s="30">
        <f>I209+(OFFSET($B$20,0,D210)*G209-OFFSET($B$17,0,D210)*I209)*$C210/60</f>
        <v>43.7758183395339</v>
      </c>
      <c r="J210" s="34">
        <f>$A210/60</f>
        <v>15.4166666666667</v>
      </c>
      <c r="K210" s="12">
        <f>G210/$B$15*1000</f>
        <v>2.5</v>
      </c>
      <c r="L210" s="30">
        <v>2.5</v>
      </c>
      <c r="M210" s="12">
        <v>2.5</v>
      </c>
      <c r="N210" s="12">
        <v>2.5</v>
      </c>
      <c r="O210" s="30">
        <v>2.5</v>
      </c>
    </row>
    <row r="211" ht="20.05" customHeight="1">
      <c r="A211" s="31">
        <f>$A210+C210</f>
        <v>930</v>
      </c>
      <c r="B211" s="32"/>
      <c r="C211" s="33">
        <v>5</v>
      </c>
      <c r="D211" t="b" s="30">
        <v>0</v>
      </c>
      <c r="E211" s="13"/>
      <c r="F211" s="30">
        <v>558.627285587520</v>
      </c>
      <c r="G211" s="30">
        <f>$E211+($F211/60+H211*$B$16+I211*OFFSET($B$17,0,D211)-G210*(OFFSET($B$18,0,D211)+$B$19+OFFSET($B$20,0,D211)))*$C211/60+G210</f>
        <v>16.3633802816823</v>
      </c>
      <c r="H211" s="30">
        <f>H210+($B$19*G210-$B$16*H210)*$C211/60</f>
        <v>44.7063421577934</v>
      </c>
      <c r="I211" s="30">
        <f>I210+(OFFSET($B$20,0,D211)*G210-OFFSET($B$17,0,D211)*I210)*$C211/60</f>
        <v>44.0064513889031</v>
      </c>
      <c r="J211" s="34">
        <f>$A211/60</f>
        <v>15.5</v>
      </c>
      <c r="K211" s="12">
        <f>G211/$B$15*1000</f>
        <v>2.5</v>
      </c>
      <c r="L211" s="30">
        <v>2.5</v>
      </c>
      <c r="M211" s="12">
        <v>2.5</v>
      </c>
      <c r="N211" s="12">
        <v>2.5</v>
      </c>
      <c r="O211" s="30">
        <v>2.5</v>
      </c>
    </row>
    <row r="212" ht="20.05" customHeight="1">
      <c r="A212" s="31">
        <f>$A211+C211</f>
        <v>935</v>
      </c>
      <c r="B212" s="32"/>
      <c r="C212" s="33">
        <v>5</v>
      </c>
      <c r="D212" t="b" s="30">
        <v>0</v>
      </c>
      <c r="E212" s="13"/>
      <c r="F212" s="30">
        <v>558.009363943807</v>
      </c>
      <c r="G212" s="30">
        <f>$E212+($F212/60+H212*$B$16+I212*OFFSET($B$17,0,D212)-G211*(OFFSET($B$18,0,D212)+$B$19+OFFSET($B$20,0,D212)))*$C212/60+G211</f>
        <v>16.3633802816823</v>
      </c>
      <c r="H212" s="30">
        <f>H211+($B$19*G211-$B$16*H211)*$C212/60</f>
        <v>44.8394595283154</v>
      </c>
      <c r="I212" s="30">
        <f>I211+(OFFSET($B$20,0,D212)*G211-OFFSET($B$17,0,D212)*I211)*$C212/60</f>
        <v>44.2370073683305</v>
      </c>
      <c r="J212" s="34">
        <f>$A212/60</f>
        <v>15.5833333333333</v>
      </c>
      <c r="K212" s="12">
        <f>G212/$B$15*1000</f>
        <v>2.5</v>
      </c>
      <c r="L212" s="30">
        <v>2.5</v>
      </c>
      <c r="M212" s="12">
        <v>2.5</v>
      </c>
      <c r="N212" s="12">
        <v>2.5</v>
      </c>
      <c r="O212" s="30">
        <v>2.5</v>
      </c>
    </row>
    <row r="213" ht="20.05" customHeight="1">
      <c r="A213" s="31">
        <f>$A212+C212</f>
        <v>940</v>
      </c>
      <c r="B213" s="32"/>
      <c r="C213" s="33">
        <v>5</v>
      </c>
      <c r="D213" t="b" s="30">
        <v>0</v>
      </c>
      <c r="E213" s="13"/>
      <c r="F213" s="30">
        <v>557.3947614936041</v>
      </c>
      <c r="G213" s="30">
        <f>$E213+($F213/60+H213*$B$16+I213*OFFSET($B$17,0,D213)-G212*(OFFSET($B$18,0,D213)+$B$19+OFFSET($B$20,0,D213)))*$C213/60+G212</f>
        <v>16.3633802816823</v>
      </c>
      <c r="H213" s="30">
        <f>H212+($B$19*G212-$B$16*H212)*$C213/60</f>
        <v>44.9717957185198</v>
      </c>
      <c r="I213" s="30">
        <f>I212+(OFFSET($B$20,0,D213)*G212-OFFSET($B$17,0,D213)*I212)*$C213/60</f>
        <v>44.4674863035704</v>
      </c>
      <c r="J213" s="34">
        <f>$A213/60</f>
        <v>15.6666666666667</v>
      </c>
      <c r="K213" s="12">
        <f>G213/$B$15*1000</f>
        <v>2.5</v>
      </c>
      <c r="L213" s="30">
        <v>2.5</v>
      </c>
      <c r="M213" s="12">
        <v>2.5</v>
      </c>
      <c r="N213" s="12">
        <v>2.5</v>
      </c>
      <c r="O213" s="30">
        <v>2.5</v>
      </c>
    </row>
    <row r="214" ht="20.05" customHeight="1">
      <c r="A214" s="31">
        <f>$A213+C213</f>
        <v>945</v>
      </c>
      <c r="B214" s="32"/>
      <c r="C214" s="33">
        <v>5</v>
      </c>
      <c r="D214" t="b" s="30">
        <v>0</v>
      </c>
      <c r="E214" s="13"/>
      <c r="F214" s="30">
        <v>556.783458861282</v>
      </c>
      <c r="G214" s="30">
        <f>$E214+($F214/60+H214*$B$16+I214*OFFSET($B$17,0,D214)-G213*(OFFSET($B$18,0,D214)+$B$19+OFFSET($B$20,0,D214)))*$C214/60+G213</f>
        <v>16.3633802816823</v>
      </c>
      <c r="H214" s="30">
        <f>H213+($B$19*G213-$B$16*H213)*$C214/60</f>
        <v>45.1033553126519</v>
      </c>
      <c r="I214" s="30">
        <f>I213+(OFFSET($B$20,0,D214)*G213-OFFSET($B$17,0,D214)*I213)*$C214/60</f>
        <v>44.6978882203684</v>
      </c>
      <c r="J214" s="34">
        <f>$A214/60</f>
        <v>15.75</v>
      </c>
      <c r="K214" s="12">
        <f>G214/$B$15*1000</f>
        <v>2.5</v>
      </c>
      <c r="L214" s="30">
        <v>2.5</v>
      </c>
      <c r="M214" s="12">
        <v>2.5</v>
      </c>
      <c r="N214" s="12">
        <v>2.5</v>
      </c>
      <c r="O214" s="30">
        <v>2.5</v>
      </c>
    </row>
    <row r="215" ht="20.05" customHeight="1">
      <c r="A215" s="31">
        <f>$A214+C214</f>
        <v>950</v>
      </c>
      <c r="B215" s="32"/>
      <c r="C215" s="33">
        <v>5</v>
      </c>
      <c r="D215" t="b" s="30">
        <v>0</v>
      </c>
      <c r="E215" s="13"/>
      <c r="F215" s="30">
        <v>556.175436784883</v>
      </c>
      <c r="G215" s="30">
        <f>$E215+($F215/60+H215*$B$16+I215*OFFSET($B$17,0,D215)-G214*(OFFSET($B$18,0,D215)+$B$19+OFFSET($B$20,0,D215)))*$C215/60+G214</f>
        <v>16.3633802816823</v>
      </c>
      <c r="H215" s="30">
        <f>H214+($B$19*G214-$B$16*H214)*$C215/60</f>
        <v>45.2341428680551</v>
      </c>
      <c r="I215" s="30">
        <f>I214+(OFFSET($B$20,0,D215)*G214-OFFSET($B$17,0,D215)*I214)*$C215/60</f>
        <v>44.9282131444616</v>
      </c>
      <c r="J215" s="34">
        <f>$A215/60</f>
        <v>15.8333333333333</v>
      </c>
      <c r="K215" s="12">
        <f>G215/$B$15*1000</f>
        <v>2.5</v>
      </c>
      <c r="L215" s="30">
        <v>2.5</v>
      </c>
      <c r="M215" s="12">
        <v>2.5</v>
      </c>
      <c r="N215" s="12">
        <v>2.5</v>
      </c>
      <c r="O215" s="30">
        <v>2.5</v>
      </c>
    </row>
    <row r="216" ht="20.05" customHeight="1">
      <c r="A216" s="31">
        <f>$A215+C215</f>
        <v>955</v>
      </c>
      <c r="B216" s="32"/>
      <c r="C216" s="33">
        <v>5</v>
      </c>
      <c r="D216" t="b" s="30">
        <v>0</v>
      </c>
      <c r="E216" s="13"/>
      <c r="F216" s="30">
        <v>555.570676115449</v>
      </c>
      <c r="G216" s="30">
        <f>$E216+($F216/60+H216*$B$16+I216*OFFSET($B$17,0,D216)-G215*(OFFSET($B$18,0,D216)+$B$19+OFFSET($B$20,0,D216)))*$C216/60+G215</f>
        <v>16.3633802816823</v>
      </c>
      <c r="H216" s="30">
        <f>H215+($B$19*G215-$B$16*H215)*$C216/60</f>
        <v>45.3641629153286</v>
      </c>
      <c r="I216" s="30">
        <f>I215+(OFFSET($B$20,0,D216)*G215-OFFSET($B$17,0,D216)*I215)*$C216/60</f>
        <v>45.1584611015783</v>
      </c>
      <c r="J216" s="34">
        <f>$A216/60</f>
        <v>15.9166666666667</v>
      </c>
      <c r="K216" s="12">
        <f>G216/$B$15*1000</f>
        <v>2.5</v>
      </c>
      <c r="L216" s="30">
        <v>2.5</v>
      </c>
      <c r="M216" s="12">
        <v>2.5</v>
      </c>
      <c r="N216" s="12">
        <v>2.5</v>
      </c>
      <c r="O216" s="30">
        <v>2.5</v>
      </c>
    </row>
    <row r="217" ht="20.05" customHeight="1">
      <c r="A217" s="31">
        <f>$A216+C216</f>
        <v>960</v>
      </c>
      <c r="B217" s="32"/>
      <c r="C217" s="33">
        <v>5</v>
      </c>
      <c r="D217" t="b" s="30">
        <v>0</v>
      </c>
      <c r="E217" s="13"/>
      <c r="F217" s="30">
        <v>554.969157816364</v>
      </c>
      <c r="G217" s="30">
        <f>$E217+($F217/60+H217*$B$16+I217*OFFSET($B$17,0,D217)-G216*(OFFSET($B$18,0,D217)+$B$19+OFFSET($B$20,0,D217)))*$C217/60+G216</f>
        <v>16.3633802816823</v>
      </c>
      <c r="H217" s="30">
        <f>H216+($B$19*G216-$B$16*H216)*$C217/60</f>
        <v>45.4934199584845</v>
      </c>
      <c r="I217" s="30">
        <f>I216+(OFFSET($B$20,0,D217)*G216-OFFSET($B$17,0,D217)*I216)*$C217/60</f>
        <v>45.3886321174384</v>
      </c>
      <c r="J217" s="34">
        <f>$A217/60</f>
        <v>16</v>
      </c>
      <c r="K217" s="12">
        <f>G217/$B$15*1000</f>
        <v>2.5</v>
      </c>
      <c r="L217" s="30">
        <v>2.5</v>
      </c>
      <c r="M217" s="12">
        <v>2.5</v>
      </c>
      <c r="N217" s="12">
        <v>2.5</v>
      </c>
      <c r="O217" s="30">
        <v>2.5</v>
      </c>
    </row>
    <row r="218" ht="20.05" customHeight="1">
      <c r="A218" s="31">
        <f>$A217+C217</f>
        <v>965</v>
      </c>
      <c r="B218" s="32"/>
      <c r="C218" s="33">
        <v>5</v>
      </c>
      <c r="D218" t="b" s="30">
        <v>0</v>
      </c>
      <c r="E218" s="13"/>
      <c r="F218" s="30">
        <v>554.370862962686</v>
      </c>
      <c r="G218" s="30">
        <f>$E218+($F218/60+H218*$B$16+I218*OFFSET($B$17,0,D218)-G217*(OFFSET($B$18,0,D218)+$B$19+OFFSET($B$20,0,D218)))*$C218/60+G217</f>
        <v>16.3633802816823</v>
      </c>
      <c r="H218" s="30">
        <f>H217+($B$19*G217-$B$16*H217)*$C218/60</f>
        <v>45.6219184751038</v>
      </c>
      <c r="I218" s="30">
        <f>I217+(OFFSET($B$20,0,D218)*G217-OFFSET($B$17,0,D218)*I217)*$C218/60</f>
        <v>45.6187262177531</v>
      </c>
      <c r="J218" s="34">
        <f>$A218/60</f>
        <v>16.0833333333333</v>
      </c>
      <c r="K218" s="12">
        <f>G218/$B$15*1000</f>
        <v>2.5</v>
      </c>
      <c r="L218" s="30">
        <v>2.5</v>
      </c>
      <c r="M218" s="12">
        <v>2.5</v>
      </c>
      <c r="N218" s="12">
        <v>2.5</v>
      </c>
      <c r="O218" s="30">
        <v>2.5</v>
      </c>
    </row>
    <row r="219" ht="20.05" customHeight="1">
      <c r="A219" s="31">
        <f>$A218+C218</f>
        <v>970</v>
      </c>
      <c r="B219" s="32"/>
      <c r="C219" s="33">
        <v>5</v>
      </c>
      <c r="D219" t="b" s="30">
        <v>0</v>
      </c>
      <c r="E219" s="13"/>
      <c r="F219" s="30">
        <v>553.775772740502</v>
      </c>
      <c r="G219" s="30">
        <f>$E219+($F219/60+H219*$B$16+I219*OFFSET($B$17,0,D219)-G218*(OFFSET($B$18,0,D219)+$B$19+OFFSET($B$20,0,D219)))*$C219/60+G218</f>
        <v>16.3633802816823</v>
      </c>
      <c r="H219" s="30">
        <f>H218+($B$19*G218-$B$16*H218)*$C219/60</f>
        <v>45.7496629164913</v>
      </c>
      <c r="I219" s="30">
        <f>I218+(OFFSET($B$20,0,D219)*G218-OFFSET($B$17,0,D219)*I218)*$C219/60</f>
        <v>45.848743428225</v>
      </c>
      <c r="J219" s="34">
        <f>$A219/60</f>
        <v>16.1666666666667</v>
      </c>
      <c r="K219" s="12">
        <f>G219/$B$15*1000</f>
        <v>2.5</v>
      </c>
      <c r="L219" s="30">
        <v>2.5</v>
      </c>
      <c r="M219" s="12">
        <v>2.5</v>
      </c>
      <c r="N219" s="12">
        <v>2.5</v>
      </c>
      <c r="O219" s="30">
        <v>2.5</v>
      </c>
    </row>
    <row r="220" ht="20.05" customHeight="1">
      <c r="A220" s="31">
        <f>$A219+C219</f>
        <v>975</v>
      </c>
      <c r="B220" s="32"/>
      <c r="C220" s="33">
        <v>5</v>
      </c>
      <c r="D220" t="b" s="30">
        <v>0</v>
      </c>
      <c r="E220" s="13"/>
      <c r="F220" s="30">
        <v>553.183868446269</v>
      </c>
      <c r="G220" s="30">
        <f>$E220+($F220/60+H220*$B$16+I220*OFFSET($B$17,0,D220)-G219*(OFFSET($B$18,0,D220)+$B$19+OFFSET($B$20,0,D220)))*$C220/60+G219</f>
        <v>16.3633802816823</v>
      </c>
      <c r="H220" s="30">
        <f>H219+($B$19*G219-$B$16*H219)*$C220/60</f>
        <v>45.876657707830</v>
      </c>
      <c r="I220" s="30">
        <f>I219+(OFFSET($B$20,0,D220)*G219-OFFSET($B$17,0,D220)*I219)*$C220/60</f>
        <v>46.0786837745482</v>
      </c>
      <c r="J220" s="34">
        <f>$A220/60</f>
        <v>16.25</v>
      </c>
      <c r="K220" s="12">
        <f>G220/$B$15*1000</f>
        <v>2.5</v>
      </c>
      <c r="L220" s="30">
        <v>2.5</v>
      </c>
      <c r="M220" s="12">
        <v>2.5</v>
      </c>
      <c r="N220" s="12">
        <v>2.5</v>
      </c>
      <c r="O220" s="30">
        <v>2.5</v>
      </c>
    </row>
    <row r="221" ht="20.05" customHeight="1">
      <c r="A221" s="31">
        <f>$A220+C220</f>
        <v>980</v>
      </c>
      <c r="B221" s="32"/>
      <c r="C221" s="33">
        <v>5</v>
      </c>
      <c r="D221" t="b" s="30">
        <v>0</v>
      </c>
      <c r="E221" s="13"/>
      <c r="F221" s="30">
        <v>552.595131486171</v>
      </c>
      <c r="G221" s="30">
        <f>$E221+($F221/60+H221*$B$16+I221*OFFSET($B$17,0,D221)-G220*(OFFSET($B$18,0,D221)+$B$19+OFFSET($B$20,0,D221)))*$C221/60+G220</f>
        <v>16.3633802816823</v>
      </c>
      <c r="H221" s="30">
        <f>H220+($B$19*G220-$B$16*H220)*$C221/60</f>
        <v>46.0029072483344</v>
      </c>
      <c r="I221" s="30">
        <f>I220+(OFFSET($B$20,0,D221)*G220-OFFSET($B$17,0,D221)*I220)*$C221/60</f>
        <v>46.3085472824082</v>
      </c>
      <c r="J221" s="34">
        <f>$A221/60</f>
        <v>16.3333333333333</v>
      </c>
      <c r="K221" s="12">
        <f>G221/$B$15*1000</f>
        <v>2.5</v>
      </c>
      <c r="L221" s="30">
        <v>2.5</v>
      </c>
      <c r="M221" s="12">
        <v>2.5</v>
      </c>
      <c r="N221" s="12">
        <v>2.5</v>
      </c>
      <c r="O221" s="30">
        <v>2.5</v>
      </c>
    </row>
    <row r="222" ht="20.05" customHeight="1">
      <c r="A222" s="31">
        <f>$A221+C221</f>
        <v>985</v>
      </c>
      <c r="B222" s="32"/>
      <c r="C222" s="33">
        <v>5</v>
      </c>
      <c r="D222" t="b" s="30">
        <v>0</v>
      </c>
      <c r="E222" s="13"/>
      <c r="F222" s="30">
        <v>552.009543375469</v>
      </c>
      <c r="G222" s="30">
        <f>$E222+($F222/60+H222*$B$16+I222*OFFSET($B$17,0,D222)-G221*(OFFSET($B$18,0,D222)+$B$19+OFFSET($B$20,0,D222)))*$C222/60+G221</f>
        <v>16.3633802816823</v>
      </c>
      <c r="H222" s="30">
        <f>H221+($B$19*G221-$B$16*H221)*$C222/60</f>
        <v>46.1284159114029</v>
      </c>
      <c r="I222" s="30">
        <f>I221+(OFFSET($B$20,0,D222)*G221-OFFSET($B$17,0,D222)*I221)*$C222/60</f>
        <v>46.5383339774818</v>
      </c>
      <c r="J222" s="34">
        <f>$A222/60</f>
        <v>16.4166666666667</v>
      </c>
      <c r="K222" s="12">
        <f>G222/$B$15*1000</f>
        <v>2.5</v>
      </c>
      <c r="L222" s="30">
        <v>2.5</v>
      </c>
      <c r="M222" s="12">
        <v>2.5</v>
      </c>
      <c r="N222" s="12">
        <v>2.5</v>
      </c>
      <c r="O222" s="30">
        <v>2.5</v>
      </c>
    </row>
    <row r="223" ht="20.05" customHeight="1">
      <c r="A223" s="31">
        <f>$A222+C222</f>
        <v>990</v>
      </c>
      <c r="B223" s="32"/>
      <c r="C223" s="33">
        <v>5</v>
      </c>
      <c r="D223" t="b" s="30">
        <v>0</v>
      </c>
      <c r="E223" s="13"/>
      <c r="F223" s="30">
        <v>551.427085737870</v>
      </c>
      <c r="G223" s="30">
        <f>$E223+($F223/60+H223*$B$16+I223*OFFSET($B$17,0,D223)-G222*(OFFSET($B$18,0,D223)+$B$19+OFFSET($B$20,0,D223)))*$C223/60+G222</f>
        <v>16.3633802816823</v>
      </c>
      <c r="H223" s="30">
        <f>H222+($B$19*G222-$B$16*H222)*$C223/60</f>
        <v>46.253188044769</v>
      </c>
      <c r="I223" s="30">
        <f>I222+(OFFSET($B$20,0,D223)*G222-OFFSET($B$17,0,D223)*I222)*$C223/60</f>
        <v>46.7680438854373</v>
      </c>
      <c r="J223" s="34">
        <f>$A223/60</f>
        <v>16.5</v>
      </c>
      <c r="K223" s="12">
        <f>G223/$B$15*1000</f>
        <v>2.5</v>
      </c>
      <c r="L223" s="30">
        <v>2.5</v>
      </c>
      <c r="M223" s="12">
        <v>2.5</v>
      </c>
      <c r="N223" s="12">
        <v>2.5</v>
      </c>
      <c r="O223" s="30">
        <v>2.5</v>
      </c>
    </row>
    <row r="224" ht="20.05" customHeight="1">
      <c r="A224" s="31">
        <f>$A223+C223</f>
        <v>995</v>
      </c>
      <c r="B224" s="32"/>
      <c r="C224" s="33">
        <v>5</v>
      </c>
      <c r="D224" t="b" s="30">
        <v>0</v>
      </c>
      <c r="E224" s="13"/>
      <c r="F224" s="30">
        <v>550.847740304881</v>
      </c>
      <c r="G224" s="30">
        <f>$E224+($F224/60+H224*$B$16+I224*OFFSET($B$17,0,D224)-G223*(OFFSET($B$18,0,D224)+$B$19+OFFSET($B$20,0,D224)))*$C224/60+G223</f>
        <v>16.3633802816823</v>
      </c>
      <c r="H224" s="30">
        <f>H223+($B$19*G223-$B$16*H223)*$C224/60</f>
        <v>46.3772279706524</v>
      </c>
      <c r="I224" s="30">
        <f>I223+(OFFSET($B$20,0,D224)*G223-OFFSET($B$17,0,D224)*I223)*$C224/60</f>
        <v>46.9976770319344</v>
      </c>
      <c r="J224" s="34">
        <f>$A224/60</f>
        <v>16.5833333333333</v>
      </c>
      <c r="K224" s="12">
        <f>G224/$B$15*1000</f>
        <v>2.5</v>
      </c>
      <c r="L224" s="30">
        <v>2.5</v>
      </c>
      <c r="M224" s="12">
        <v>2.5</v>
      </c>
      <c r="N224" s="12">
        <v>2.5</v>
      </c>
      <c r="O224" s="30">
        <v>2.5</v>
      </c>
    </row>
    <row r="225" ht="20.05" customHeight="1">
      <c r="A225" s="31">
        <f>$A224+C224</f>
        <v>1000</v>
      </c>
      <c r="B225" s="32"/>
      <c r="C225" s="33">
        <v>5</v>
      </c>
      <c r="D225" t="b" s="30">
        <v>0</v>
      </c>
      <c r="E225" s="13"/>
      <c r="F225" s="30">
        <v>550.271488915184</v>
      </c>
      <c r="G225" s="30">
        <f>$E225+($F225/60+H225*$B$16+I225*OFFSET($B$17,0,D225)-G224*(OFFSET($B$18,0,D225)+$B$19+OFFSET($B$20,0,D225)))*$C225/60+G224</f>
        <v>16.3633802816823</v>
      </c>
      <c r="H225" s="30">
        <f>H224+($B$19*G224-$B$16*H224)*$C225/60</f>
        <v>46.5005399859083</v>
      </c>
      <c r="I225" s="30">
        <f>I224+(OFFSET($B$20,0,D225)*G224-OFFSET($B$17,0,D225)*I224)*$C225/60</f>
        <v>47.2272334426243</v>
      </c>
      <c r="J225" s="34">
        <f>$A225/60</f>
        <v>16.6666666666667</v>
      </c>
      <c r="K225" s="12">
        <f>G225/$B$15*1000</f>
        <v>2.5</v>
      </c>
      <c r="L225" s="30">
        <v>2.5</v>
      </c>
      <c r="M225" s="12">
        <v>2.5</v>
      </c>
      <c r="N225" s="12">
        <v>2.5</v>
      </c>
      <c r="O225" s="30">
        <v>2.5</v>
      </c>
    </row>
    <row r="226" ht="20.05" customHeight="1">
      <c r="A226" s="31">
        <f>$A225+C225</f>
        <v>1005</v>
      </c>
      <c r="B226" s="32"/>
      <c r="C226" s="33">
        <v>5</v>
      </c>
      <c r="D226" t="b" s="30">
        <v>0</v>
      </c>
      <c r="E226" s="13"/>
      <c r="F226" s="30">
        <v>549.6983135140021</v>
      </c>
      <c r="G226" s="30">
        <f>$E226+($F226/60+H226*$B$16+I226*OFFSET($B$17,0,D226)-G225*(OFFSET($B$18,0,D226)+$B$19+OFFSET($B$20,0,D226)))*$C226/60+G225</f>
        <v>16.3633802816823</v>
      </c>
      <c r="H226" s="30">
        <f>H225+($B$19*G225-$B$16*H225)*$C226/60</f>
        <v>46.6231283621766</v>
      </c>
      <c r="I226" s="30">
        <f>I225+(OFFSET($B$20,0,D226)*G225-OFFSET($B$17,0,D226)*I225)*$C226/60</f>
        <v>47.4567131431495</v>
      </c>
      <c r="J226" s="34">
        <f>$A226/60</f>
        <v>16.75</v>
      </c>
      <c r="K226" s="12">
        <f>G226/$B$15*1000</f>
        <v>2.5</v>
      </c>
      <c r="L226" s="30">
        <v>2.5</v>
      </c>
      <c r="M226" s="12">
        <v>2.5</v>
      </c>
      <c r="N226" s="12">
        <v>2.5</v>
      </c>
      <c r="O226" s="30">
        <v>2.5</v>
      </c>
    </row>
    <row r="227" ht="20.05" customHeight="1">
      <c r="A227" s="31">
        <f>$A226+C226</f>
        <v>1010</v>
      </c>
      <c r="B227" s="32"/>
      <c r="C227" s="33">
        <v>5</v>
      </c>
      <c r="D227" t="b" s="30">
        <v>0</v>
      </c>
      <c r="E227" s="13"/>
      <c r="F227" s="30">
        <v>549.128196152477</v>
      </c>
      <c r="G227" s="30">
        <f>$E227+($F227/60+H227*$B$16+I227*OFFSET($B$17,0,D227)-G226*(OFFSET($B$18,0,D227)+$B$19+OFFSET($B$20,0,D227)))*$C227/60+G226</f>
        <v>16.3633802816823</v>
      </c>
      <c r="H227" s="30">
        <f>H226+($B$19*G226-$B$16*H226)*$C227/60</f>
        <v>46.7449973460294</v>
      </c>
      <c r="I227" s="30">
        <f>I226+(OFFSET($B$20,0,D227)*G226-OFFSET($B$17,0,D227)*I226)*$C227/60</f>
        <v>47.686116159144</v>
      </c>
      <c r="J227" s="34">
        <f>$A227/60</f>
        <v>16.8333333333333</v>
      </c>
      <c r="K227" s="12">
        <f>G227/$B$15*1000</f>
        <v>2.5</v>
      </c>
      <c r="L227" s="30">
        <v>2.5</v>
      </c>
      <c r="M227" s="12">
        <v>2.5</v>
      </c>
      <c r="N227" s="12">
        <v>2.5</v>
      </c>
      <c r="O227" s="30">
        <v>2.5</v>
      </c>
    </row>
    <row r="228" ht="20.05" customHeight="1">
      <c r="A228" s="31">
        <f>$A227+C227</f>
        <v>1015</v>
      </c>
      <c r="B228" s="32"/>
      <c r="C228" s="33">
        <v>5</v>
      </c>
      <c r="D228" t="b" s="30">
        <v>0</v>
      </c>
      <c r="E228" s="13"/>
      <c r="F228" s="30">
        <v>548.561118987045</v>
      </c>
      <c r="G228" s="30">
        <f>$E228+($F228/60+H228*$B$16+I228*OFFSET($B$17,0,D228)-G227*(OFFSET($B$18,0,D228)+$B$19+OFFSET($B$20,0,D228)))*$C228/60+G227</f>
        <v>16.3633802816823</v>
      </c>
      <c r="H228" s="30">
        <f>H227+($B$19*G227-$B$16*H227)*$C228/60</f>
        <v>46.8661511591187</v>
      </c>
      <c r="I228" s="30">
        <f>I227+(OFFSET($B$20,0,D228)*G227-OFFSET($B$17,0,D228)*I227)*$C228/60</f>
        <v>47.9154425162333</v>
      </c>
      <c r="J228" s="34">
        <f>$A228/60</f>
        <v>16.9166666666667</v>
      </c>
      <c r="K228" s="12">
        <f>G228/$B$15*1000</f>
        <v>2.5</v>
      </c>
      <c r="L228" s="30">
        <v>2.5</v>
      </c>
      <c r="M228" s="12">
        <v>2.5</v>
      </c>
      <c r="N228" s="12">
        <v>2.5</v>
      </c>
      <c r="O228" s="30">
        <v>2.5</v>
      </c>
    </row>
    <row r="229" ht="20.05" customHeight="1">
      <c r="A229" s="31">
        <f>$A228+C228</f>
        <v>1020</v>
      </c>
      <c r="B229" s="32"/>
      <c r="C229" s="33">
        <v>5</v>
      </c>
      <c r="D229" t="b" s="30">
        <v>0</v>
      </c>
      <c r="E229" s="13"/>
      <c r="F229" s="30">
        <v>547.997064278825</v>
      </c>
      <c r="G229" s="30">
        <f>$E229+($F229/60+H229*$B$16+I229*OFFSET($B$17,0,D229)-G228*(OFFSET($B$18,0,D229)+$B$19+OFFSET($B$20,0,D229)))*$C229/60+G228</f>
        <v>16.3633802816823</v>
      </c>
      <c r="H229" s="30">
        <f>H228+($B$19*G228-$B$16*H228)*$C229/60</f>
        <v>46.9865939983221</v>
      </c>
      <c r="I229" s="30">
        <f>I228+(OFFSET($B$20,0,D229)*G228-OFFSET($B$17,0,D229)*I228)*$C229/60</f>
        <v>48.1446922400342</v>
      </c>
      <c r="J229" s="34">
        <f>$A229/60</f>
        <v>17</v>
      </c>
      <c r="K229" s="12">
        <f>G229/$B$15*1000</f>
        <v>2.5</v>
      </c>
      <c r="L229" s="30">
        <v>2.5</v>
      </c>
      <c r="M229" s="12">
        <v>2.5</v>
      </c>
      <c r="N229" s="12">
        <v>2.5</v>
      </c>
      <c r="O229" s="30">
        <v>2.5</v>
      </c>
    </row>
    <row r="230" ht="20.05" customHeight="1">
      <c r="A230" s="31">
        <f>$A229+C229</f>
        <v>1025</v>
      </c>
      <c r="B230" s="32"/>
      <c r="C230" s="33">
        <v>5</v>
      </c>
      <c r="D230" t="b" s="30">
        <v>0</v>
      </c>
      <c r="E230" s="13"/>
      <c r="F230" s="30">
        <v>547.436014392994</v>
      </c>
      <c r="G230" s="30">
        <f>$E230+($F230/60+H230*$B$16+I230*OFFSET($B$17,0,D230)-G229*(OFFSET($B$18,0,D230)+$B$19+OFFSET($B$20,0,D230)))*$C230/60+G229</f>
        <v>16.3633802816823</v>
      </c>
      <c r="H230" s="30">
        <f>H229+($B$19*G229-$B$16*H229)*$C230/60</f>
        <v>47.1063300358886</v>
      </c>
      <c r="I230" s="30">
        <f>I229+(OFFSET($B$20,0,D230)*G229-OFFSET($B$17,0,D230)*I229)*$C230/60</f>
        <v>48.3738653561551</v>
      </c>
      <c r="J230" s="34">
        <f>$A230/60</f>
        <v>17.0833333333333</v>
      </c>
      <c r="K230" s="12">
        <f>G230/$B$15*1000</f>
        <v>2.5</v>
      </c>
      <c r="L230" s="30">
        <v>2.5</v>
      </c>
      <c r="M230" s="12">
        <v>2.5</v>
      </c>
      <c r="N230" s="12">
        <v>2.5</v>
      </c>
      <c r="O230" s="30">
        <v>2.5</v>
      </c>
    </row>
    <row r="231" ht="20.05" customHeight="1">
      <c r="A231" s="31">
        <f>$A230+C230</f>
        <v>1030</v>
      </c>
      <c r="B231" s="32"/>
      <c r="C231" s="33">
        <v>5</v>
      </c>
      <c r="D231" t="b" s="30">
        <v>0</v>
      </c>
      <c r="E231" s="13"/>
      <c r="F231" s="30">
        <v>546.877951798187</v>
      </c>
      <c r="G231" s="30">
        <f>$E231+($F231/60+H231*$B$16+I231*OFFSET($B$17,0,D231)-G230*(OFFSET($B$18,0,D231)+$B$19+OFFSET($B$20,0,D231)))*$C231/60+G230</f>
        <v>16.3633802816823</v>
      </c>
      <c r="H231" s="30">
        <f>H230+($B$19*G230-$B$16*H230)*$C231/60</f>
        <v>47.2253634195829</v>
      </c>
      <c r="I231" s="30">
        <f>I230+(OFFSET($B$20,0,D231)*G230-OFFSET($B$17,0,D231)*I230)*$C231/60</f>
        <v>48.6029618901957</v>
      </c>
      <c r="J231" s="34">
        <f>$A231/60</f>
        <v>17.1666666666667</v>
      </c>
      <c r="K231" s="12">
        <f>G231/$B$15*1000</f>
        <v>2.5</v>
      </c>
      <c r="L231" s="30">
        <v>2.5</v>
      </c>
      <c r="M231" s="12">
        <v>2.5</v>
      </c>
      <c r="N231" s="12">
        <v>2.5</v>
      </c>
      <c r="O231" s="30">
        <v>2.5</v>
      </c>
    </row>
    <row r="232" ht="20.05" customHeight="1">
      <c r="A232" s="31">
        <f>$A231+C231</f>
        <v>1035</v>
      </c>
      <c r="B232" s="32"/>
      <c r="C232" s="33">
        <v>5</v>
      </c>
      <c r="D232" t="b" s="30">
        <v>0</v>
      </c>
      <c r="E232" s="13"/>
      <c r="F232" s="30">
        <v>546.322859065883</v>
      </c>
      <c r="G232" s="30">
        <f>$E232+($F232/60+H232*$B$16+I232*OFFSET($B$17,0,D232)-G231*(OFFSET($B$18,0,D232)+$B$19+OFFSET($B$20,0,D232)))*$C232/60+G231</f>
        <v>16.3633802816823</v>
      </c>
      <c r="H232" s="30">
        <f>H231+($B$19*G231-$B$16*H231)*$C232/60</f>
        <v>47.343698272829</v>
      </c>
      <c r="I232" s="30">
        <f>I231+(OFFSET($B$20,0,D232)*G231-OFFSET($B$17,0,D232)*I231)*$C232/60</f>
        <v>48.8319818677472</v>
      </c>
      <c r="J232" s="34">
        <f>$A232/60</f>
        <v>17.25</v>
      </c>
      <c r="K232" s="12">
        <f>G232/$B$15*1000</f>
        <v>2.5</v>
      </c>
      <c r="L232" s="30">
        <v>2.5</v>
      </c>
      <c r="M232" s="12">
        <v>2.5</v>
      </c>
      <c r="N232" s="12">
        <v>2.5</v>
      </c>
      <c r="O232" s="30">
        <v>2.5</v>
      </c>
    </row>
    <row r="233" ht="20.05" customHeight="1">
      <c r="A233" s="31">
        <f>$A232+C232</f>
        <v>1040</v>
      </c>
      <c r="B233" s="32"/>
      <c r="C233" s="33">
        <v>5</v>
      </c>
      <c r="D233" t="b" s="30">
        <v>0</v>
      </c>
      <c r="E233" s="13"/>
      <c r="F233" s="30">
        <v>545.770718869803</v>
      </c>
      <c r="G233" s="30">
        <f>$E233+($F233/60+H233*$B$16+I233*OFFSET($B$17,0,D233)-G232*(OFFSET($B$18,0,D233)+$B$19+OFFSET($B$20,0,D233)))*$C233/60+G232</f>
        <v>16.3633802816823</v>
      </c>
      <c r="H233" s="30">
        <f>H232+($B$19*G232-$B$16*H232)*$C233/60</f>
        <v>47.4613386948534</v>
      </c>
      <c r="I233" s="30">
        <f>I232+(OFFSET($B$20,0,D233)*G232-OFFSET($B$17,0,D233)*I232)*$C233/60</f>
        <v>49.0609253143922</v>
      </c>
      <c r="J233" s="34">
        <f>$A233/60</f>
        <v>17.3333333333333</v>
      </c>
      <c r="K233" s="12">
        <f>G233/$B$15*1000</f>
        <v>2.5</v>
      </c>
      <c r="L233" s="30">
        <v>2.5</v>
      </c>
      <c r="M233" s="12">
        <v>2.5</v>
      </c>
      <c r="N233" s="12">
        <v>2.5</v>
      </c>
      <c r="O233" s="30">
        <v>2.5</v>
      </c>
    </row>
    <row r="234" ht="20.05" customHeight="1">
      <c r="A234" s="31">
        <f>$A233+C233</f>
        <v>1045</v>
      </c>
      <c r="B234" s="32"/>
      <c r="C234" s="33">
        <v>5</v>
      </c>
      <c r="D234" t="b" s="30">
        <v>0</v>
      </c>
      <c r="E234" s="13"/>
      <c r="F234" s="30">
        <v>545.221513985314</v>
      </c>
      <c r="G234" s="30">
        <f>$E234+($F234/60+H234*$B$16+I234*OFFSET($B$17,0,D234)-G233*(OFFSET($B$18,0,D234)+$B$19+OFFSET($B$20,0,D234)))*$C234/60+G233</f>
        <v>16.3633802816823</v>
      </c>
      <c r="H234" s="30">
        <f>H233+($B$19*G233-$B$16*H233)*$C234/60</f>
        <v>47.5782887608267</v>
      </c>
      <c r="I234" s="30">
        <f>I233+(OFFSET($B$20,0,D234)*G233-OFFSET($B$17,0,D234)*I233)*$C234/60</f>
        <v>49.2897922557049</v>
      </c>
      <c r="J234" s="34">
        <f>$A234/60</f>
        <v>17.4166666666667</v>
      </c>
      <c r="K234" s="12">
        <f>G234/$B$15*1000</f>
        <v>2.5</v>
      </c>
      <c r="L234" s="30">
        <v>2.5</v>
      </c>
      <c r="M234" s="12">
        <v>2.5</v>
      </c>
      <c r="N234" s="12">
        <v>2.5</v>
      </c>
      <c r="O234" s="30">
        <v>2.5</v>
      </c>
    </row>
    <row r="235" ht="20.05" customHeight="1">
      <c r="A235" s="31">
        <f>$A234+C234</f>
        <v>1050</v>
      </c>
      <c r="B235" s="32"/>
      <c r="C235" s="33">
        <v>5</v>
      </c>
      <c r="D235" t="b" s="30">
        <v>0</v>
      </c>
      <c r="E235" s="13"/>
      <c r="F235" s="30">
        <v>544.675227288826</v>
      </c>
      <c r="G235" s="30">
        <f>$E235+($F235/60+H235*$B$16+I235*OFFSET($B$17,0,D235)-G234*(OFFSET($B$18,0,D235)+$B$19+OFFSET($B$20,0,D235)))*$C235/60+G234</f>
        <v>16.3633802816823</v>
      </c>
      <c r="H235" s="30">
        <f>H234+($B$19*G234-$B$16*H234)*$C235/60</f>
        <v>47.694552522005</v>
      </c>
      <c r="I235" s="30">
        <f>I234+(OFFSET($B$20,0,D235)*G234-OFFSET($B$17,0,D235)*I234)*$C235/60</f>
        <v>49.5185827172508</v>
      </c>
      <c r="J235" s="34">
        <f>$A235/60</f>
        <v>17.5</v>
      </c>
      <c r="K235" s="12">
        <f>G235/$B$15*1000</f>
        <v>2.5</v>
      </c>
      <c r="L235" s="30">
        <v>2.5</v>
      </c>
      <c r="M235" s="12">
        <v>2.5</v>
      </c>
      <c r="N235" s="12">
        <v>2.5</v>
      </c>
      <c r="O235" s="30">
        <v>2.5</v>
      </c>
    </row>
    <row r="236" ht="20.05" customHeight="1">
      <c r="A236" s="31">
        <f>$A235+C235</f>
        <v>1055</v>
      </c>
      <c r="B236" s="32"/>
      <c r="C236" s="33">
        <v>5</v>
      </c>
      <c r="D236" t="b" s="30">
        <v>0</v>
      </c>
      <c r="E236" s="13"/>
      <c r="F236" s="30">
        <v>544.131841757204</v>
      </c>
      <c r="G236" s="30">
        <f>$E236+($F236/60+H236*$B$16+I236*OFFSET($B$17,0,D236)-G235*(OFFSET($B$18,0,D236)+$B$19+OFFSET($B$20,0,D236)))*$C236/60+G235</f>
        <v>16.3633802816823</v>
      </c>
      <c r="H236" s="30">
        <f>H235+($B$19*G235-$B$16*H235)*$C236/60</f>
        <v>47.8101340058701</v>
      </c>
      <c r="I236" s="30">
        <f>I235+(OFFSET($B$20,0,D236)*G235-OFFSET($B$17,0,D236)*I235)*$C236/60</f>
        <v>49.7472967245869</v>
      </c>
      <c r="J236" s="34">
        <f>$A236/60</f>
        <v>17.5833333333333</v>
      </c>
      <c r="K236" s="12">
        <f>G236/$B$15*1000</f>
        <v>2.5</v>
      </c>
      <c r="L236" s="30">
        <v>2.5</v>
      </c>
      <c r="M236" s="12">
        <v>2.5</v>
      </c>
      <c r="N236" s="12">
        <v>2.5</v>
      </c>
      <c r="O236" s="30">
        <v>2.5</v>
      </c>
    </row>
    <row r="237" ht="20.05" customHeight="1">
      <c r="A237" s="31">
        <f>$A236+C236</f>
        <v>1060</v>
      </c>
      <c r="B237" s="32"/>
      <c r="C237" s="33">
        <v>5</v>
      </c>
      <c r="D237" t="b" s="30">
        <v>0</v>
      </c>
      <c r="E237" s="13"/>
      <c r="F237" s="30">
        <v>543.591340467176</v>
      </c>
      <c r="G237" s="30">
        <f>$E237+($F237/60+H237*$B$16+I237*OFFSET($B$17,0,D237)-G236*(OFFSET($B$18,0,D237)+$B$19+OFFSET($B$20,0,D237)))*$C237/60+G236</f>
        <v>16.3633802816823</v>
      </c>
      <c r="H237" s="30">
        <f>H236+($B$19*G236-$B$16*H236)*$C237/60</f>
        <v>47.9250372162693</v>
      </c>
      <c r="I237" s="30">
        <f>I236+(OFFSET($B$20,0,D237)*G236-OFFSET($B$17,0,D237)*I236)*$C237/60</f>
        <v>49.9759343032617</v>
      </c>
      <c r="J237" s="34">
        <f>$A237/60</f>
        <v>17.6666666666667</v>
      </c>
      <c r="K237" s="12">
        <f>G237/$B$15*1000</f>
        <v>2.5</v>
      </c>
      <c r="L237" s="30">
        <v>2.5</v>
      </c>
      <c r="M237" s="12">
        <v>2.5</v>
      </c>
      <c r="N237" s="12">
        <v>2.5</v>
      </c>
      <c r="O237" s="30">
        <v>2.5</v>
      </c>
    </row>
    <row r="238" ht="20.05" customHeight="1">
      <c r="A238" s="31">
        <f>$A237+C237</f>
        <v>1065</v>
      </c>
      <c r="B238" s="32"/>
      <c r="C238" s="33">
        <v>5</v>
      </c>
      <c r="D238" t="b" s="30">
        <v>0</v>
      </c>
      <c r="E238" s="13"/>
      <c r="F238" s="30">
        <v>543.053706594749</v>
      </c>
      <c r="G238" s="30">
        <f>$E238+($F238/60+H238*$B$16+I238*OFFSET($B$17,0,D238)-G237*(OFFSET($B$18,0,D238)+$B$19+OFFSET($B$20,0,D238)))*$C238/60+G237</f>
        <v>16.3633802816823</v>
      </c>
      <c r="H238" s="30">
        <f>H237+($B$19*G237-$B$16*H237)*$C238/60</f>
        <v>48.0392661335537</v>
      </c>
      <c r="I238" s="30">
        <f>I237+(OFFSET($B$20,0,D238)*G237-OFFSET($B$17,0,D238)*I237)*$C238/60</f>
        <v>50.2044954788151</v>
      </c>
      <c r="J238" s="34">
        <f>$A238/60</f>
        <v>17.75</v>
      </c>
      <c r="K238" s="12">
        <f>G238/$B$15*1000</f>
        <v>2.5</v>
      </c>
      <c r="L238" s="30">
        <v>2.5</v>
      </c>
      <c r="M238" s="12">
        <v>2.5</v>
      </c>
      <c r="N238" s="12">
        <v>2.5</v>
      </c>
      <c r="O238" s="30">
        <v>2.5</v>
      </c>
    </row>
    <row r="239" ht="20.05" customHeight="1">
      <c r="A239" s="31">
        <f>$A238+C238</f>
        <v>1070</v>
      </c>
      <c r="B239" s="32"/>
      <c r="C239" s="33">
        <v>5</v>
      </c>
      <c r="D239" t="b" s="30">
        <v>0</v>
      </c>
      <c r="E239" s="13"/>
      <c r="F239" s="30">
        <v>542.518923414622</v>
      </c>
      <c r="G239" s="30">
        <f>$E239+($F239/60+H239*$B$16+I239*OFFSET($B$17,0,D239)-G238*(OFFSET($B$18,0,D239)+$B$19+OFFSET($B$20,0,D239)))*$C239/60+G238</f>
        <v>16.3633802816823</v>
      </c>
      <c r="H239" s="30">
        <f>H238+($B$19*G238-$B$16*H238)*$C239/60</f>
        <v>48.1528247147164</v>
      </c>
      <c r="I239" s="30">
        <f>I238+(OFFSET($B$20,0,D239)*G238-OFFSET($B$17,0,D239)*I238)*$C239/60</f>
        <v>50.4329802767786</v>
      </c>
      <c r="J239" s="34">
        <f>$A239/60</f>
        <v>17.8333333333333</v>
      </c>
      <c r="K239" s="12">
        <f>G239/$B$15*1000</f>
        <v>2.5</v>
      </c>
      <c r="L239" s="30">
        <v>2.5</v>
      </c>
      <c r="M239" s="12">
        <v>2.5</v>
      </c>
      <c r="N239" s="12">
        <v>2.5</v>
      </c>
      <c r="O239" s="30">
        <v>2.5</v>
      </c>
    </row>
    <row r="240" ht="20.05" customHeight="1">
      <c r="A240" s="31">
        <f>$A239+C239</f>
        <v>1075</v>
      </c>
      <c r="B240" s="32"/>
      <c r="C240" s="33">
        <v>5</v>
      </c>
      <c r="D240" t="b" s="30">
        <v>0</v>
      </c>
      <c r="E240" s="13"/>
      <c r="F240" s="30">
        <v>541.986974299614</v>
      </c>
      <c r="G240" s="30">
        <f>$E240+($F240/60+H240*$B$16+I240*OFFSET($B$17,0,D240)-G239*(OFFSET($B$18,0,D240)+$B$19+OFFSET($B$20,0,D240)))*$C240/60+G239</f>
        <v>16.3633802816823</v>
      </c>
      <c r="H240" s="30">
        <f>H239+($B$19*G239-$B$16*H239)*$C240/60</f>
        <v>48.2657168935294</v>
      </c>
      <c r="I240" s="30">
        <f>I239+(OFFSET($B$20,0,D240)*G239-OFFSET($B$17,0,D240)*I239)*$C240/60</f>
        <v>50.6613887226749</v>
      </c>
      <c r="J240" s="34">
        <f>$A240/60</f>
        <v>17.9166666666667</v>
      </c>
      <c r="K240" s="12">
        <f>G240/$B$15*1000</f>
        <v>2.5</v>
      </c>
      <c r="L240" s="30">
        <v>2.5</v>
      </c>
      <c r="M240" s="12">
        <v>2.5</v>
      </c>
      <c r="N240" s="12">
        <v>2.5</v>
      </c>
      <c r="O240" s="30">
        <v>2.5</v>
      </c>
    </row>
    <row r="241" ht="20.05" customHeight="1">
      <c r="A241" s="31">
        <f>$A240+C240</f>
        <v>1080</v>
      </c>
      <c r="B241" s="32"/>
      <c r="C241" s="33">
        <v>5</v>
      </c>
      <c r="D241" t="b" s="30">
        <v>0</v>
      </c>
      <c r="E241" s="13"/>
      <c r="F241" s="30">
        <v>541.457842720083</v>
      </c>
      <c r="G241" s="30">
        <f>$E241+($F241/60+H241*$B$16+I241*OFFSET($B$17,0,D241)-G240*(OFFSET($B$18,0,D241)+$B$19+OFFSET($B$20,0,D241)))*$C241/60+G240</f>
        <v>16.3633802816823</v>
      </c>
      <c r="H241" s="30">
        <f>H240+($B$19*G240-$B$16*H240)*$C241/60</f>
        <v>48.3779465806799</v>
      </c>
      <c r="I241" s="30">
        <f>I240+(OFFSET($B$20,0,D241)*G240-OFFSET($B$17,0,D241)*I240)*$C241/60</f>
        <v>50.8897208420185</v>
      </c>
      <c r="J241" s="34">
        <f>$A241/60</f>
        <v>18</v>
      </c>
      <c r="K241" s="12">
        <f>G241/$B$15*1000</f>
        <v>2.5</v>
      </c>
      <c r="L241" s="30">
        <v>2.5</v>
      </c>
      <c r="M241" s="12">
        <v>2.5</v>
      </c>
      <c r="N241" s="12">
        <v>2.5</v>
      </c>
      <c r="O241" s="30">
        <v>2.5</v>
      </c>
    </row>
    <row r="242" ht="20.05" customHeight="1">
      <c r="A242" s="31">
        <f>$A241+C241</f>
        <v>1085</v>
      </c>
      <c r="B242" s="32"/>
      <c r="C242" s="33">
        <v>5</v>
      </c>
      <c r="D242" t="b" s="30">
        <v>0</v>
      </c>
      <c r="E242" s="13"/>
      <c r="F242" s="30">
        <v>540.9315122433539</v>
      </c>
      <c r="G242" s="30">
        <f>$E242+($F242/60+H242*$B$16+I242*OFFSET($B$17,0,D242)-G241*(OFFSET($B$18,0,D242)+$B$19+OFFSET($B$20,0,D242)))*$C242/60+G241</f>
        <v>16.3633802816823</v>
      </c>
      <c r="H242" s="30">
        <f>H241+($B$19*G241-$B$16*H241)*$C242/60</f>
        <v>48.4895176639058</v>
      </c>
      <c r="I242" s="30">
        <f>I241+(OFFSET($B$20,0,D242)*G241-OFFSET($B$17,0,D242)*I241)*$C242/60</f>
        <v>51.1179766603151</v>
      </c>
      <c r="J242" s="34">
        <f>$A242/60</f>
        <v>18.0833333333333</v>
      </c>
      <c r="K242" s="12">
        <f>G242/$B$15*1000</f>
        <v>2.5</v>
      </c>
      <c r="L242" s="30">
        <v>2.5</v>
      </c>
      <c r="M242" s="12">
        <v>2.5</v>
      </c>
      <c r="N242" s="12">
        <v>2.5</v>
      </c>
      <c r="O242" s="30">
        <v>2.5</v>
      </c>
    </row>
    <row r="243" ht="20.05" customHeight="1">
      <c r="A243" s="31">
        <f>$A242+C242</f>
        <v>1090</v>
      </c>
      <c r="B243" s="32"/>
      <c r="C243" s="33">
        <v>5</v>
      </c>
      <c r="D243" t="b" s="30">
        <v>0</v>
      </c>
      <c r="E243" s="13"/>
      <c r="F243" s="30">
        <v>540.407966533152</v>
      </c>
      <c r="G243" s="30">
        <f>$E243+($F243/60+H243*$B$16+I243*OFFSET($B$17,0,D243)-G242*(OFFSET($B$18,0,D243)+$B$19+OFFSET($B$20,0,D243)))*$C243/60+G242</f>
        <v>16.3633802816823</v>
      </c>
      <c r="H243" s="30">
        <f>H242+($B$19*G242-$B$16*H242)*$C243/60</f>
        <v>48.6004340081303</v>
      </c>
      <c r="I243" s="30">
        <f>I242+(OFFSET($B$20,0,D243)*G242-OFFSET($B$17,0,D243)*I242)*$C243/60</f>
        <v>51.346156203062</v>
      </c>
      <c r="J243" s="34">
        <f>$A243/60</f>
        <v>18.1666666666667</v>
      </c>
      <c r="K243" s="12">
        <f>G243/$B$15*1000</f>
        <v>2.5</v>
      </c>
      <c r="L243" s="30">
        <v>2.5</v>
      </c>
      <c r="M243" s="12">
        <v>2.5</v>
      </c>
      <c r="N243" s="12">
        <v>2.5</v>
      </c>
      <c r="O243" s="30">
        <v>2.5</v>
      </c>
    </row>
    <row r="244" ht="20.05" customHeight="1">
      <c r="A244" s="31">
        <f>$A243+C243</f>
        <v>1095</v>
      </c>
      <c r="B244" s="32"/>
      <c r="C244" s="33">
        <v>5</v>
      </c>
      <c r="D244" t="b" s="30">
        <v>0</v>
      </c>
      <c r="E244" s="13"/>
      <c r="F244" s="30">
        <v>539.887189349033</v>
      </c>
      <c r="G244" s="30">
        <f>$E244+($F244/60+H244*$B$16+I244*OFFSET($B$17,0,D244)-G243*(OFFSET($B$18,0,D244)+$B$19+OFFSET($B$20,0,D244)))*$C244/60+G243</f>
        <v>16.3633802816823</v>
      </c>
      <c r="H244" s="30">
        <f>H243+($B$19*G243-$B$16*H243)*$C244/60</f>
        <v>48.710699455596</v>
      </c>
      <c r="I244" s="30">
        <f>I243+(OFFSET($B$20,0,D244)*G243-OFFSET($B$17,0,D244)*I243)*$C244/60</f>
        <v>51.574259495748</v>
      </c>
      <c r="J244" s="34">
        <f>$A244/60</f>
        <v>18.25</v>
      </c>
      <c r="K244" s="12">
        <f>G244/$B$15*1000</f>
        <v>2.5</v>
      </c>
      <c r="L244" s="30">
        <v>2.5</v>
      </c>
      <c r="M244" s="12">
        <v>2.5</v>
      </c>
      <c r="N244" s="12">
        <v>2.5</v>
      </c>
      <c r="O244" s="30">
        <v>2.5</v>
      </c>
    </row>
    <row r="245" ht="20.05" customHeight="1">
      <c r="A245" s="31">
        <f>$A244+C244</f>
        <v>1100</v>
      </c>
      <c r="B245" s="32"/>
      <c r="C245" s="33">
        <v>5</v>
      </c>
      <c r="D245" t="b" s="30">
        <v>0</v>
      </c>
      <c r="E245" s="13"/>
      <c r="F245" s="30">
        <v>539.369164545826</v>
      </c>
      <c r="G245" s="30">
        <f>$E245+($F245/60+H245*$B$16+I245*OFFSET($B$17,0,D245)-G244*(OFFSET($B$18,0,D245)+$B$19+OFFSET($B$20,0,D245)))*$C245/60+G244</f>
        <v>16.3633802816823</v>
      </c>
      <c r="H245" s="30">
        <f>H244+($B$19*G244-$B$16*H244)*$C245/60</f>
        <v>48.8203178259978</v>
      </c>
      <c r="I245" s="30">
        <f>I244+(OFFSET($B$20,0,D245)*G244-OFFSET($B$17,0,D245)*I244)*$C245/60</f>
        <v>51.8022865638533</v>
      </c>
      <c r="J245" s="34">
        <f>$A245/60</f>
        <v>18.3333333333333</v>
      </c>
      <c r="K245" s="12">
        <f>G245/$B$15*1000</f>
        <v>2.5</v>
      </c>
      <c r="L245" s="30">
        <v>2.5</v>
      </c>
      <c r="M245" s="12">
        <v>2.5</v>
      </c>
      <c r="N245" s="12">
        <v>2.5</v>
      </c>
      <c r="O245" s="30">
        <v>2.5</v>
      </c>
    </row>
    <row r="246" ht="20.05" customHeight="1">
      <c r="A246" s="31">
        <f>$A245+C245</f>
        <v>1105</v>
      </c>
      <c r="B246" s="32"/>
      <c r="C246" s="33">
        <v>5</v>
      </c>
      <c r="D246" t="b" s="30">
        <v>0</v>
      </c>
      <c r="E246" s="13"/>
      <c r="F246" s="30">
        <v>538.853876073071</v>
      </c>
      <c r="G246" s="30">
        <f>$E246+($F246/60+H246*$B$16+I246*OFFSET($B$17,0,D246)-G245*(OFFSET($B$18,0,D246)+$B$19+OFFSET($B$20,0,D246)))*$C246/60+G245</f>
        <v>16.3633802816823</v>
      </c>
      <c r="H246" s="30">
        <f>H245+($B$19*G245-$B$16*H245)*$C246/60</f>
        <v>48.9292929166152</v>
      </c>
      <c r="I246" s="30">
        <f>I245+(OFFSET($B$20,0,D246)*G245-OFFSET($B$17,0,D246)*I245)*$C246/60</f>
        <v>52.0302374328497</v>
      </c>
      <c r="J246" s="34">
        <f>$A246/60</f>
        <v>18.4166666666667</v>
      </c>
      <c r="K246" s="12">
        <f>G246/$B$15*1000</f>
        <v>2.5</v>
      </c>
      <c r="L246" s="30">
        <v>2.5</v>
      </c>
      <c r="M246" s="12">
        <v>2.5</v>
      </c>
      <c r="N246" s="12">
        <v>2.5</v>
      </c>
      <c r="O246" s="30">
        <v>2.5</v>
      </c>
    </row>
    <row r="247" ht="20.05" customHeight="1">
      <c r="A247" s="31">
        <f>$A246+C246</f>
        <v>1110</v>
      </c>
      <c r="B247" s="32"/>
      <c r="C247" s="33">
        <v>5</v>
      </c>
      <c r="D247" t="b" s="30">
        <v>0</v>
      </c>
      <c r="E247" s="13"/>
      <c r="F247" s="30">
        <v>538.341307974464</v>
      </c>
      <c r="G247" s="30">
        <f>$E247+($F247/60+H247*$B$16+I247*OFFSET($B$17,0,D247)-G246*(OFFSET($B$18,0,D247)+$B$19+OFFSET($B$20,0,D247)))*$C247/60+G246</f>
        <v>16.3633802816823</v>
      </c>
      <c r="H247" s="30">
        <f>H246+($B$19*G246-$B$16*H246)*$C247/60</f>
        <v>49.0376285024439</v>
      </c>
      <c r="I247" s="30">
        <f>I246+(OFFSET($B$20,0,D247)*G246-OFFSET($B$17,0,D247)*I246)*$C247/60</f>
        <v>52.2581121282004</v>
      </c>
      <c r="J247" s="34">
        <f>$A247/60</f>
        <v>18.5</v>
      </c>
      <c r="K247" s="12">
        <f>G247/$B$15*1000</f>
        <v>2.5</v>
      </c>
      <c r="L247" s="30">
        <v>2.5</v>
      </c>
      <c r="M247" s="12">
        <v>2.5</v>
      </c>
      <c r="N247" s="12">
        <v>2.5</v>
      </c>
      <c r="O247" s="30">
        <v>2.5</v>
      </c>
    </row>
    <row r="248" ht="20.05" customHeight="1">
      <c r="A248" s="31">
        <f>$A247+C247</f>
        <v>1115</v>
      </c>
      <c r="B248" s="32"/>
      <c r="C248" s="33">
        <v>5</v>
      </c>
      <c r="D248" t="b" s="30">
        <v>0</v>
      </c>
      <c r="E248" s="13"/>
      <c r="F248" s="30">
        <v>537.8314443873051</v>
      </c>
      <c r="G248" s="30">
        <f>$E248+($F248/60+H248*$B$16+I248*OFFSET($B$17,0,D248)-G247*(OFFSET($B$18,0,D248)+$B$19+OFFSET($B$20,0,D248)))*$C248/60+G247</f>
        <v>16.3633802816823</v>
      </c>
      <c r="H248" s="30">
        <f>H247+($B$19*G247-$B$16*H247)*$C248/60</f>
        <v>49.1453283363266</v>
      </c>
      <c r="I248" s="30">
        <f>I247+(OFFSET($B$20,0,D248)*G247-OFFSET($B$17,0,D248)*I247)*$C248/60</f>
        <v>52.4859106753601</v>
      </c>
      <c r="J248" s="34">
        <f>$A248/60</f>
        <v>18.5833333333333</v>
      </c>
      <c r="K248" s="12">
        <f>G248/$B$15*1000</f>
        <v>2.5</v>
      </c>
      <c r="L248" s="30">
        <v>2.5</v>
      </c>
      <c r="M248" s="12">
        <v>2.5</v>
      </c>
      <c r="N248" s="12">
        <v>2.5</v>
      </c>
      <c r="O248" s="30">
        <v>2.5</v>
      </c>
    </row>
    <row r="249" ht="20.05" customHeight="1">
      <c r="A249" s="31">
        <f>$A248+C248</f>
        <v>1120</v>
      </c>
      <c r="B249" s="32"/>
      <c r="C249" s="33">
        <v>5</v>
      </c>
      <c r="D249" t="b" s="30">
        <v>0</v>
      </c>
      <c r="E249" s="13"/>
      <c r="F249" s="30">
        <v>537.324269541946</v>
      </c>
      <c r="G249" s="30">
        <f>$E249+($F249/60+H249*$B$16+I249*OFFSET($B$17,0,D249)-G248*(OFFSET($B$18,0,D249)+$B$19+OFFSET($B$20,0,D249)))*$C249/60+G248</f>
        <v>16.3633802816823</v>
      </c>
      <c r="H249" s="30">
        <f>H248+($B$19*G248-$B$16*H248)*$C249/60</f>
        <v>49.252396149083</v>
      </c>
      <c r="I249" s="30">
        <f>I248+(OFFSET($B$20,0,D249)*G248-OFFSET($B$17,0,D249)*I248)*$C249/60</f>
        <v>52.713633099775</v>
      </c>
      <c r="J249" s="34">
        <f>$A249/60</f>
        <v>18.6666666666667</v>
      </c>
      <c r="K249" s="12">
        <f>G249/$B$15*1000</f>
        <v>2.5</v>
      </c>
      <c r="L249" s="30">
        <v>2.5</v>
      </c>
      <c r="M249" s="12">
        <v>2.5</v>
      </c>
      <c r="N249" s="12">
        <v>2.5</v>
      </c>
      <c r="O249" s="30">
        <v>2.5</v>
      </c>
    </row>
    <row r="250" ht="20.05" customHeight="1">
      <c r="A250" s="31">
        <f>$A249+C249</f>
        <v>1125</v>
      </c>
      <c r="B250" s="32"/>
      <c r="C250" s="33">
        <v>5</v>
      </c>
      <c r="D250" t="b" s="30">
        <v>0</v>
      </c>
      <c r="E250" s="13"/>
      <c r="F250" s="30">
        <v>536.819767761249</v>
      </c>
      <c r="G250" s="30">
        <f>$E250+($F250/60+H250*$B$16+I250*OFFSET($B$17,0,D250)-G249*(OFFSET($B$18,0,D250)+$B$19+OFFSET($B$20,0,D250)))*$C250/60+G249</f>
        <v>16.3633802816823</v>
      </c>
      <c r="H250" s="30">
        <f>H249+($B$19*G249-$B$16*H249)*$C250/60</f>
        <v>49.3588356496391</v>
      </c>
      <c r="I250" s="30">
        <f>I249+(OFFSET($B$20,0,D250)*G249-OFFSET($B$17,0,D250)*I249)*$C250/60</f>
        <v>52.9412794268829</v>
      </c>
      <c r="J250" s="34">
        <f>$A250/60</f>
        <v>18.75</v>
      </c>
      <c r="K250" s="12">
        <f>G250/$B$15*1000</f>
        <v>2.5</v>
      </c>
      <c r="L250" s="30">
        <v>2.5</v>
      </c>
      <c r="M250" s="12">
        <v>2.5</v>
      </c>
      <c r="N250" s="12">
        <v>2.5</v>
      </c>
      <c r="O250" s="30">
        <v>2.5</v>
      </c>
    </row>
    <row r="251" ht="20.05" customHeight="1">
      <c r="A251" s="31">
        <f>$A250+C250</f>
        <v>1130</v>
      </c>
      <c r="B251" s="32"/>
      <c r="C251" s="33">
        <v>5</v>
      </c>
      <c r="D251" t="b" s="30">
        <v>0</v>
      </c>
      <c r="E251" s="13"/>
      <c r="F251" s="30">
        <v>536.317923460041</v>
      </c>
      <c r="G251" s="30">
        <f>$E251+($F251/60+H251*$B$16+I251*OFFSET($B$17,0,D251)-G250*(OFFSET($B$18,0,D251)+$B$19+OFFSET($B$20,0,D251)))*$C251/60+G250</f>
        <v>16.3633802816823</v>
      </c>
      <c r="H251" s="30">
        <f>H250+($B$19*G250-$B$16*H250)*$C251/60</f>
        <v>49.4646505251554</v>
      </c>
      <c r="I251" s="30">
        <f>I250+(OFFSET($B$20,0,D251)*G250-OFFSET($B$17,0,D251)*I250)*$C251/60</f>
        <v>53.1688496821129</v>
      </c>
      <c r="J251" s="34">
        <f>$A251/60</f>
        <v>18.8333333333333</v>
      </c>
      <c r="K251" s="12">
        <f>G251/$B$15*1000</f>
        <v>2.5</v>
      </c>
      <c r="L251" s="30">
        <v>2.5</v>
      </c>
      <c r="M251" s="12">
        <v>2.5</v>
      </c>
      <c r="N251" s="12">
        <v>2.5</v>
      </c>
      <c r="O251" s="30">
        <v>2.5</v>
      </c>
    </row>
    <row r="252" ht="20.05" customHeight="1">
      <c r="A252" s="31">
        <f>$A251+C251</f>
        <v>1135</v>
      </c>
      <c r="B252" s="32"/>
      <c r="C252" s="33">
        <v>5</v>
      </c>
      <c r="D252" t="b" s="30">
        <v>0</v>
      </c>
      <c r="E252" s="13"/>
      <c r="F252" s="30">
        <v>535.818721144573</v>
      </c>
      <c r="G252" s="30">
        <f>$E252+($F252/60+H252*$B$16+I252*OFFSET($B$17,0,D252)-G251*(OFFSET($B$18,0,D252)+$B$19+OFFSET($B$20,0,D252)))*$C252/60+G251</f>
        <v>16.3633802816823</v>
      </c>
      <c r="H252" s="30">
        <f>H251+($B$19*G251-$B$16*H251)*$C252/60</f>
        <v>49.569844441155</v>
      </c>
      <c r="I252" s="30">
        <f>I251+(OFFSET($B$20,0,D252)*G251-OFFSET($B$17,0,D252)*I251)*$C252/60</f>
        <v>53.3963438908857</v>
      </c>
      <c r="J252" s="34">
        <f>$A252/60</f>
        <v>18.9166666666667</v>
      </c>
      <c r="K252" s="12">
        <f>G252/$B$15*1000</f>
        <v>2.5</v>
      </c>
      <c r="L252" s="30">
        <v>2.5</v>
      </c>
      <c r="M252" s="12">
        <v>2.5</v>
      </c>
      <c r="N252" s="12">
        <v>2.5</v>
      </c>
      <c r="O252" s="30">
        <v>2.5</v>
      </c>
    </row>
    <row r="253" ht="20.05" customHeight="1">
      <c r="A253" s="31">
        <f>$A252+C252</f>
        <v>1140</v>
      </c>
      <c r="B253" s="32"/>
      <c r="C253" s="33">
        <v>5</v>
      </c>
      <c r="D253" t="b" s="30">
        <v>0</v>
      </c>
      <c r="E253" s="13"/>
      <c r="F253" s="30">
        <v>535.322145411989</v>
      </c>
      <c r="G253" s="30">
        <f>$E253+($F253/60+H253*$B$16+I253*OFFSET($B$17,0,D253)-G252*(OFFSET($B$18,0,D253)+$B$19+OFFSET($B$20,0,D253)))*$C253/60+G252</f>
        <v>16.3633802816823</v>
      </c>
      <c r="H253" s="30">
        <f>H252+($B$19*G252-$B$16*H252)*$C253/60</f>
        <v>49.6744210416503</v>
      </c>
      <c r="I253" s="30">
        <f>I252+(OFFSET($B$20,0,D253)*G252-OFFSET($B$17,0,D253)*I252)*$C253/60</f>
        <v>53.6237620786136</v>
      </c>
      <c r="J253" s="34">
        <f>$A253/60</f>
        <v>19</v>
      </c>
      <c r="K253" s="12">
        <f>G253/$B$15*1000</f>
        <v>2.5</v>
      </c>
      <c r="L253" s="30">
        <v>2.5</v>
      </c>
      <c r="M253" s="12">
        <v>2.5</v>
      </c>
      <c r="N253" s="12">
        <v>2.5</v>
      </c>
      <c r="O253" s="30">
        <v>2.5</v>
      </c>
    </row>
    <row r="254" ht="20.05" customHeight="1">
      <c r="A254" s="31">
        <f>$A253+C253</f>
        <v>1145</v>
      </c>
      <c r="B254" s="32"/>
      <c r="C254" s="33">
        <v>5</v>
      </c>
      <c r="D254" t="b" s="30">
        <v>0</v>
      </c>
      <c r="E254" s="13"/>
      <c r="F254" s="30">
        <v>534.828180949782</v>
      </c>
      <c r="G254" s="30">
        <f>$E254+($F254/60+H254*$B$16+I254*OFFSET($B$17,0,D254)-G253*(OFFSET($B$18,0,D254)+$B$19+OFFSET($B$20,0,D254)))*$C254/60+G253</f>
        <v>16.3633802816823</v>
      </c>
      <c r="H254" s="30">
        <f>H253+($B$19*G253-$B$16*H253)*$C254/60</f>
        <v>49.7783839492693</v>
      </c>
      <c r="I254" s="30">
        <f>I253+(OFFSET($B$20,0,D254)*G253-OFFSET($B$17,0,D254)*I253)*$C254/60</f>
        <v>53.8511042707002</v>
      </c>
      <c r="J254" s="34">
        <f>$A254/60</f>
        <v>19.0833333333333</v>
      </c>
      <c r="K254" s="12">
        <f>G254/$B$15*1000</f>
        <v>2.5</v>
      </c>
      <c r="L254" s="30">
        <v>2.5</v>
      </c>
      <c r="M254" s="12">
        <v>2.5</v>
      </c>
      <c r="N254" s="12">
        <v>2.5</v>
      </c>
      <c r="O254" s="30">
        <v>2.5</v>
      </c>
    </row>
    <row r="255" ht="20.05" customHeight="1">
      <c r="A255" s="31">
        <f>$A254+C254</f>
        <v>1150</v>
      </c>
      <c r="B255" s="32"/>
      <c r="C255" s="33">
        <v>5</v>
      </c>
      <c r="D255" t="b" s="30">
        <v>0</v>
      </c>
      <c r="E255" s="13"/>
      <c r="F255" s="30">
        <v>534.336812535277</v>
      </c>
      <c r="G255" s="30">
        <f>$E255+($F255/60+H255*$B$16+I255*OFFSET($B$17,0,D255)-G254*(OFFSET($B$18,0,D255)+$B$19+OFFSET($B$20,0,D255)))*$C255/60+G254</f>
        <v>16.3633802816823</v>
      </c>
      <c r="H255" s="30">
        <f>H254+($B$19*G254-$B$16*H254)*$C255/60</f>
        <v>49.8817367653813</v>
      </c>
      <c r="I255" s="30">
        <f>I254+(OFFSET($B$20,0,D255)*G254-OFFSET($B$17,0,D255)*I254)*$C255/60</f>
        <v>54.0783704925408</v>
      </c>
      <c r="J255" s="34">
        <f>$A255/60</f>
        <v>19.1666666666667</v>
      </c>
      <c r="K255" s="12">
        <f>G255/$B$15*1000</f>
        <v>2.5</v>
      </c>
      <c r="L255" s="30">
        <v>2.5</v>
      </c>
      <c r="M255" s="12">
        <v>2.5</v>
      </c>
      <c r="N255" s="12">
        <v>2.5</v>
      </c>
      <c r="O255" s="30">
        <v>2.5</v>
      </c>
    </row>
    <row r="256" ht="20.05" customHeight="1">
      <c r="A256" s="31">
        <f>$A255+C255</f>
        <v>1155</v>
      </c>
      <c r="B256" s="32"/>
      <c r="C256" s="33">
        <v>5</v>
      </c>
      <c r="D256" t="b" s="30">
        <v>0</v>
      </c>
      <c r="E256" s="13"/>
      <c r="F256" s="30">
        <v>533.848025035092</v>
      </c>
      <c r="G256" s="30">
        <f>$E256+($F256/60+H256*$B$16+I256*OFFSET($B$17,0,D256)-G255*(OFFSET($B$18,0,D256)+$B$19+OFFSET($B$20,0,D256)))*$C256/60+G255</f>
        <v>16.3633802816823</v>
      </c>
      <c r="H256" s="30">
        <f>H255+($B$19*G255-$B$16*H255)*$C256/60</f>
        <v>49.9844830702213</v>
      </c>
      <c r="I256" s="30">
        <f>I255+(OFFSET($B$20,0,D256)*G255-OFFSET($B$17,0,D256)*I255)*$C256/60</f>
        <v>54.3055607695222</v>
      </c>
      <c r="J256" s="34">
        <f>$A256/60</f>
        <v>19.25</v>
      </c>
      <c r="K256" s="12">
        <f>G256/$B$15*1000</f>
        <v>2.5</v>
      </c>
      <c r="L256" s="30">
        <v>2.5</v>
      </c>
      <c r="M256" s="12">
        <v>2.5</v>
      </c>
      <c r="N256" s="12">
        <v>2.5</v>
      </c>
      <c r="O256" s="30">
        <v>2.5</v>
      </c>
    </row>
    <row r="257" ht="20.05" customHeight="1">
      <c r="A257" s="31">
        <f>$A256+C256</f>
        <v>1160</v>
      </c>
      <c r="B257" s="32"/>
      <c r="C257" s="33">
        <v>5</v>
      </c>
      <c r="D257" t="b" s="30">
        <v>0</v>
      </c>
      <c r="E257" s="13"/>
      <c r="F257" s="30">
        <v>533.361803404625</v>
      </c>
      <c r="G257" s="30">
        <f>$E257+($F257/60+H257*$B$16+I257*OFFSET($B$17,0,D257)-G256*(OFFSET($B$18,0,D257)+$B$19+OFFSET($B$20,0,D257)))*$C257/60+G256</f>
        <v>16.3633802816823</v>
      </c>
      <c r="H257" s="30">
        <f>H256+($B$19*G256-$B$16*H256)*$C257/60</f>
        <v>50.0866264230142</v>
      </c>
      <c r="I257" s="30">
        <f>I256+(OFFSET($B$20,0,D257)*G256-OFFSET($B$17,0,D257)*I256)*$C257/60</f>
        <v>54.5326751270226</v>
      </c>
      <c r="J257" s="34">
        <f>$A257/60</f>
        <v>19.3333333333333</v>
      </c>
      <c r="K257" s="12">
        <f>G257/$B$15*1000</f>
        <v>2.5</v>
      </c>
      <c r="L257" s="30">
        <v>2.5</v>
      </c>
      <c r="M257" s="12">
        <v>2.5</v>
      </c>
      <c r="N257" s="12">
        <v>2.5</v>
      </c>
      <c r="O257" s="30">
        <v>2.5</v>
      </c>
    </row>
    <row r="258" ht="20.05" customHeight="1">
      <c r="A258" s="31">
        <f>$A257+C257</f>
        <v>1165</v>
      </c>
      <c r="B258" s="32"/>
      <c r="C258" s="33">
        <v>5</v>
      </c>
      <c r="D258" t="b" s="30">
        <v>0</v>
      </c>
      <c r="E258" s="13"/>
      <c r="F258" s="30">
        <v>532.878132687522</v>
      </c>
      <c r="G258" s="30">
        <f>$E258+($F258/60+H258*$B$16+I258*OFFSET($B$17,0,D258)-G257*(OFFSET($B$18,0,D258)+$B$19+OFFSET($B$20,0,D258)))*$C258/60+G257</f>
        <v>16.3633802816823</v>
      </c>
      <c r="H258" s="30">
        <f>H257+($B$19*G257-$B$16*H257)*$C258/60</f>
        <v>50.1881703620982</v>
      </c>
      <c r="I258" s="30">
        <f>I257+(OFFSET($B$20,0,D258)*G257-OFFSET($B$17,0,D258)*I257)*$C258/60</f>
        <v>54.7597135904118</v>
      </c>
      <c r="J258" s="34">
        <f>$A258/60</f>
        <v>19.4166666666667</v>
      </c>
      <c r="K258" s="12">
        <f>G258/$B$15*1000</f>
        <v>2.5</v>
      </c>
      <c r="L258" s="30">
        <v>2.5</v>
      </c>
      <c r="M258" s="12">
        <v>2.5</v>
      </c>
      <c r="N258" s="12">
        <v>2.5</v>
      </c>
      <c r="O258" s="30">
        <v>2.5</v>
      </c>
    </row>
    <row r="259" ht="20.05" customHeight="1">
      <c r="A259" s="31">
        <f>$A258+C258</f>
        <v>1170</v>
      </c>
      <c r="B259" s="32"/>
      <c r="C259" s="33">
        <v>5</v>
      </c>
      <c r="D259" t="b" s="30">
        <v>0</v>
      </c>
      <c r="E259" s="13"/>
      <c r="F259" s="30">
        <v>532.396998015167</v>
      </c>
      <c r="G259" s="30">
        <f>$E259+($F259/60+H259*$B$16+I259*OFFSET($B$17,0,D259)-G258*(OFFSET($B$18,0,D259)+$B$19+OFFSET($B$20,0,D259)))*$C259/60+G258</f>
        <v>16.3633802816823</v>
      </c>
      <c r="H259" s="30">
        <f>H258+($B$19*G258-$B$16*H258)*$C259/60</f>
        <v>50.2891184050473</v>
      </c>
      <c r="I259" s="30">
        <f>I258+(OFFSET($B$20,0,D259)*G258-OFFSET($B$17,0,D259)*I258)*$C259/60</f>
        <v>54.9866761850511</v>
      </c>
      <c r="J259" s="34">
        <f>$A259/60</f>
        <v>19.5</v>
      </c>
      <c r="K259" s="12">
        <f>G259/$B$15*1000</f>
        <v>2.5</v>
      </c>
      <c r="L259" s="30">
        <v>2.5</v>
      </c>
      <c r="M259" s="12">
        <v>2.5</v>
      </c>
      <c r="N259" s="12">
        <v>2.5</v>
      </c>
      <c r="O259" s="30">
        <v>2.5</v>
      </c>
    </row>
    <row r="260" ht="20.05" customHeight="1">
      <c r="A260" s="31">
        <f>$A259+C259</f>
        <v>1175</v>
      </c>
      <c r="B260" s="32"/>
      <c r="C260" s="33">
        <v>5</v>
      </c>
      <c r="D260" t="b" s="30">
        <v>0</v>
      </c>
      <c r="E260" s="13"/>
      <c r="F260" s="30">
        <v>531.918384606163</v>
      </c>
      <c r="G260" s="30">
        <f>$E260+($F260/60+H260*$B$16+I260*OFFSET($B$17,0,D260)-G259*(OFFSET($B$18,0,D260)+$B$19+OFFSET($B$20,0,D260)))*$C260/60+G259</f>
        <v>16.3633802816823</v>
      </c>
      <c r="H260" s="30">
        <f>H259+($B$19*G259-$B$16*H259)*$C260/60</f>
        <v>50.389474048793</v>
      </c>
      <c r="I260" s="30">
        <f>I259+(OFFSET($B$20,0,D260)*G259-OFFSET($B$17,0,D260)*I259)*$C260/60</f>
        <v>55.2135629362933</v>
      </c>
      <c r="J260" s="34">
        <f>$A260/60</f>
        <v>19.5833333333333</v>
      </c>
      <c r="K260" s="12">
        <f>G260/$B$15*1000</f>
        <v>2.5</v>
      </c>
      <c r="L260" s="30">
        <v>2.5</v>
      </c>
      <c r="M260" s="12">
        <v>2.5</v>
      </c>
      <c r="N260" s="12">
        <v>2.5</v>
      </c>
      <c r="O260" s="30">
        <v>2.5</v>
      </c>
    </row>
    <row r="261" ht="20.05" customHeight="1">
      <c r="A261" s="31">
        <f>$A260+C260</f>
        <v>1180</v>
      </c>
      <c r="B261" s="32"/>
      <c r="C261" s="33">
        <v>5</v>
      </c>
      <c r="D261" t="b" s="30">
        <v>0</v>
      </c>
      <c r="E261" s="13"/>
      <c r="F261" s="30">
        <v>531.442277765825</v>
      </c>
      <c r="G261" s="30">
        <f>$E261+($F261/60+H261*$B$16+I261*OFFSET($B$17,0,D261)-G260*(OFFSET($B$18,0,D261)+$B$19+OFFSET($B$20,0,D261)))*$C261/60+G260</f>
        <v>16.3633802816823</v>
      </c>
      <c r="H261" s="30">
        <f>H260+($B$19*G260-$B$16*H260)*$C261/60</f>
        <v>50.4892407697456</v>
      </c>
      <c r="I261" s="30">
        <f>I260+(OFFSET($B$20,0,D261)*G260-OFFSET($B$17,0,D261)*I260)*$C261/60</f>
        <v>55.4403738694828</v>
      </c>
      <c r="J261" s="34">
        <f>$A261/60</f>
        <v>19.6666666666667</v>
      </c>
      <c r="K261" s="12">
        <f>G261/$B$15*1000</f>
        <v>2.5</v>
      </c>
      <c r="L261" s="30">
        <v>2.5</v>
      </c>
      <c r="M261" s="12">
        <v>2.5</v>
      </c>
      <c r="N261" s="12">
        <v>2.5</v>
      </c>
      <c r="O261" s="30">
        <v>2.5</v>
      </c>
    </row>
    <row r="262" ht="20.05" customHeight="1">
      <c r="A262" s="31">
        <f>$A261+C261</f>
        <v>1185</v>
      </c>
      <c r="B262" s="32"/>
      <c r="C262" s="33">
        <v>5</v>
      </c>
      <c r="D262" t="b" s="30">
        <v>0</v>
      </c>
      <c r="E262" s="13"/>
      <c r="F262" s="30">
        <v>530.968662885665</v>
      </c>
      <c r="G262" s="30">
        <f>$E262+($F262/60+H262*$B$16+I262*OFFSET($B$17,0,D262)-G261*(OFFSET($B$18,0,D262)+$B$19+OFFSET($B$20,0,D262)))*$C262/60+G261</f>
        <v>16.3633802816823</v>
      </c>
      <c r="H262" s="30">
        <f>H261+($B$19*G261-$B$16*H261)*$C262/60</f>
        <v>50.5884220239145</v>
      </c>
      <c r="I262" s="30">
        <f>I261+(OFFSET($B$20,0,D262)*G261-OFFSET($B$17,0,D262)*I261)*$C262/60</f>
        <v>55.6671090099554</v>
      </c>
      <c r="J262" s="34">
        <f>$A262/60</f>
        <v>19.75</v>
      </c>
      <c r="K262" s="12">
        <f>G262/$B$15*1000</f>
        <v>2.5</v>
      </c>
      <c r="L262" s="30">
        <v>2.5</v>
      </c>
      <c r="M262" s="12">
        <v>2.5</v>
      </c>
      <c r="N262" s="12">
        <v>2.5</v>
      </c>
      <c r="O262" s="30">
        <v>2.5</v>
      </c>
    </row>
    <row r="263" ht="20.05" customHeight="1">
      <c r="A263" s="31">
        <f>$A262+C262</f>
        <v>1190</v>
      </c>
      <c r="B263" s="32"/>
      <c r="C263" s="33">
        <v>5</v>
      </c>
      <c r="D263" t="b" s="30">
        <v>0</v>
      </c>
      <c r="E263" s="13"/>
      <c r="F263" s="30">
        <v>530.497525442890</v>
      </c>
      <c r="G263" s="30">
        <f>$E263+($F263/60+H263*$B$16+I263*OFFSET($B$17,0,D263)-G262*(OFFSET($B$18,0,D263)+$B$19+OFFSET($B$20,0,D263)))*$C263/60+G262</f>
        <v>16.3633802816823</v>
      </c>
      <c r="H263" s="30">
        <f>H262+($B$19*G262-$B$16*H262)*$C263/60</f>
        <v>50.6870212470282</v>
      </c>
      <c r="I263" s="30">
        <f>I262+(OFFSET($B$20,0,D263)*G262-OFFSET($B$17,0,D263)*I262)*$C263/60</f>
        <v>55.8937683830386</v>
      </c>
      <c r="J263" s="34">
        <f>$A263/60</f>
        <v>19.8333333333333</v>
      </c>
      <c r="K263" s="12">
        <f>G263/$B$15*1000</f>
        <v>2.5</v>
      </c>
      <c r="L263" s="30">
        <v>2.5</v>
      </c>
      <c r="M263" s="12">
        <v>2.5</v>
      </c>
      <c r="N263" s="12">
        <v>2.5</v>
      </c>
      <c r="O263" s="30">
        <v>2.5</v>
      </c>
    </row>
    <row r="264" ht="20.05" customHeight="1">
      <c r="A264" s="31">
        <f>$A263+C263</f>
        <v>1195</v>
      </c>
      <c r="B264" s="32"/>
      <c r="C264" s="33">
        <v>5</v>
      </c>
      <c r="D264" t="b" s="30">
        <v>0</v>
      </c>
      <c r="E264" s="13"/>
      <c r="F264" s="30">
        <v>530.028850999897</v>
      </c>
      <c r="G264" s="30">
        <f>$E264+($F264/60+H264*$B$16+I264*OFFSET($B$17,0,D264)-G263*(OFFSET($B$18,0,D264)+$B$19+OFFSET($B$20,0,D264)))*$C264/60+G263</f>
        <v>16.3633802816823</v>
      </c>
      <c r="H264" s="30">
        <f>H263+($B$19*G263-$B$16*H263)*$C264/60</f>
        <v>50.7850418546529</v>
      </c>
      <c r="I264" s="30">
        <f>I263+(OFFSET($B$20,0,D264)*G263-OFFSET($B$17,0,D264)*I263)*$C264/60</f>
        <v>56.1203520140514</v>
      </c>
      <c r="J264" s="34">
        <f>$A264/60</f>
        <v>19.9166666666667</v>
      </c>
      <c r="K264" s="12">
        <f>G264/$B$15*1000</f>
        <v>2.5</v>
      </c>
      <c r="L264" s="30">
        <v>2.5</v>
      </c>
      <c r="M264" s="12">
        <v>2.5</v>
      </c>
      <c r="N264" s="12">
        <v>2.5</v>
      </c>
      <c r="O264" s="30">
        <v>2.5</v>
      </c>
    </row>
    <row r="265" ht="20.05" customHeight="1">
      <c r="A265" s="31">
        <f>$A264+C264</f>
        <v>1200</v>
      </c>
      <c r="B265" s="32"/>
      <c r="C265" s="33">
        <v>5</v>
      </c>
      <c r="D265" t="b" s="30">
        <v>0</v>
      </c>
      <c r="E265" s="13"/>
      <c r="F265" s="30">
        <v>529.562625203776</v>
      </c>
      <c r="G265" s="30">
        <f>$E265+($F265/60+H265*$B$16+I265*OFFSET($B$17,0,D265)-G264*(OFFSET($B$18,0,D265)+$B$19+OFFSET($B$20,0,D265)))*$C265/60+G264</f>
        <v>16.3633802816823</v>
      </c>
      <c r="H265" s="30">
        <f>H264+($B$19*G264-$B$16*H264)*$C265/60</f>
        <v>50.8824872423112</v>
      </c>
      <c r="I265" s="30">
        <f>I264+(OFFSET($B$20,0,D265)*G264-OFFSET($B$17,0,D265)*I264)*$C265/60</f>
        <v>56.3468599283042</v>
      </c>
      <c r="J265" s="34">
        <f>$A265/60</f>
        <v>20</v>
      </c>
      <c r="K265" s="12">
        <f>G265/$B$15*1000</f>
        <v>2.5</v>
      </c>
      <c r="L265" s="30">
        <v>2.5</v>
      </c>
      <c r="M265" s="12">
        <v>2.5</v>
      </c>
      <c r="N265" s="12">
        <v>2.5</v>
      </c>
      <c r="O265" s="30">
        <v>2.5</v>
      </c>
    </row>
    <row r="266" ht="20.05" customHeight="1">
      <c r="A266" s="31">
        <f>$A265+C265</f>
        <v>1205</v>
      </c>
      <c r="B266" s="32"/>
      <c r="C266" s="33">
        <v>5</v>
      </c>
      <c r="D266" t="b" s="30">
        <v>0</v>
      </c>
      <c r="E266" s="13"/>
      <c r="F266" s="30">
        <v>529.098833785812</v>
      </c>
      <c r="G266" s="30">
        <f>$E266+($F266/60+H266*$B$16+I266*OFFSET($B$17,0,D266)-G265*(OFFSET($B$18,0,D266)+$B$19+OFFSET($B$20,0,D266)))*$C266/60+G265</f>
        <v>16.3633802816823</v>
      </c>
      <c r="H266" s="30">
        <f>H265+($B$19*G265-$B$16*H265)*$C266/60</f>
        <v>50.9793607855995</v>
      </c>
      <c r="I266" s="30">
        <f>I265+(OFFSET($B$20,0,D266)*G265-OFFSET($B$17,0,D266)*I265)*$C266/60</f>
        <v>56.5732921510991</v>
      </c>
      <c r="J266" s="34">
        <f>$A266/60</f>
        <v>20.0833333333333</v>
      </c>
      <c r="K266" s="12">
        <f>G266/$B$15*1000</f>
        <v>2.5</v>
      </c>
      <c r="L266" s="30">
        <v>2.5</v>
      </c>
      <c r="M266" s="12">
        <v>2.5</v>
      </c>
      <c r="N266" s="12">
        <v>2.5</v>
      </c>
      <c r="O266" s="30">
        <v>2.5</v>
      </c>
    </row>
    <row r="267" ht="20.05" customHeight="1">
      <c r="A267" s="31">
        <f>$A266+C266</f>
        <v>1210</v>
      </c>
      <c r="B267" s="32"/>
      <c r="C267" s="33">
        <v>5</v>
      </c>
      <c r="D267" t="b" s="30">
        <v>0</v>
      </c>
      <c r="E267" s="13"/>
      <c r="F267" s="30">
        <v>528.637462560988</v>
      </c>
      <c r="G267" s="30">
        <f>$E267+($F267/60+H267*$B$16+I267*OFFSET($B$17,0,D267)-G266*(OFFSET($B$18,0,D267)+$B$19+OFFSET($B$20,0,D267)))*$C267/60+G266</f>
        <v>16.3633802816823</v>
      </c>
      <c r="H267" s="30">
        <f>H266+($B$19*G266-$B$16*H266)*$C267/60</f>
        <v>51.0756658403049</v>
      </c>
      <c r="I267" s="30">
        <f>I266+(OFFSET($B$20,0,D267)*G266-OFFSET($B$17,0,D267)*I266)*$C267/60</f>
        <v>56.7996487077296</v>
      </c>
      <c r="J267" s="34">
        <f>$A267/60</f>
        <v>20.1666666666667</v>
      </c>
      <c r="K267" s="12">
        <f>G267/$B$15*1000</f>
        <v>2.5</v>
      </c>
      <c r="L267" s="30">
        <v>2.5</v>
      </c>
      <c r="M267" s="12">
        <v>2.5</v>
      </c>
      <c r="N267" s="12">
        <v>2.5</v>
      </c>
      <c r="O267" s="30">
        <v>2.5</v>
      </c>
    </row>
    <row r="268" ht="20.05" customHeight="1">
      <c r="A268" s="31">
        <f>$A267+C267</f>
        <v>1215</v>
      </c>
      <c r="B268" s="32"/>
      <c r="C268" s="33">
        <v>5</v>
      </c>
      <c r="D268" t="b" s="30">
        <v>0</v>
      </c>
      <c r="E268" s="13"/>
      <c r="F268" s="30">
        <v>528.1784974274969</v>
      </c>
      <c r="G268" s="30">
        <f>$E268+($F268/60+H268*$B$16+I268*OFFSET($B$17,0,D268)-G267*(OFFSET($B$18,0,D268)+$B$19+OFFSET($B$20,0,D268)))*$C268/60+G267</f>
        <v>16.3633802816823</v>
      </c>
      <c r="H268" s="30">
        <f>H267+($B$19*G267-$B$16*H267)*$C268/60</f>
        <v>51.1714057425217</v>
      </c>
      <c r="I268" s="30">
        <f>I267+(OFFSET($B$20,0,D268)*G267-OFFSET($B$17,0,D268)*I267)*$C268/60</f>
        <v>57.0259296234809</v>
      </c>
      <c r="J268" s="34">
        <f>$A268/60</f>
        <v>20.25</v>
      </c>
      <c r="K268" s="12">
        <f>G268/$B$15*1000</f>
        <v>2.5</v>
      </c>
      <c r="L268" s="30">
        <v>2.5</v>
      </c>
      <c r="M268" s="12">
        <v>2.5</v>
      </c>
      <c r="N268" s="12">
        <v>2.5</v>
      </c>
      <c r="O268" s="30">
        <v>2.5</v>
      </c>
    </row>
    <row r="269" ht="20.05" customHeight="1">
      <c r="A269" s="31">
        <f>$A268+C268</f>
        <v>1220</v>
      </c>
      <c r="B269" s="32"/>
      <c r="C269" s="33">
        <v>5</v>
      </c>
      <c r="D269" t="b" s="30">
        <v>0</v>
      </c>
      <c r="E269" s="13"/>
      <c r="F269" s="30">
        <v>527.721924366252</v>
      </c>
      <c r="G269" s="30">
        <f>$E269+($F269/60+H269*$B$16+I269*OFFSET($B$17,0,D269)-G268*(OFFSET($B$18,0,D269)+$B$19+OFFSET($B$20,0,D269)))*$C269/60+G268</f>
        <v>16.3633802816823</v>
      </c>
      <c r="H269" s="30">
        <f>H268+($B$19*G268-$B$16*H268)*$C269/60</f>
        <v>51.2665838087668</v>
      </c>
      <c r="I269" s="30">
        <f>I268+(OFFSET($B$20,0,D269)*G268-OFFSET($B$17,0,D269)*I268)*$C269/60</f>
        <v>57.2521349236297</v>
      </c>
      <c r="J269" s="34">
        <f>$A269/60</f>
        <v>20.3333333333333</v>
      </c>
      <c r="K269" s="12">
        <f>G269/$B$15*1000</f>
        <v>2.5</v>
      </c>
      <c r="L269" s="30">
        <v>2.5</v>
      </c>
      <c r="M269" s="12">
        <v>2.5</v>
      </c>
      <c r="N269" s="12">
        <v>2.5</v>
      </c>
      <c r="O269" s="30">
        <v>2.5</v>
      </c>
    </row>
    <row r="270" ht="20.05" customHeight="1">
      <c r="A270" s="31">
        <f>$A269+C269</f>
        <v>1225</v>
      </c>
      <c r="B270" s="32"/>
      <c r="C270" s="33">
        <v>5</v>
      </c>
      <c r="D270" t="b" s="30">
        <v>0</v>
      </c>
      <c r="E270" s="13"/>
      <c r="F270" s="30">
        <v>527.267729440404</v>
      </c>
      <c r="G270" s="30">
        <f>$E270+($F270/60+H270*$B$16+I270*OFFSET($B$17,0,D270)-G269*(OFFSET($B$18,0,D270)+$B$19+OFFSET($B$20,0,D270)))*$C270/60+G269</f>
        <v>16.3633802816823</v>
      </c>
      <c r="H270" s="30">
        <f>H269+($B$19*G269-$B$16*H269)*$C270/60</f>
        <v>51.3612033360944</v>
      </c>
      <c r="I270" s="30">
        <f>I269+(OFFSET($B$20,0,D270)*G269-OFFSET($B$17,0,D270)*I269)*$C270/60</f>
        <v>57.4782646334442</v>
      </c>
      <c r="J270" s="34">
        <f>$A270/60</f>
        <v>20.4166666666667</v>
      </c>
      <c r="K270" s="12">
        <f>G270/$B$15*1000</f>
        <v>2.5</v>
      </c>
      <c r="L270" s="30">
        <v>2.5</v>
      </c>
      <c r="M270" s="12">
        <v>2.5</v>
      </c>
      <c r="N270" s="12">
        <v>2.5</v>
      </c>
      <c r="O270" s="30">
        <v>2.5</v>
      </c>
    </row>
    <row r="271" ht="20.05" customHeight="1">
      <c r="A271" s="31">
        <f>$A270+C270</f>
        <v>1230</v>
      </c>
      <c r="B271" s="32"/>
      <c r="C271" s="33">
        <v>5</v>
      </c>
      <c r="D271" t="b" s="30">
        <v>0</v>
      </c>
      <c r="E271" s="13"/>
      <c r="F271" s="30">
        <v>526.815898794854</v>
      </c>
      <c r="G271" s="30">
        <f>$E271+($F271/60+H271*$B$16+I271*OFFSET($B$17,0,D271)-G270*(OFFSET($B$18,0,D271)+$B$19+OFFSET($B$20,0,D271)))*$C271/60+G270</f>
        <v>16.3633802816823</v>
      </c>
      <c r="H271" s="30">
        <f>H270+($B$19*G270-$B$16*H270)*$C271/60</f>
        <v>51.4552676022106</v>
      </c>
      <c r="I271" s="30">
        <f>I270+(OFFSET($B$20,0,D271)*G270-OFFSET($B$17,0,D271)*I270)*$C271/60</f>
        <v>57.7043187781842</v>
      </c>
      <c r="J271" s="34">
        <f>$A271/60</f>
        <v>20.5</v>
      </c>
      <c r="K271" s="12">
        <f>G271/$B$15*1000</f>
        <v>2.5</v>
      </c>
      <c r="L271" s="30">
        <v>2.5</v>
      </c>
      <c r="M271" s="12">
        <v>2.5</v>
      </c>
      <c r="N271" s="12">
        <v>2.5</v>
      </c>
      <c r="O271" s="30">
        <v>2.5</v>
      </c>
    </row>
    <row r="272" ht="20.05" customHeight="1">
      <c r="A272" s="31">
        <f>$A271+C271</f>
        <v>1235</v>
      </c>
      <c r="B272" s="32"/>
      <c r="C272" s="33">
        <v>5</v>
      </c>
      <c r="D272" t="b" s="30">
        <v>0</v>
      </c>
      <c r="E272" s="13"/>
      <c r="F272" s="30">
        <v>526.366418655776</v>
      </c>
      <c r="G272" s="30">
        <f>$E272+($F272/60+H272*$B$16+I272*OFFSET($B$17,0,D272)-G271*(OFFSET($B$18,0,D272)+$B$19+OFFSET($B$20,0,D272)))*$C272/60+G271</f>
        <v>16.3633802816823</v>
      </c>
      <c r="H272" s="30">
        <f>H271+($B$19*G271-$B$16*H271)*$C272/60</f>
        <v>51.5487798655867</v>
      </c>
      <c r="I272" s="30">
        <f>I271+(OFFSET($B$20,0,D272)*G271-OFFSET($B$17,0,D272)*I271)*$C272/60</f>
        <v>57.930297383101</v>
      </c>
      <c r="J272" s="34">
        <f>$A272/60</f>
        <v>20.5833333333333</v>
      </c>
      <c r="K272" s="12">
        <f>G272/$B$15*1000</f>
        <v>2.5</v>
      </c>
      <c r="L272" s="30">
        <v>2.5</v>
      </c>
      <c r="M272" s="12">
        <v>2.5</v>
      </c>
      <c r="N272" s="12">
        <v>2.5</v>
      </c>
      <c r="O272" s="30">
        <v>2.5</v>
      </c>
    </row>
    <row r="273" ht="20.05" customHeight="1">
      <c r="A273" s="31">
        <f>$A272+C272</f>
        <v>1240</v>
      </c>
      <c r="B273" s="32"/>
      <c r="C273" s="33">
        <v>5</v>
      </c>
      <c r="D273" t="b" s="30">
        <v>0</v>
      </c>
      <c r="E273" s="13"/>
      <c r="F273" s="30">
        <v>525.919275330143</v>
      </c>
      <c r="G273" s="30">
        <f>$E273+($F273/60+H273*$B$16+I273*OFFSET($B$17,0,D273)-G272*(OFFSET($B$18,0,D273)+$B$19+OFFSET($B$20,0,D273)))*$C273/60+G272</f>
        <v>16.3633802816823</v>
      </c>
      <c r="H273" s="30">
        <f>H272+($B$19*G272-$B$16*H272)*$C273/60</f>
        <v>51.6417433655721</v>
      </c>
      <c r="I273" s="30">
        <f>I272+(OFFSET($B$20,0,D273)*G272-OFFSET($B$17,0,D273)*I272)*$C273/60</f>
        <v>58.1562004734376</v>
      </c>
      <c r="J273" s="34">
        <f>$A273/60</f>
        <v>20.6666666666667</v>
      </c>
      <c r="K273" s="12">
        <f>G273/$B$15*1000</f>
        <v>2.5</v>
      </c>
      <c r="L273" s="30">
        <v>2.5</v>
      </c>
      <c r="M273" s="12">
        <v>2.5</v>
      </c>
      <c r="N273" s="12">
        <v>2.5</v>
      </c>
      <c r="O273" s="30">
        <v>2.5</v>
      </c>
    </row>
    <row r="274" ht="20.05" customHeight="1">
      <c r="A274" s="31">
        <f>$A273+C273</f>
        <v>1245</v>
      </c>
      <c r="B274" s="32"/>
      <c r="C274" s="33">
        <v>5</v>
      </c>
      <c r="D274" t="b" s="30">
        <v>0</v>
      </c>
      <c r="E274" s="13"/>
      <c r="F274" s="30">
        <v>525.474455205246</v>
      </c>
      <c r="G274" s="30">
        <f>$E274+($F274/60+H274*$B$16+I274*OFFSET($B$17,0,D274)-G273*(OFFSET($B$18,0,D274)+$B$19+OFFSET($B$20,0,D274)))*$C274/60+G273</f>
        <v>16.3633802816823</v>
      </c>
      <c r="H274" s="30">
        <f>H273+($B$19*G273-$B$16*H273)*$C274/60</f>
        <v>51.7341613225066</v>
      </c>
      <c r="I274" s="30">
        <f>I273+(OFFSET($B$20,0,D274)*G273-OFFSET($B$17,0,D274)*I273)*$C274/60</f>
        <v>58.3820280744284</v>
      </c>
      <c r="J274" s="34">
        <f>$A274/60</f>
        <v>20.75</v>
      </c>
      <c r="K274" s="12">
        <f>G274/$B$15*1000</f>
        <v>2.5</v>
      </c>
      <c r="L274" s="30">
        <v>2.5</v>
      </c>
      <c r="M274" s="12">
        <v>2.5</v>
      </c>
      <c r="N274" s="12">
        <v>2.5</v>
      </c>
      <c r="O274" s="30">
        <v>2.5</v>
      </c>
    </row>
    <row r="275" ht="20.05" customHeight="1">
      <c r="A275" s="31">
        <f>$A274+C274</f>
        <v>1250</v>
      </c>
      <c r="B275" s="32"/>
      <c r="C275" s="33">
        <v>5</v>
      </c>
      <c r="D275" t="b" s="30">
        <v>0</v>
      </c>
      <c r="E275" s="13"/>
      <c r="F275" s="30">
        <v>525.031944748231</v>
      </c>
      <c r="G275" s="30">
        <f>$E275+($F275/60+H275*$B$16+I275*OFFSET($B$17,0,D275)-G274*(OFFSET($B$18,0,D275)+$B$19+OFFSET($B$20,0,D275)))*$C275/60+G274</f>
        <v>16.3633802816823</v>
      </c>
      <c r="H275" s="30">
        <f>H274+($B$19*G274-$B$16*H274)*$C275/60</f>
        <v>51.8260369378318</v>
      </c>
      <c r="I275" s="30">
        <f>I274+(OFFSET($B$20,0,D275)*G274-OFFSET($B$17,0,D275)*I274)*$C275/60</f>
        <v>58.6077802112995</v>
      </c>
      <c r="J275" s="34">
        <f>$A275/60</f>
        <v>20.8333333333333</v>
      </c>
      <c r="K275" s="12">
        <f>G275/$B$15*1000</f>
        <v>2.5</v>
      </c>
      <c r="L275" s="30">
        <v>2.5</v>
      </c>
      <c r="M275" s="12">
        <v>2.5</v>
      </c>
      <c r="N275" s="12">
        <v>2.5</v>
      </c>
      <c r="O275" s="30">
        <v>2.5</v>
      </c>
    </row>
    <row r="276" ht="20.05" customHeight="1">
      <c r="A276" s="31">
        <f>$A275+C275</f>
        <v>1255</v>
      </c>
      <c r="B276" s="32"/>
      <c r="C276" s="33">
        <v>5</v>
      </c>
      <c r="D276" t="b" s="30">
        <v>0</v>
      </c>
      <c r="E276" s="13"/>
      <c r="F276" s="30">
        <v>524.591730505622</v>
      </c>
      <c r="G276" s="30">
        <f>$E276+($F276/60+H276*$B$16+I276*OFFSET($B$17,0,D276)-G275*(OFFSET($B$18,0,D276)+$B$19+OFFSET($B$20,0,D276)))*$C276/60+G275</f>
        <v>16.3633802816823</v>
      </c>
      <c r="H276" s="30">
        <f>H275+($B$19*G275-$B$16*H275)*$C276/60</f>
        <v>51.9173733942021</v>
      </c>
      <c r="I276" s="30">
        <f>I275+(OFFSET($B$20,0,D276)*G275-OFFSET($B$17,0,D276)*I275)*$C276/60</f>
        <v>58.8334569092685</v>
      </c>
      <c r="J276" s="34">
        <f>$A276/60</f>
        <v>20.9166666666667</v>
      </c>
      <c r="K276" s="12">
        <f>G276/$B$15*1000</f>
        <v>2.5</v>
      </c>
      <c r="L276" s="30">
        <v>2.5</v>
      </c>
      <c r="M276" s="12">
        <v>2.5</v>
      </c>
      <c r="N276" s="12">
        <v>2.5</v>
      </c>
      <c r="O276" s="30">
        <v>2.5</v>
      </c>
    </row>
    <row r="277" ht="20.05" customHeight="1">
      <c r="A277" s="31">
        <f>$A276+C276</f>
        <v>1260</v>
      </c>
      <c r="B277" s="32"/>
      <c r="C277" s="33">
        <v>5</v>
      </c>
      <c r="D277" t="b" s="30">
        <v>0</v>
      </c>
      <c r="E277" s="13"/>
      <c r="F277" s="30">
        <v>524.153799102862</v>
      </c>
      <c r="G277" s="30">
        <f>$E277+($F277/60+H277*$B$16+I277*OFFSET($B$17,0,D277)-G276*(OFFSET($B$18,0,D277)+$B$19+OFFSET($B$20,0,D277)))*$C277/60+G276</f>
        <v>16.3633802816823</v>
      </c>
      <c r="H277" s="30">
        <f>H276+($B$19*G276-$B$16*H276)*$C277/60</f>
        <v>52.008173855595</v>
      </c>
      <c r="I277" s="30">
        <f>I276+(OFFSET($B$20,0,D277)*G276-OFFSET($B$17,0,D277)*I276)*$C277/60</f>
        <v>59.0590581935446</v>
      </c>
      <c r="J277" s="34">
        <f>$A277/60</f>
        <v>21</v>
      </c>
      <c r="K277" s="12">
        <f>G277/$B$15*1000</f>
        <v>2.5</v>
      </c>
      <c r="L277" s="30">
        <v>2.5</v>
      </c>
      <c r="M277" s="12">
        <v>2.5</v>
      </c>
      <c r="N277" s="12">
        <v>2.5</v>
      </c>
      <c r="O277" s="30">
        <v>2.5</v>
      </c>
    </row>
    <row r="278" ht="20.05" customHeight="1">
      <c r="A278" s="31">
        <f>$A277+C277</f>
        <v>1265</v>
      </c>
      <c r="B278" s="32"/>
      <c r="C278" s="33">
        <v>5</v>
      </c>
      <c r="D278" t="b" s="30">
        <v>0</v>
      </c>
      <c r="E278" s="13"/>
      <c r="F278" s="30">
        <v>523.718137243845</v>
      </c>
      <c r="G278" s="30">
        <f>$E278+($F278/60+H278*$B$16+I278*OFFSET($B$17,0,D278)-G277*(OFFSET($B$18,0,D278)+$B$19+OFFSET($B$20,0,D278)))*$C278/60+G277</f>
        <v>16.3633802816823</v>
      </c>
      <c r="H278" s="30">
        <f>H277+($B$19*G277-$B$16*H277)*$C278/60</f>
        <v>52.0984414674207</v>
      </c>
      <c r="I278" s="30">
        <f>I277+(OFFSET($B$20,0,D278)*G277-OFFSET($B$17,0,D278)*I277)*$C278/60</f>
        <v>59.2845840893285</v>
      </c>
      <c r="J278" s="34">
        <f>$A278/60</f>
        <v>21.0833333333333</v>
      </c>
      <c r="K278" s="12">
        <f>G278/$B$15*1000</f>
        <v>2.5</v>
      </c>
      <c r="L278" s="30">
        <v>2.5</v>
      </c>
      <c r="M278" s="12">
        <v>2.5</v>
      </c>
      <c r="N278" s="12">
        <v>2.5</v>
      </c>
      <c r="O278" s="30">
        <v>2.5</v>
      </c>
    </row>
    <row r="279" ht="20.05" customHeight="1">
      <c r="A279" s="31">
        <f>$A278+C278</f>
        <v>1270</v>
      </c>
      <c r="B279" s="32"/>
      <c r="C279" s="33">
        <v>5</v>
      </c>
      <c r="D279" t="b" s="30">
        <v>0</v>
      </c>
      <c r="E279" s="13"/>
      <c r="F279" s="30">
        <v>523.284731710459</v>
      </c>
      <c r="G279" s="30">
        <f>$E279+($F279/60+H279*$B$16+I279*OFFSET($B$17,0,D279)-G278*(OFFSET($B$18,0,D279)+$B$19+OFFSET($B$20,0,D279)))*$C279/60+G278</f>
        <v>16.3633802816823</v>
      </c>
      <c r="H279" s="30">
        <f>H278+($B$19*G278-$B$16*H278)*$C279/60</f>
        <v>52.1881793566309</v>
      </c>
      <c r="I279" s="30">
        <f>I278+(OFFSET($B$20,0,D279)*G278-OFFSET($B$17,0,D279)*I278)*$C279/60</f>
        <v>59.5100346218126</v>
      </c>
      <c r="J279" s="34">
        <f>$A279/60</f>
        <v>21.1666666666667</v>
      </c>
      <c r="K279" s="12">
        <f>G279/$B$15*1000</f>
        <v>2.5</v>
      </c>
      <c r="L279" s="30">
        <v>2.5</v>
      </c>
      <c r="M279" s="12">
        <v>2.5</v>
      </c>
      <c r="N279" s="12">
        <v>2.5</v>
      </c>
      <c r="O279" s="30">
        <v>2.5</v>
      </c>
    </row>
    <row r="280" ht="20.05" customHeight="1">
      <c r="A280" s="31">
        <f>$A279+C279</f>
        <v>1275</v>
      </c>
      <c r="B280" s="32"/>
      <c r="C280" s="33">
        <v>5</v>
      </c>
      <c r="D280" t="b" s="30">
        <v>0</v>
      </c>
      <c r="E280" s="13"/>
      <c r="F280" s="30">
        <v>522.853569362128</v>
      </c>
      <c r="G280" s="30">
        <f>$E280+($F280/60+H280*$B$16+I280*OFFSET($B$17,0,D280)-G279*(OFFSET($B$18,0,D280)+$B$19+OFFSET($B$20,0,D280)))*$C280/60+G279</f>
        <v>16.3633802816823</v>
      </c>
      <c r="H280" s="30">
        <f>H279+($B$19*G279-$B$16*H279)*$C280/60</f>
        <v>52.2773906318273</v>
      </c>
      <c r="I280" s="30">
        <f>I279+(OFFSET($B$20,0,D280)*G279-OFFSET($B$17,0,D280)*I279)*$C280/60</f>
        <v>59.7354098161808</v>
      </c>
      <c r="J280" s="34">
        <f>$A280/60</f>
        <v>21.25</v>
      </c>
      <c r="K280" s="12">
        <f>G280/$B$15*1000</f>
        <v>2.5</v>
      </c>
      <c r="L280" s="30">
        <v>2.5</v>
      </c>
      <c r="M280" s="12">
        <v>2.5</v>
      </c>
      <c r="N280" s="12">
        <v>2.5</v>
      </c>
      <c r="O280" s="30">
        <v>2.5</v>
      </c>
    </row>
    <row r="281" ht="20.05" customHeight="1">
      <c r="A281" s="31">
        <f>$A280+C280</f>
        <v>1280</v>
      </c>
      <c r="B281" s="32"/>
      <c r="C281" s="33">
        <v>5</v>
      </c>
      <c r="D281" t="b" s="30">
        <v>0</v>
      </c>
      <c r="E281" s="13"/>
      <c r="F281" s="30">
        <v>522.424637135354</v>
      </c>
      <c r="G281" s="30">
        <f>$E281+($F281/60+H281*$B$16+I281*OFFSET($B$17,0,D281)-G280*(OFFSET($B$18,0,D281)+$B$19+OFFSET($B$20,0,D281)))*$C281/60+G280</f>
        <v>16.3633802816823</v>
      </c>
      <c r="H281" s="30">
        <f>H280+($B$19*G280-$B$16*H280)*$C281/60</f>
        <v>52.3660783833692</v>
      </c>
      <c r="I281" s="30">
        <f>I280+(OFFSET($B$20,0,D281)*G280-OFFSET($B$17,0,D281)*I280)*$C281/60</f>
        <v>59.9607096976087</v>
      </c>
      <c r="J281" s="34">
        <f>$A281/60</f>
        <v>21.3333333333333</v>
      </c>
      <c r="K281" s="12">
        <f>G281/$B$15*1000</f>
        <v>2.5</v>
      </c>
      <c r="L281" s="30">
        <v>2.5</v>
      </c>
      <c r="M281" s="12">
        <v>2.5</v>
      </c>
      <c r="N281" s="12">
        <v>2.5</v>
      </c>
      <c r="O281" s="30">
        <v>2.5</v>
      </c>
    </row>
    <row r="282" ht="20.05" customHeight="1">
      <c r="A282" s="31">
        <f>$A281+C281</f>
        <v>1285</v>
      </c>
      <c r="B282" s="32"/>
      <c r="C282" s="33">
        <v>5</v>
      </c>
      <c r="D282" t="b" s="30">
        <v>0</v>
      </c>
      <c r="E282" s="13"/>
      <c r="F282" s="30">
        <v>521.997922043268</v>
      </c>
      <c r="G282" s="30">
        <f>$E282+($F282/60+H282*$B$16+I282*OFFSET($B$17,0,D282)-G281*(OFFSET($B$18,0,D282)+$B$19+OFFSET($B$20,0,D282)))*$C282/60+G281</f>
        <v>16.3633802816823</v>
      </c>
      <c r="H282" s="30">
        <f>H281+($B$19*G281-$B$16*H281)*$C282/60</f>
        <v>52.4542456834805</v>
      </c>
      <c r="I282" s="30">
        <f>I281+(OFFSET($B$20,0,D282)*G281-OFFSET($B$17,0,D282)*I281)*$C282/60</f>
        <v>60.1859342912633</v>
      </c>
      <c r="J282" s="34">
        <f>$A282/60</f>
        <v>21.4166666666667</v>
      </c>
      <c r="K282" s="12">
        <f>G282/$B$15*1000</f>
        <v>2.5</v>
      </c>
      <c r="L282" s="30">
        <v>2.5</v>
      </c>
      <c r="M282" s="12">
        <v>2.5</v>
      </c>
      <c r="N282" s="12">
        <v>2.5</v>
      </c>
      <c r="O282" s="30">
        <v>2.5</v>
      </c>
    </row>
    <row r="283" ht="20.05" customHeight="1">
      <c r="A283" s="31">
        <f>$A282+C282</f>
        <v>1290</v>
      </c>
      <c r="B283" s="32"/>
      <c r="C283" s="33">
        <v>5</v>
      </c>
      <c r="D283" t="b" s="30">
        <v>0</v>
      </c>
      <c r="E283" s="13"/>
      <c r="F283" s="30">
        <v>521.573411175179</v>
      </c>
      <c r="G283" s="30">
        <f>$E283+($F283/60+H283*$B$16+I283*OFFSET($B$17,0,D283)-G282*(OFFSET($B$18,0,D283)+$B$19+OFFSET($B$20,0,D283)))*$C283/60+G282</f>
        <v>16.3633802816823</v>
      </c>
      <c r="H283" s="30">
        <f>H282+($B$19*G282-$B$16*H282)*$C283/60</f>
        <v>52.5418955863563</v>
      </c>
      <c r="I283" s="30">
        <f>I282+(OFFSET($B$20,0,D283)*G282-OFFSET($B$17,0,D283)*I282)*$C283/60</f>
        <v>60.4110836223033</v>
      </c>
      <c r="J283" s="34">
        <f>$A283/60</f>
        <v>21.5</v>
      </c>
      <c r="K283" s="12">
        <f>G283/$B$15*1000</f>
        <v>2.5</v>
      </c>
      <c r="L283" s="30">
        <v>2.5</v>
      </c>
      <c r="M283" s="12">
        <v>2.5</v>
      </c>
      <c r="N283" s="12">
        <v>2.5</v>
      </c>
      <c r="O283" s="30">
        <v>2.5</v>
      </c>
    </row>
    <row r="284" ht="20.05" customHeight="1">
      <c r="A284" s="31">
        <f>$A283+C283</f>
        <v>1295</v>
      </c>
      <c r="B284" s="32"/>
      <c r="C284" s="33">
        <v>5</v>
      </c>
      <c r="D284" t="b" s="30">
        <v>0</v>
      </c>
      <c r="E284" s="13"/>
      <c r="F284" s="30">
        <v>521.151091696127</v>
      </c>
      <c r="G284" s="30">
        <f>$E284+($F284/60+H284*$B$16+I284*OFFSET($B$17,0,D284)-G283*(OFFSET($B$18,0,D284)+$B$19+OFFSET($B$20,0,D284)))*$C284/60+G283</f>
        <v>16.3633802816823</v>
      </c>
      <c r="H284" s="30">
        <f>H283+($B$19*G283-$B$16*H283)*$C284/60</f>
        <v>52.6290311282685</v>
      </c>
      <c r="I284" s="30">
        <f>I283+(OFFSET($B$20,0,D284)*G283-OFFSET($B$17,0,D284)*I283)*$C284/60</f>
        <v>60.636157715879</v>
      </c>
      <c r="J284" s="34">
        <f>$A284/60</f>
        <v>21.5833333333333</v>
      </c>
      <c r="K284" s="12">
        <f>G284/$B$15*1000</f>
        <v>2.5</v>
      </c>
      <c r="L284" s="30">
        <v>2.5</v>
      </c>
      <c r="M284" s="12">
        <v>2.5</v>
      </c>
      <c r="N284" s="12">
        <v>2.5</v>
      </c>
      <c r="O284" s="30">
        <v>2.5</v>
      </c>
    </row>
    <row r="285" ht="20.05" customHeight="1">
      <c r="A285" s="31">
        <f>$A284+C284</f>
        <v>1300</v>
      </c>
      <c r="B285" s="32"/>
      <c r="C285" s="33">
        <v>5</v>
      </c>
      <c r="D285" t="b" s="30">
        <v>0</v>
      </c>
      <c r="E285" s="13"/>
      <c r="F285" s="30">
        <v>520.7309508464371</v>
      </c>
      <c r="G285" s="30">
        <f>$E285+($F285/60+H285*$B$16+I285*OFFSET($B$17,0,D285)-G284*(OFFSET($B$18,0,D285)+$B$19+OFFSET($B$20,0,D285)))*$C285/60+G284</f>
        <v>16.3633802816823</v>
      </c>
      <c r="H285" s="30">
        <f>H284+($B$19*G284-$B$16*H284)*$C285/60</f>
        <v>52.7156553276711</v>
      </c>
      <c r="I285" s="30">
        <f>I284+(OFFSET($B$20,0,D285)*G284-OFFSET($B$17,0,D285)*I284)*$C285/60</f>
        <v>60.8611565971322</v>
      </c>
      <c r="J285" s="34">
        <f>$A285/60</f>
        <v>21.6666666666667</v>
      </c>
      <c r="K285" s="12">
        <f>G285/$B$15*1000</f>
        <v>2.5</v>
      </c>
      <c r="L285" s="30">
        <v>2.5</v>
      </c>
      <c r="M285" s="12">
        <v>2.5</v>
      </c>
      <c r="N285" s="12">
        <v>2.5</v>
      </c>
      <c r="O285" s="30">
        <v>2.5</v>
      </c>
    </row>
    <row r="286" ht="20.05" customHeight="1">
      <c r="A286" s="31">
        <f>$A285+C285</f>
        <v>1305</v>
      </c>
      <c r="B286" s="32"/>
      <c r="C286" s="33">
        <v>5</v>
      </c>
      <c r="D286" t="b" s="30">
        <v>0</v>
      </c>
      <c r="E286" s="13"/>
      <c r="F286" s="30">
        <v>520.312975941282</v>
      </c>
      <c r="G286" s="30">
        <f>$E286+($F286/60+H286*$B$16+I286*OFFSET($B$17,0,D286)-G285*(OFFSET($B$18,0,D286)+$B$19+OFFSET($B$20,0,D286)))*$C286/60+G285</f>
        <v>16.3633802816823</v>
      </c>
      <c r="H286" s="30">
        <f>H285+($B$19*G285-$B$16*H285)*$C286/60</f>
        <v>52.8017711853048</v>
      </c>
      <c r="I286" s="30">
        <f>I285+(OFFSET($B$20,0,D286)*G285-OFFSET($B$17,0,D286)*I285)*$C286/60</f>
        <v>61.0860802911964</v>
      </c>
      <c r="J286" s="34">
        <f>$A286/60</f>
        <v>21.75</v>
      </c>
      <c r="K286" s="12">
        <f>G286/$B$15*1000</f>
        <v>2.5</v>
      </c>
      <c r="L286" s="30">
        <v>2.5</v>
      </c>
      <c r="M286" s="12">
        <v>2.5</v>
      </c>
      <c r="N286" s="12">
        <v>2.5</v>
      </c>
      <c r="O286" s="30">
        <v>2.5</v>
      </c>
    </row>
    <row r="287" ht="20.05" customHeight="1">
      <c r="A287" s="31">
        <f>$A286+C286</f>
        <v>1310</v>
      </c>
      <c r="B287" s="32"/>
      <c r="C287" s="33">
        <v>5</v>
      </c>
      <c r="D287" t="b" s="30">
        <v>0</v>
      </c>
      <c r="E287" s="13"/>
      <c r="F287" s="30">
        <v>519.897154370239</v>
      </c>
      <c r="G287" s="30">
        <f>$E287+($F287/60+H287*$B$16+I287*OFFSET($B$17,0,D287)-G286*(OFFSET($B$18,0,D287)+$B$19+OFFSET($B$20,0,D287)))*$C287/60+G286</f>
        <v>16.3633802816823</v>
      </c>
      <c r="H287" s="30">
        <f>H286+($B$19*G286-$B$16*H286)*$C287/60</f>
        <v>52.8873816843008</v>
      </c>
      <c r="I287" s="30">
        <f>I286+(OFFSET($B$20,0,D287)*G286-OFFSET($B$17,0,D287)*I286)*$C287/60</f>
        <v>61.3109288231967</v>
      </c>
      <c r="J287" s="34">
        <f>$A287/60</f>
        <v>21.8333333333333</v>
      </c>
      <c r="K287" s="12">
        <f>G287/$B$15*1000</f>
        <v>2.5</v>
      </c>
      <c r="L287" s="30">
        <v>2.5</v>
      </c>
      <c r="M287" s="12">
        <v>2.5</v>
      </c>
      <c r="N287" s="12">
        <v>2.5</v>
      </c>
      <c r="O287" s="30">
        <v>2.5</v>
      </c>
    </row>
    <row r="288" ht="20.05" customHeight="1">
      <c r="A288" s="31">
        <f>$A287+C287</f>
        <v>1315</v>
      </c>
      <c r="B288" s="32"/>
      <c r="C288" s="33">
        <v>5</v>
      </c>
      <c r="D288" t="b" s="30">
        <v>0</v>
      </c>
      <c r="E288" s="13"/>
      <c r="F288" s="30">
        <v>519.4834735968529</v>
      </c>
      <c r="G288" s="30">
        <f>$E288+($F288/60+H288*$B$16+I288*OFFSET($B$17,0,D288)-G287*(OFFSET($B$18,0,D288)+$B$19+OFFSET($B$20,0,D288)))*$C288/60+G287</f>
        <v>16.3633802816823</v>
      </c>
      <c r="H288" s="30">
        <f>H287+($B$19*G287-$B$16*H287)*$C288/60</f>
        <v>52.9724897902843</v>
      </c>
      <c r="I288" s="30">
        <f>I287+(OFFSET($B$20,0,D288)*G287-OFFSET($B$17,0,D288)*I287)*$C288/60</f>
        <v>61.5357022182498</v>
      </c>
      <c r="J288" s="34">
        <f>$A288/60</f>
        <v>21.9166666666667</v>
      </c>
      <c r="K288" s="12">
        <f>G288/$B$15*1000</f>
        <v>2.5</v>
      </c>
      <c r="L288" s="30">
        <v>2.5</v>
      </c>
      <c r="M288" s="12">
        <v>2.5</v>
      </c>
      <c r="N288" s="12">
        <v>2.5</v>
      </c>
      <c r="O288" s="30">
        <v>2.5</v>
      </c>
    </row>
    <row r="289" ht="20.05" customHeight="1">
      <c r="A289" s="31">
        <f>$A288+C288</f>
        <v>1320</v>
      </c>
      <c r="B289" s="32"/>
      <c r="C289" s="33">
        <v>5</v>
      </c>
      <c r="D289" t="b" s="30">
        <v>0</v>
      </c>
      <c r="E289" s="13"/>
      <c r="F289" s="30">
        <v>519.071921158204</v>
      </c>
      <c r="G289" s="30">
        <f>$E289+($F289/60+H289*$B$16+I289*OFFSET($B$17,0,D289)-G288*(OFFSET($B$18,0,D289)+$B$19+OFFSET($B$20,0,D289)))*$C289/60+G288</f>
        <v>16.3633802816823</v>
      </c>
      <c r="H289" s="30">
        <f>H288+($B$19*G288-$B$16*H288)*$C289/60</f>
        <v>53.057098451477</v>
      </c>
      <c r="I289" s="30">
        <f>I288+(OFFSET($B$20,0,D289)*G288-OFFSET($B$17,0,D289)*I288)*$C289/60</f>
        <v>61.760400501464</v>
      </c>
      <c r="J289" s="34">
        <f>$A289/60</f>
        <v>22</v>
      </c>
      <c r="K289" s="12">
        <f>G289/$B$15*1000</f>
        <v>2.5</v>
      </c>
      <c r="L289" s="30">
        <v>2.5</v>
      </c>
      <c r="M289" s="12">
        <v>2.5</v>
      </c>
      <c r="N289" s="12">
        <v>2.5</v>
      </c>
      <c r="O289" s="30">
        <v>2.5</v>
      </c>
    </row>
    <row r="290" ht="20.05" customHeight="1">
      <c r="A290" s="31">
        <f>$A289+C289</f>
        <v>1325</v>
      </c>
      <c r="B290" s="32"/>
      <c r="C290" s="33">
        <v>5</v>
      </c>
      <c r="D290" t="b" s="30">
        <v>0</v>
      </c>
      <c r="E290" s="13"/>
      <c r="F290" s="30">
        <v>518.6624846644791</v>
      </c>
      <c r="G290" s="30">
        <f>$E290+($F290/60+H290*$B$16+I290*OFFSET($B$17,0,D290)-G289*(OFFSET($B$18,0,D290)+$B$19+OFFSET($B$20,0,D290)))*$C290/60+G289</f>
        <v>16.3633802816823</v>
      </c>
      <c r="H290" s="30">
        <f>H289+($B$19*G289-$B$16*H289)*$C290/60</f>
        <v>53.1412105987995</v>
      </c>
      <c r="I290" s="30">
        <f>I289+(OFFSET($B$20,0,D290)*G289-OFFSET($B$17,0,D290)*I289)*$C290/60</f>
        <v>61.9850236979391</v>
      </c>
      <c r="J290" s="34">
        <f>$A290/60</f>
        <v>22.0833333333333</v>
      </c>
      <c r="K290" s="12">
        <f>G290/$B$15*1000</f>
        <v>2.5</v>
      </c>
      <c r="L290" s="30">
        <v>2.5</v>
      </c>
      <c r="M290" s="12">
        <v>2.5</v>
      </c>
      <c r="N290" s="12">
        <v>2.5</v>
      </c>
      <c r="O290" s="30">
        <v>2.5</v>
      </c>
    </row>
    <row r="291" ht="20.05" customHeight="1">
      <c r="A291" s="31">
        <f>$A290+C290</f>
        <v>1330</v>
      </c>
      <c r="B291" s="32"/>
      <c r="C291" s="33">
        <v>5</v>
      </c>
      <c r="D291" t="b" s="30">
        <v>0</v>
      </c>
      <c r="E291" s="13"/>
      <c r="F291" s="30">
        <v>518.2551517985351</v>
      </c>
      <c r="G291" s="30">
        <f>$E291+($F291/60+H291*$B$16+I291*OFFSET($B$17,0,D291)-G290*(OFFSET($B$18,0,D291)+$B$19+OFFSET($B$20,0,D291)))*$C291/60+G290</f>
        <v>16.3633802816823</v>
      </c>
      <c r="H291" s="30">
        <f>H290+($B$19*G290-$B$16*H290)*$C291/60</f>
        <v>53.2248291459727</v>
      </c>
      <c r="I291" s="30">
        <f>I290+(OFFSET($B$20,0,D291)*G290-OFFSET($B$17,0,D291)*I290)*$C291/60</f>
        <v>62.2095718327667</v>
      </c>
      <c r="J291" s="34">
        <f>$A291/60</f>
        <v>22.1666666666667</v>
      </c>
      <c r="K291" s="12">
        <f>G291/$B$15*1000</f>
        <v>2.5</v>
      </c>
      <c r="L291" s="30">
        <v>2.5</v>
      </c>
      <c r="M291" s="12">
        <v>2.5</v>
      </c>
      <c r="N291" s="12">
        <v>2.5</v>
      </c>
      <c r="O291" s="30">
        <v>2.5</v>
      </c>
    </row>
    <row r="292" ht="20.05" customHeight="1">
      <c r="A292" s="31">
        <f>$A291+C291</f>
        <v>1335</v>
      </c>
      <c r="B292" s="32"/>
      <c r="C292" s="33">
        <v>5</v>
      </c>
      <c r="D292" t="b" s="30">
        <v>0</v>
      </c>
      <c r="E292" s="13"/>
      <c r="F292" s="30">
        <v>517.849910315480</v>
      </c>
      <c r="G292" s="30">
        <f>$E292+($F292/60+H292*$B$16+I292*OFFSET($B$17,0,D292)-G291*(OFFSET($B$18,0,D292)+$B$19+OFFSET($B$20,0,D292)))*$C292/60+G291</f>
        <v>16.3633802816823</v>
      </c>
      <c r="H292" s="30">
        <f>H291+($B$19*G291-$B$16*H291)*$C292/60</f>
        <v>53.3079569896187</v>
      </c>
      <c r="I292" s="30">
        <f>I291+(OFFSET($B$20,0,D292)*G291-OFFSET($B$17,0,D292)*I291)*$C292/60</f>
        <v>62.4340449310299</v>
      </c>
      <c r="J292" s="34">
        <f>$A292/60</f>
        <v>22.25</v>
      </c>
      <c r="K292" s="12">
        <f>G292/$B$15*1000</f>
        <v>2.5</v>
      </c>
      <c r="L292" s="30">
        <v>2.5</v>
      </c>
      <c r="M292" s="12">
        <v>2.5</v>
      </c>
      <c r="N292" s="12">
        <v>2.5</v>
      </c>
      <c r="O292" s="30">
        <v>2.5</v>
      </c>
    </row>
    <row r="293" ht="20.05" customHeight="1">
      <c r="A293" s="31">
        <f>$A292+C292</f>
        <v>1340</v>
      </c>
      <c r="B293" s="32"/>
      <c r="C293" s="33">
        <v>5</v>
      </c>
      <c r="D293" t="b" s="30">
        <v>0</v>
      </c>
      <c r="E293" s="13"/>
      <c r="F293" s="30">
        <v>517.4467480422441</v>
      </c>
      <c r="G293" s="30">
        <f>$E293+($F293/60+H293*$B$16+I293*OFFSET($B$17,0,D293)-G292*(OFFSET($B$18,0,D293)+$B$19+OFFSET($B$20,0,D293)))*$C293/60+G292</f>
        <v>16.3633802816823</v>
      </c>
      <c r="H293" s="30">
        <f>H292+($B$19*G292-$B$16*H292)*$C293/60</f>
        <v>53.3905970093613</v>
      </c>
      <c r="I293" s="30">
        <f>I292+(OFFSET($B$20,0,D293)*G292-OFFSET($B$17,0,D293)*I292)*$C293/60</f>
        <v>62.6584430178034</v>
      </c>
      <c r="J293" s="34">
        <f>$A293/60</f>
        <v>22.3333333333333</v>
      </c>
      <c r="K293" s="12">
        <f>G293/$B$15*1000</f>
        <v>2.5</v>
      </c>
      <c r="L293" s="30">
        <v>2.5</v>
      </c>
      <c r="M293" s="12">
        <v>2.5</v>
      </c>
      <c r="N293" s="12">
        <v>2.5</v>
      </c>
      <c r="O293" s="30">
        <v>2.5</v>
      </c>
    </row>
    <row r="294" ht="20.05" customHeight="1">
      <c r="A294" s="31">
        <f>$A293+C293</f>
        <v>1345</v>
      </c>
      <c r="B294" s="32"/>
      <c r="C294" s="33">
        <v>5</v>
      </c>
      <c r="D294" t="b" s="30">
        <v>0</v>
      </c>
      <c r="E294" s="13"/>
      <c r="F294" s="30">
        <v>517.045652877160</v>
      </c>
      <c r="G294" s="30">
        <f>$E294+($F294/60+H294*$B$16+I294*OFFSET($B$17,0,D294)-G293*(OFFSET($B$18,0,D294)+$B$19+OFFSET($B$20,0,D294)))*$C294/60+G293</f>
        <v>16.3633802816823</v>
      </c>
      <c r="H294" s="30">
        <f>H293+($B$19*G293-$B$16*H293)*$C294/60</f>
        <v>53.4727520679255</v>
      </c>
      <c r="I294" s="30">
        <f>I293+(OFFSET($B$20,0,D294)*G293-OFFSET($B$17,0,D294)*I293)*$C294/60</f>
        <v>62.8827661181536</v>
      </c>
      <c r="J294" s="34">
        <f>$A294/60</f>
        <v>22.4166666666667</v>
      </c>
      <c r="K294" s="12">
        <f>G294/$B$15*1000</f>
        <v>2.5</v>
      </c>
      <c r="L294" s="30">
        <v>2.5</v>
      </c>
      <c r="M294" s="12">
        <v>2.5</v>
      </c>
      <c r="N294" s="12">
        <v>2.5</v>
      </c>
      <c r="O294" s="30">
        <v>2.5</v>
      </c>
    </row>
    <row r="295" ht="20.05" customHeight="1">
      <c r="A295" s="31">
        <f>$A294+C294</f>
        <v>1350</v>
      </c>
      <c r="B295" s="32"/>
      <c r="C295" s="33">
        <v>5</v>
      </c>
      <c r="D295" t="b" s="30">
        <v>0</v>
      </c>
      <c r="E295" s="13"/>
      <c r="F295" s="30">
        <v>516.646612789546</v>
      </c>
      <c r="G295" s="30">
        <f>$E295+($F295/60+H295*$B$16+I295*OFFSET($B$17,0,D295)-G294*(OFFSET($B$18,0,D295)+$B$19+OFFSET($B$20,0,D295)))*$C295/60+G294</f>
        <v>16.3633802816823</v>
      </c>
      <c r="H295" s="30">
        <f>H294+($B$19*G294-$B$16*H294)*$C295/60</f>
        <v>53.5544250112368</v>
      </c>
      <c r="I295" s="30">
        <f>I294+(OFFSET($B$20,0,D295)*G294-OFFSET($B$17,0,D295)*I294)*$C295/60</f>
        <v>63.1070142571384</v>
      </c>
      <c r="J295" s="34">
        <f>$A295/60</f>
        <v>22.5</v>
      </c>
      <c r="K295" s="12">
        <f>G295/$B$15*1000</f>
        <v>2.5</v>
      </c>
      <c r="L295" s="30">
        <v>2.5</v>
      </c>
      <c r="M295" s="12">
        <v>2.5</v>
      </c>
      <c r="N295" s="12">
        <v>2.5</v>
      </c>
      <c r="O295" s="30">
        <v>2.5</v>
      </c>
    </row>
    <row r="296" ht="20.05" customHeight="1">
      <c r="A296" s="31">
        <f>$A295+C295</f>
        <v>1355</v>
      </c>
      <c r="B296" s="32"/>
      <c r="C296" s="33">
        <v>5</v>
      </c>
      <c r="D296" t="b" s="30">
        <v>0</v>
      </c>
      <c r="E296" s="13"/>
      <c r="F296" s="30">
        <v>516.2496158192851</v>
      </c>
      <c r="G296" s="30">
        <f>$E296+($F296/60+H296*$B$16+I296*OFFSET($B$17,0,D296)-G295*(OFFSET($B$18,0,D296)+$B$19+OFFSET($B$20,0,D296)))*$C296/60+G295</f>
        <v>16.3633802816823</v>
      </c>
      <c r="H296" s="30">
        <f>H295+($B$19*G295-$B$16*H295)*$C296/60</f>
        <v>53.635618668520</v>
      </c>
      <c r="I296" s="30">
        <f>I295+(OFFSET($B$20,0,D296)*G295-OFFSET($B$17,0,D296)*I295)*$C296/60</f>
        <v>63.3311874598075</v>
      </c>
      <c r="J296" s="34">
        <f>$A296/60</f>
        <v>22.5833333333333</v>
      </c>
      <c r="K296" s="12">
        <f>G296/$B$15*1000</f>
        <v>2.5</v>
      </c>
      <c r="L296" s="30">
        <v>2.5</v>
      </c>
      <c r="M296" s="12">
        <v>2.5</v>
      </c>
      <c r="N296" s="12">
        <v>2.5</v>
      </c>
      <c r="O296" s="30">
        <v>2.5</v>
      </c>
    </row>
    <row r="297" ht="20.05" customHeight="1">
      <c r="A297" s="31">
        <f>$A296+C296</f>
        <v>1360</v>
      </c>
      <c r="B297" s="32"/>
      <c r="C297" s="33">
        <v>5</v>
      </c>
      <c r="D297" t="b" s="30">
        <v>0</v>
      </c>
      <c r="E297" s="13"/>
      <c r="F297" s="30">
        <v>515.854650076414</v>
      </c>
      <c r="G297" s="30">
        <f>$E297+($F297/60+H297*$B$16+I297*OFFSET($B$17,0,D297)-G296*(OFFSET($B$18,0,D297)+$B$19+OFFSET($B$20,0,D297)))*$C297/60+G296</f>
        <v>16.3633802816823</v>
      </c>
      <c r="H297" s="30">
        <f>H296+($B$19*G296-$B$16*H296)*$C297/60</f>
        <v>53.7163358523967</v>
      </c>
      <c r="I297" s="30">
        <f>I296+(OFFSET($B$20,0,D297)*G296-OFFSET($B$17,0,D297)*I296)*$C297/60</f>
        <v>63.5552857512021</v>
      </c>
      <c r="J297" s="34">
        <f>$A297/60</f>
        <v>22.6666666666667</v>
      </c>
      <c r="K297" s="12">
        <f>G297/$B$15*1000</f>
        <v>2.5</v>
      </c>
      <c r="L297" s="30">
        <v>2.5</v>
      </c>
      <c r="M297" s="12">
        <v>2.5</v>
      </c>
      <c r="N297" s="12">
        <v>2.5</v>
      </c>
      <c r="O297" s="30">
        <v>2.5</v>
      </c>
    </row>
    <row r="298" ht="20.05" customHeight="1">
      <c r="A298" s="31">
        <f>$A297+C297</f>
        <v>1365</v>
      </c>
      <c r="B298" s="32"/>
      <c r="C298" s="33">
        <v>5</v>
      </c>
      <c r="D298" t="b" s="30">
        <v>0</v>
      </c>
      <c r="E298" s="13"/>
      <c r="F298" s="30">
        <v>515.461703740710</v>
      </c>
      <c r="G298" s="30">
        <f>$E298+($F298/60+H298*$B$16+I298*OFFSET($B$17,0,D298)-G297*(OFFSET($B$18,0,D298)+$B$19+OFFSET($B$20,0,D298)))*$C298/60+G297</f>
        <v>16.3633802816823</v>
      </c>
      <c r="H298" s="30">
        <f>H297+($B$19*G297-$B$16*H297)*$C298/60</f>
        <v>53.7965793589833</v>
      </c>
      <c r="I298" s="30">
        <f>I297+(OFFSET($B$20,0,D298)*G297-OFFSET($B$17,0,D298)*I297)*$C298/60</f>
        <v>63.7793091563551</v>
      </c>
      <c r="J298" s="34">
        <f>$A298/60</f>
        <v>22.75</v>
      </c>
      <c r="K298" s="12">
        <f>G298/$B$15*1000</f>
        <v>2.5</v>
      </c>
      <c r="L298" s="30">
        <v>2.5</v>
      </c>
      <c r="M298" s="12">
        <v>2.5</v>
      </c>
      <c r="N298" s="12">
        <v>2.5</v>
      </c>
      <c r="O298" s="30">
        <v>2.5</v>
      </c>
    </row>
    <row r="299" ht="20.05" customHeight="1">
      <c r="A299" s="31">
        <f>$A298+C298</f>
        <v>1370</v>
      </c>
      <c r="B299" s="32"/>
      <c r="C299" s="33">
        <v>5</v>
      </c>
      <c r="D299" t="b" s="30">
        <v>0</v>
      </c>
      <c r="E299" s="13"/>
      <c r="F299" s="30">
        <v>515.070765061286</v>
      </c>
      <c r="G299" s="30">
        <f>$E299+($F299/60+H299*$B$16+I299*OFFSET($B$17,0,D299)-G298*(OFFSET($B$18,0,D299)+$B$19+OFFSET($B$20,0,D299)))*$C299/60+G298</f>
        <v>16.3633802816823</v>
      </c>
      <c r="H299" s="30">
        <f>H298+($B$19*G298-$B$16*H298)*$C299/60</f>
        <v>53.8763519679874</v>
      </c>
      <c r="I299" s="30">
        <f>I298+(OFFSET($B$20,0,D299)*G298-OFFSET($B$17,0,D299)*I298)*$C299/60</f>
        <v>64.003257700291</v>
      </c>
      <c r="J299" s="34">
        <f>$A299/60</f>
        <v>22.8333333333333</v>
      </c>
      <c r="K299" s="12">
        <f>G299/$B$15*1000</f>
        <v>2.5</v>
      </c>
      <c r="L299" s="30">
        <v>2.5</v>
      </c>
      <c r="M299" s="12">
        <v>2.5</v>
      </c>
      <c r="N299" s="12">
        <v>2.5</v>
      </c>
      <c r="O299" s="30">
        <v>2.5</v>
      </c>
    </row>
    <row r="300" ht="20.05" customHeight="1">
      <c r="A300" s="31">
        <f>$A299+C299</f>
        <v>1375</v>
      </c>
      <c r="B300" s="32"/>
      <c r="C300" s="33">
        <v>5</v>
      </c>
      <c r="D300" t="b" s="30">
        <v>0</v>
      </c>
      <c r="E300" s="13"/>
      <c r="F300" s="30">
        <v>514.681822356173</v>
      </c>
      <c r="G300" s="30">
        <f>$E300+($F300/60+H300*$B$16+I300*OFFSET($B$17,0,D300)-G299*(OFFSET($B$18,0,D300)+$B$19+OFFSET($B$20,0,D300)))*$C300/60+G299</f>
        <v>16.3633802816823</v>
      </c>
      <c r="H300" s="30">
        <f>H299+($B$19*G299-$B$16*H299)*$C300/60</f>
        <v>53.9556564428044</v>
      </c>
      <c r="I300" s="30">
        <f>I299+(OFFSET($B$20,0,D300)*G299-OFFSET($B$17,0,D300)*I299)*$C300/60</f>
        <v>64.2271314080259</v>
      </c>
      <c r="J300" s="34">
        <f>$A300/60</f>
        <v>22.9166666666667</v>
      </c>
      <c r="K300" s="12">
        <f>G300/$B$15*1000</f>
        <v>2.5</v>
      </c>
      <c r="L300" s="30">
        <v>2.5</v>
      </c>
      <c r="M300" s="12">
        <v>2.5</v>
      </c>
      <c r="N300" s="12">
        <v>2.5</v>
      </c>
      <c r="O300" s="30">
        <v>2.5</v>
      </c>
    </row>
    <row r="301" ht="20.05" customHeight="1">
      <c r="A301" s="31">
        <f>$A300+C300</f>
        <v>1380</v>
      </c>
      <c r="B301" s="32"/>
      <c r="C301" s="33">
        <v>5</v>
      </c>
      <c r="D301" t="b" s="30">
        <v>0</v>
      </c>
      <c r="E301" s="13"/>
      <c r="F301" s="30">
        <v>514.294864011929</v>
      </c>
      <c r="G301" s="30">
        <f>$E301+($F301/60+H301*$B$16+I301*OFFSET($B$17,0,D301)-G300*(OFFSET($B$18,0,D301)+$B$19+OFFSET($B$20,0,D301)))*$C301/60+G300</f>
        <v>16.3633802816823</v>
      </c>
      <c r="H301" s="30">
        <f>H300+($B$19*G300-$B$16*H300)*$C301/60</f>
        <v>54.034495530613</v>
      </c>
      <c r="I301" s="30">
        <f>I300+(OFFSET($B$20,0,D301)*G300-OFFSET($B$17,0,D301)*I300)*$C301/60</f>
        <v>64.45093030456771</v>
      </c>
      <c r="J301" s="34">
        <f>$A301/60</f>
        <v>23</v>
      </c>
      <c r="K301" s="12">
        <f>G301/$B$15*1000</f>
        <v>2.5</v>
      </c>
      <c r="L301" s="30">
        <v>2.5</v>
      </c>
      <c r="M301" s="12">
        <v>2.5</v>
      </c>
      <c r="N301" s="12">
        <v>2.5</v>
      </c>
      <c r="O301" s="30">
        <v>2.5</v>
      </c>
    </row>
    <row r="302" ht="20.05" customHeight="1">
      <c r="A302" s="31">
        <f>$A301+C301</f>
        <v>1385</v>
      </c>
      <c r="B302" s="32"/>
      <c r="C302" s="33">
        <v>5</v>
      </c>
      <c r="D302" t="b" s="30">
        <v>0</v>
      </c>
      <c r="E302" s="13"/>
      <c r="F302" s="30">
        <v>513.909878483228</v>
      </c>
      <c r="G302" s="30">
        <f>$E302+($F302/60+H302*$B$16+I302*OFFSET($B$17,0,D302)-G301*(OFFSET($B$18,0,D302)+$B$19+OFFSET($B$20,0,D302)))*$C302/60+G301</f>
        <v>16.3633802816823</v>
      </c>
      <c r="H302" s="30">
        <f>H301+($B$19*G301-$B$16*H301)*$C302/60</f>
        <v>54.1128719624706</v>
      </c>
      <c r="I302" s="30">
        <f>I301+(OFFSET($B$20,0,D302)*G301-OFFSET($B$17,0,D302)*I301)*$C302/60</f>
        <v>64.67465441491569</v>
      </c>
      <c r="J302" s="34">
        <f>$A302/60</f>
        <v>23.0833333333333</v>
      </c>
      <c r="K302" s="12">
        <f>G302/$B$15*1000</f>
        <v>2.5</v>
      </c>
      <c r="L302" s="30">
        <v>2.5</v>
      </c>
      <c r="M302" s="12">
        <v>2.5</v>
      </c>
      <c r="N302" s="12">
        <v>2.5</v>
      </c>
      <c r="O302" s="30">
        <v>2.5</v>
      </c>
    </row>
    <row r="303" ht="20.05" customHeight="1">
      <c r="A303" s="31">
        <f>$A302+C302</f>
        <v>1390</v>
      </c>
      <c r="B303" s="32"/>
      <c r="C303" s="33">
        <v>5</v>
      </c>
      <c r="D303" t="b" s="30">
        <v>0</v>
      </c>
      <c r="E303" s="13"/>
      <c r="F303" s="30">
        <v>513.526854292462</v>
      </c>
      <c r="G303" s="30">
        <f>$E303+($F303/60+H303*$B$16+I303*OFFSET($B$17,0,D303)-G302*(OFFSET($B$18,0,D303)+$B$19+OFFSET($B$20,0,D303)))*$C303/60+G302</f>
        <v>16.3633802816823</v>
      </c>
      <c r="H303" s="30">
        <f>H302+($B$19*G302-$B$16*H302)*$C303/60</f>
        <v>54.1907884534076</v>
      </c>
      <c r="I303" s="30">
        <f>I302+(OFFSET($B$20,0,D303)*G302-OFFSET($B$17,0,D303)*I302)*$C303/60</f>
        <v>64.898303764061</v>
      </c>
      <c r="J303" s="34">
        <f>$A303/60</f>
        <v>23.1666666666667</v>
      </c>
      <c r="K303" s="12">
        <f>G303/$B$15*1000</f>
        <v>2.5</v>
      </c>
      <c r="L303" s="30">
        <v>2.5</v>
      </c>
      <c r="M303" s="12">
        <v>2.5</v>
      </c>
      <c r="N303" s="12">
        <v>2.5</v>
      </c>
      <c r="O303" s="30">
        <v>2.5</v>
      </c>
    </row>
    <row r="304" ht="20.05" customHeight="1">
      <c r="A304" s="31">
        <f>$A303+C303</f>
        <v>1395</v>
      </c>
      <c r="B304" s="32"/>
      <c r="C304" s="33">
        <v>5</v>
      </c>
      <c r="D304" t="b" s="30">
        <v>0</v>
      </c>
      <c r="E304" s="13"/>
      <c r="F304" s="30">
        <v>513.145780029346</v>
      </c>
      <c r="G304" s="30">
        <f>$E304+($F304/60+H304*$B$16+I304*OFFSET($B$17,0,D304)-G303*(OFFSET($B$18,0,D304)+$B$19+OFFSET($B$20,0,D304)))*$C304/60+G303</f>
        <v>16.3633802816823</v>
      </c>
      <c r="H304" s="30">
        <f>H303+($B$19*G303-$B$16*H303)*$C304/60</f>
        <v>54.2682477025219</v>
      </c>
      <c r="I304" s="30">
        <f>I303+(OFFSET($B$20,0,D304)*G303-OFFSET($B$17,0,D304)*I303)*$C304/60</f>
        <v>65.1218783769864</v>
      </c>
      <c r="J304" s="34">
        <f>$A304/60</f>
        <v>23.25</v>
      </c>
      <c r="K304" s="12">
        <f>G304/$B$15*1000</f>
        <v>2.5</v>
      </c>
      <c r="L304" s="30">
        <v>2.5</v>
      </c>
      <c r="M304" s="12">
        <v>2.5</v>
      </c>
      <c r="N304" s="12">
        <v>2.5</v>
      </c>
      <c r="O304" s="30">
        <v>2.5</v>
      </c>
    </row>
    <row r="305" ht="20.05" customHeight="1">
      <c r="A305" s="31">
        <f>$A304+C304</f>
        <v>1400</v>
      </c>
      <c r="B305" s="32"/>
      <c r="C305" s="33">
        <v>5</v>
      </c>
      <c r="D305" t="b" s="30">
        <v>0</v>
      </c>
      <c r="E305" s="13"/>
      <c r="F305" s="30">
        <v>512.766644350522</v>
      </c>
      <c r="G305" s="30">
        <f>$E305+($F305/60+H305*$B$16+I305*OFFSET($B$17,0,D305)-G304*(OFFSET($B$18,0,D305)+$B$19+OFFSET($B$20,0,D305)))*$C305/60+G304</f>
        <v>16.3633802816823</v>
      </c>
      <c r="H305" s="30">
        <f>H304+($B$19*G304-$B$16*H304)*$C305/60</f>
        <v>54.3452523930719</v>
      </c>
      <c r="I305" s="30">
        <f>I304+(OFFSET($B$20,0,D305)*G304-OFFSET($B$17,0,D305)*I304)*$C305/60</f>
        <v>65.3453782786662</v>
      </c>
      <c r="J305" s="34">
        <f>$A305/60</f>
        <v>23.3333333333333</v>
      </c>
      <c r="K305" s="12">
        <f>G305/$B$15*1000</f>
        <v>2.5</v>
      </c>
      <c r="L305" s="30">
        <v>2.5</v>
      </c>
      <c r="M305" s="12">
        <v>2.5</v>
      </c>
      <c r="N305" s="12">
        <v>2.5</v>
      </c>
      <c r="O305" s="30">
        <v>2.5</v>
      </c>
    </row>
    <row r="306" ht="20.05" customHeight="1">
      <c r="A306" s="31">
        <f>$A305+C305</f>
        <v>1405</v>
      </c>
      <c r="B306" s="32"/>
      <c r="C306" s="33">
        <v>5</v>
      </c>
      <c r="D306" t="b" s="30">
        <v>0</v>
      </c>
      <c r="E306" s="13"/>
      <c r="F306" s="30">
        <v>512.389435979163</v>
      </c>
      <c r="G306" s="30">
        <f>$E306+($F306/60+H306*$B$16+I306*OFFSET($B$17,0,D306)-G305*(OFFSET($B$18,0,D306)+$B$19+OFFSET($B$20,0,D306)))*$C306/60+G305</f>
        <v>16.3633802816823</v>
      </c>
      <c r="H306" s="30">
        <f>H305+($B$19*G305-$B$16*H305)*$C306/60</f>
        <v>54.4218051925697</v>
      </c>
      <c r="I306" s="30">
        <f>I305+(OFFSET($B$20,0,D306)*G305-OFFSET($B$17,0,D306)*I305)*$C306/60</f>
        <v>65.5688034940665</v>
      </c>
      <c r="J306" s="34">
        <f>$A306/60</f>
        <v>23.4166666666667</v>
      </c>
      <c r="K306" s="12">
        <f>G306/$B$15*1000</f>
        <v>2.5</v>
      </c>
      <c r="L306" s="30">
        <v>2.5</v>
      </c>
      <c r="M306" s="12">
        <v>2.5</v>
      </c>
      <c r="N306" s="12">
        <v>2.5</v>
      </c>
      <c r="O306" s="30">
        <v>2.5</v>
      </c>
    </row>
    <row r="307" ht="20.05" customHeight="1">
      <c r="A307" s="31">
        <f>$A306+C306</f>
        <v>1410</v>
      </c>
      <c r="B307" s="32"/>
      <c r="C307" s="33">
        <v>5</v>
      </c>
      <c r="D307" t="b" s="30">
        <v>0</v>
      </c>
      <c r="E307" s="13"/>
      <c r="F307" s="30">
        <v>512.014143704586</v>
      </c>
      <c r="G307" s="30">
        <f>$E307+($F307/60+H307*$B$16+I307*OFFSET($B$17,0,D307)-G306*(OFFSET($B$18,0,D307)+$B$19+OFFSET($B$20,0,D307)))*$C307/60+G306</f>
        <v>16.3633802816823</v>
      </c>
      <c r="H307" s="30">
        <f>H306+($B$19*G306-$B$16*H306)*$C307/60</f>
        <v>54.4979087528736</v>
      </c>
      <c r="I307" s="30">
        <f>I306+(OFFSET($B$20,0,D307)*G306-OFFSET($B$17,0,D307)*I306)*$C307/60</f>
        <v>65.79215404814489</v>
      </c>
      <c r="J307" s="34">
        <f>$A307/60</f>
        <v>23.5</v>
      </c>
      <c r="K307" s="12">
        <f>G307/$B$15*1000</f>
        <v>2.5</v>
      </c>
      <c r="L307" s="30">
        <v>2.5</v>
      </c>
      <c r="M307" s="12">
        <v>2.5</v>
      </c>
      <c r="N307" s="12">
        <v>2.5</v>
      </c>
      <c r="O307" s="30">
        <v>2.5</v>
      </c>
    </row>
    <row r="308" ht="20.05" customHeight="1">
      <c r="A308" s="31">
        <f>$A307+C307</f>
        <v>1415</v>
      </c>
      <c r="B308" s="32"/>
      <c r="C308" s="33">
        <v>5</v>
      </c>
      <c r="D308" t="b" s="30">
        <v>0</v>
      </c>
      <c r="E308" s="13"/>
      <c r="F308" s="30">
        <v>511.640756381866</v>
      </c>
      <c r="G308" s="30">
        <f>$E308+($F308/60+H308*$B$16+I308*OFFSET($B$17,0,D308)-G307*(OFFSET($B$18,0,D308)+$B$19+OFFSET($B$20,0,D308)))*$C308/60+G307</f>
        <v>16.3633802816823</v>
      </c>
      <c r="H308" s="30">
        <f>H307+($B$19*G307-$B$16*H307)*$C308/60</f>
        <v>54.5735657102798</v>
      </c>
      <c r="I308" s="30">
        <f>I307+(OFFSET($B$20,0,D308)*G307-OFFSET($B$17,0,D308)*I307)*$C308/60</f>
        <v>66.0154299658508</v>
      </c>
      <c r="J308" s="34">
        <f>$A308/60</f>
        <v>23.5833333333333</v>
      </c>
      <c r="K308" s="12">
        <f>G308/$B$15*1000</f>
        <v>2.5</v>
      </c>
      <c r="L308" s="30">
        <v>2.5</v>
      </c>
      <c r="M308" s="12">
        <v>2.5</v>
      </c>
      <c r="N308" s="12">
        <v>2.5</v>
      </c>
      <c r="O308" s="30">
        <v>2.5</v>
      </c>
    </row>
    <row r="309" ht="20.05" customHeight="1">
      <c r="A309" s="31">
        <f>$A308+C308</f>
        <v>1420</v>
      </c>
      <c r="B309" s="32"/>
      <c r="C309" s="33">
        <v>5</v>
      </c>
      <c r="D309" t="b" s="30">
        <v>0</v>
      </c>
      <c r="E309" s="13"/>
      <c r="F309" s="30">
        <v>511.269262931444</v>
      </c>
      <c r="G309" s="30">
        <f>$E309+($F309/60+H309*$B$16+I309*OFFSET($B$17,0,D309)-G308*(OFFSET($B$18,0,D309)+$B$19+OFFSET($B$20,0,D309)))*$C309/60+G308</f>
        <v>16.3633802816823</v>
      </c>
      <c r="H309" s="30">
        <f>H308+($B$19*G308-$B$16*H308)*$C309/60</f>
        <v>54.6487786856137</v>
      </c>
      <c r="I309" s="30">
        <f>I308+(OFFSET($B$20,0,D309)*G308-OFFSET($B$17,0,D309)*I308)*$C309/60</f>
        <v>66.2386312721252</v>
      </c>
      <c r="J309" s="34">
        <f>$A309/60</f>
        <v>23.6666666666667</v>
      </c>
      <c r="K309" s="12">
        <f>G309/$B$15*1000</f>
        <v>2.5</v>
      </c>
      <c r="L309" s="30">
        <v>2.5</v>
      </c>
      <c r="M309" s="12">
        <v>2.5</v>
      </c>
      <c r="N309" s="12">
        <v>2.5</v>
      </c>
      <c r="O309" s="30">
        <v>2.5</v>
      </c>
    </row>
    <row r="310" ht="20.05" customHeight="1">
      <c r="A310" s="31">
        <f>$A309+C309</f>
        <v>1425</v>
      </c>
      <c r="B310" s="32"/>
      <c r="C310" s="33">
        <v>5</v>
      </c>
      <c r="D310" t="b" s="30">
        <v>0</v>
      </c>
      <c r="E310" s="13"/>
      <c r="F310" s="30">
        <v>510.899652338746</v>
      </c>
      <c r="G310" s="30">
        <f>$E310+($F310/60+H310*$B$16+I310*OFFSET($B$17,0,D310)-G309*(OFFSET($B$18,0,D310)+$B$19+OFFSET($B$20,0,D310)))*$C310/60+G309</f>
        <v>16.3633802816823</v>
      </c>
      <c r="H310" s="30">
        <f>H309+($B$19*G309-$B$16*H309)*$C310/60</f>
        <v>54.7235502843209</v>
      </c>
      <c r="I310" s="30">
        <f>I309+(OFFSET($B$20,0,D310)*G309-OFFSET($B$17,0,D310)*I309)*$C310/60</f>
        <v>66.4617579919007</v>
      </c>
      <c r="J310" s="34">
        <f>$A310/60</f>
        <v>23.75</v>
      </c>
      <c r="K310" s="12">
        <f>G310/$B$15*1000</f>
        <v>2.5</v>
      </c>
      <c r="L310" s="30">
        <v>2.5</v>
      </c>
      <c r="M310" s="12">
        <v>2.5</v>
      </c>
      <c r="N310" s="12">
        <v>2.5</v>
      </c>
      <c r="O310" s="30">
        <v>2.5</v>
      </c>
    </row>
    <row r="311" ht="20.05" customHeight="1">
      <c r="A311" s="31">
        <f>$A310+C310</f>
        <v>1430</v>
      </c>
      <c r="B311" s="32"/>
      <c r="C311" s="33">
        <v>5</v>
      </c>
      <c r="D311" t="b" s="30">
        <v>0</v>
      </c>
      <c r="E311" s="13"/>
      <c r="F311" s="30">
        <v>510.531913653805</v>
      </c>
      <c r="G311" s="30">
        <f>$E311+($F311/60+H311*$B$16+I311*OFFSET($B$17,0,D311)-G310*(OFFSET($B$18,0,D311)+$B$19+OFFSET($B$20,0,D311)))*$C311/60+G310</f>
        <v>16.3633802816823</v>
      </c>
      <c r="H311" s="30">
        <f>H310+($B$19*G310-$B$16*H310)*$C311/60</f>
        <v>54.7978830965571</v>
      </c>
      <c r="I311" s="30">
        <f>I310+(OFFSET($B$20,0,D311)*G310-OFFSET($B$17,0,D311)*I310)*$C311/60</f>
        <v>66.6848101501017</v>
      </c>
      <c r="J311" s="34">
        <f>$A311/60</f>
        <v>23.8333333333333</v>
      </c>
      <c r="K311" s="12">
        <f>G311/$B$15*1000</f>
        <v>2.5</v>
      </c>
      <c r="L311" s="30">
        <v>2.5</v>
      </c>
      <c r="M311" s="12">
        <v>2.5</v>
      </c>
      <c r="N311" s="12">
        <v>2.5</v>
      </c>
      <c r="O311" s="30">
        <v>2.5</v>
      </c>
    </row>
    <row r="312" ht="20.05" customHeight="1">
      <c r="A312" s="31">
        <f>$A311+C311</f>
        <v>1435</v>
      </c>
      <c r="B312" s="32"/>
      <c r="C312" s="33">
        <v>5</v>
      </c>
      <c r="D312" t="b" s="30">
        <v>0</v>
      </c>
      <c r="E312" s="13"/>
      <c r="F312" s="30">
        <v>510.166035990878</v>
      </c>
      <c r="G312" s="30">
        <f>$E312+($F312/60+H312*$B$16+I312*OFFSET($B$17,0,D312)-G311*(OFFSET($B$18,0,D312)+$B$19+OFFSET($B$20,0,D312)))*$C312/60+G311</f>
        <v>16.3633802816823</v>
      </c>
      <c r="H312" s="30">
        <f>H311+($B$19*G311-$B$16*H311)*$C312/60</f>
        <v>54.8717796972783</v>
      </c>
      <c r="I312" s="30">
        <f>I311+(OFFSET($B$20,0,D312)*G311-OFFSET($B$17,0,D312)*I311)*$C312/60</f>
        <v>66.90778777164429</v>
      </c>
      <c r="J312" s="34">
        <f>$A312/60</f>
        <v>23.9166666666667</v>
      </c>
      <c r="K312" s="12">
        <f>G312/$B$15*1000</f>
        <v>2.5</v>
      </c>
      <c r="L312" s="30">
        <v>2.5</v>
      </c>
      <c r="M312" s="12">
        <v>2.5</v>
      </c>
      <c r="N312" s="12">
        <v>2.5</v>
      </c>
      <c r="O312" s="30">
        <v>2.5</v>
      </c>
    </row>
    <row r="313" ht="20.05" customHeight="1">
      <c r="A313" s="31">
        <f>$A312+C312</f>
        <v>1440</v>
      </c>
      <c r="B313" s="32"/>
      <c r="C313" s="33">
        <v>5</v>
      </c>
      <c r="D313" t="b" s="30">
        <v>0</v>
      </c>
      <c r="E313" s="13"/>
      <c r="F313" s="30">
        <v>509.802008528069</v>
      </c>
      <c r="G313" s="30">
        <f>$E313+($F313/60+H313*$B$16+I313*OFFSET($B$17,0,D313)-G312*(OFFSET($B$18,0,D313)+$B$19+OFFSET($B$20,0,D313)))*$C313/60+G312</f>
        <v>16.3633802816823</v>
      </c>
      <c r="H313" s="30">
        <f>H312+($B$19*G312-$B$16*H312)*$C313/60</f>
        <v>54.9452426463295</v>
      </c>
      <c r="I313" s="30">
        <f>I312+(OFFSET($B$20,0,D313)*G312-OFFSET($B$17,0,D313)*I312)*$C313/60</f>
        <v>67.1306908814361</v>
      </c>
      <c r="J313" s="34">
        <f>$A313/60</f>
        <v>24</v>
      </c>
      <c r="K313" s="12">
        <f>G313/$B$15*1000</f>
        <v>2.5</v>
      </c>
      <c r="L313" s="30">
        <v>2.5</v>
      </c>
      <c r="M313" s="12">
        <v>2.5</v>
      </c>
      <c r="N313" s="12">
        <v>2.5</v>
      </c>
      <c r="O313" s="30">
        <v>2.5</v>
      </c>
    </row>
    <row r="314" ht="20.05" customHeight="1">
      <c r="A314" s="31">
        <f>$A313+C313</f>
        <v>1445</v>
      </c>
      <c r="B314" s="32"/>
      <c r="C314" s="33">
        <v>5</v>
      </c>
      <c r="D314" t="b" s="30">
        <v>0</v>
      </c>
      <c r="E314" s="13"/>
      <c r="F314" s="30">
        <v>509.439820506958</v>
      </c>
      <c r="G314" s="30">
        <f>$E314+($F314/60+H314*$B$16+I314*OFFSET($B$17,0,D314)-G313*(OFFSET($B$18,0,D314)+$B$19+OFFSET($B$20,0,D314)))*$C314/60+G313</f>
        <v>16.3633802816823</v>
      </c>
      <c r="H314" s="30">
        <f>H313+($B$19*G313-$B$16*H313)*$C314/60</f>
        <v>55.0182744885338</v>
      </c>
      <c r="I314" s="30">
        <f>I313+(OFFSET($B$20,0,D314)*G313-OFFSET($B$17,0,D314)*I313)*$C314/60</f>
        <v>67.35351950437639</v>
      </c>
      <c r="J314" s="34">
        <f>$A314/60</f>
        <v>24.0833333333333</v>
      </c>
      <c r="K314" s="12">
        <f>G314/$B$15*1000</f>
        <v>2.5</v>
      </c>
      <c r="L314" s="30">
        <v>2.5</v>
      </c>
      <c r="M314" s="12">
        <v>2.5</v>
      </c>
      <c r="N314" s="12">
        <v>2.5</v>
      </c>
      <c r="O314" s="30">
        <v>2.5</v>
      </c>
    </row>
    <row r="315" ht="20.05" customHeight="1">
      <c r="A315" s="31">
        <f>$A314+C314</f>
        <v>1450</v>
      </c>
      <c r="B315" s="32"/>
      <c r="C315" s="33">
        <v>5</v>
      </c>
      <c r="D315" t="b" s="30">
        <v>0</v>
      </c>
      <c r="E315" s="13"/>
      <c r="F315" s="30">
        <v>509.079461232225</v>
      </c>
      <c r="G315" s="30">
        <f>$E315+($F315/60+H315*$B$16+I315*OFFSET($B$17,0,D315)-G314*(OFFSET($B$18,0,D315)+$B$19+OFFSET($B$20,0,D315)))*$C315/60+G314</f>
        <v>16.3633802816823</v>
      </c>
      <c r="H315" s="30">
        <f>H314+($B$19*G314-$B$16*H314)*$C315/60</f>
        <v>55.0908777537803</v>
      </c>
      <c r="I315" s="30">
        <f>I314+(OFFSET($B$20,0,D315)*G314-OFFSET($B$17,0,D315)*I314)*$C315/60</f>
        <v>67.5762736653564</v>
      </c>
      <c r="J315" s="34">
        <f>$A315/60</f>
        <v>24.1666666666667</v>
      </c>
      <c r="K315" s="12">
        <f>G315/$B$15*1000</f>
        <v>2.5</v>
      </c>
      <c r="L315" s="30">
        <v>2.5</v>
      </c>
      <c r="M315" s="12">
        <v>2.5</v>
      </c>
      <c r="N315" s="12">
        <v>2.5</v>
      </c>
      <c r="O315" s="30">
        <v>2.5</v>
      </c>
    </row>
    <row r="316" ht="20.05" customHeight="1">
      <c r="A316" s="31">
        <f>$A315+C315</f>
        <v>1455</v>
      </c>
      <c r="B316" s="32"/>
      <c r="C316" s="33">
        <v>5</v>
      </c>
      <c r="D316" t="b" s="30">
        <v>0</v>
      </c>
      <c r="E316" s="13"/>
      <c r="F316" s="30">
        <v>508.720920071279</v>
      </c>
      <c r="G316" s="30">
        <f>$E316+($F316/60+H316*$B$16+I316*OFFSET($B$17,0,D316)-G315*(OFFSET($B$18,0,D316)+$B$19+OFFSET($B$20,0,D316)))*$C316/60+G315</f>
        <v>16.3633802816823</v>
      </c>
      <c r="H316" s="30">
        <f>H315+($B$19*G315-$B$16*H315)*$C316/60</f>
        <v>55.1630549571118</v>
      </c>
      <c r="I316" s="30">
        <f>I315+(OFFSET($B$20,0,D316)*G315-OFFSET($B$17,0,D316)*I315)*$C316/60</f>
        <v>67.7989533892587</v>
      </c>
      <c r="J316" s="34">
        <f>$A316/60</f>
        <v>24.25</v>
      </c>
      <c r="K316" s="12">
        <f>G316/$B$15*1000</f>
        <v>2.5</v>
      </c>
      <c r="L316" s="30">
        <v>2.5</v>
      </c>
      <c r="M316" s="12">
        <v>2.5</v>
      </c>
      <c r="N316" s="12">
        <v>2.5</v>
      </c>
      <c r="O316" s="30">
        <v>2.5</v>
      </c>
    </row>
    <row r="317" ht="20.05" customHeight="1">
      <c r="A317" s="31">
        <f>$A316+C316</f>
        <v>1460</v>
      </c>
      <c r="B317" s="32"/>
      <c r="C317" s="33">
        <v>5</v>
      </c>
      <c r="D317" t="b" s="30">
        <v>0</v>
      </c>
      <c r="E317" s="13"/>
      <c r="F317" s="30">
        <v>508.364186453895</v>
      </c>
      <c r="G317" s="30">
        <f>$E317+($F317/60+H317*$B$16+I317*OFFSET($B$17,0,D317)-G316*(OFFSET($B$18,0,D317)+$B$19+OFFSET($B$20,0,D317)))*$C317/60+G316</f>
        <v>16.3633802816823</v>
      </c>
      <c r="H317" s="30">
        <f>H316+($B$19*G316-$B$16*H316)*$C317/60</f>
        <v>55.2348085988119</v>
      </c>
      <c r="I317" s="30">
        <f>I316+(OFFSET($B$20,0,D317)*G316-OFFSET($B$17,0,D317)*I316)*$C317/60</f>
        <v>68.0215587009578</v>
      </c>
      <c r="J317" s="34">
        <f>$A317/60</f>
        <v>24.3333333333333</v>
      </c>
      <c r="K317" s="12">
        <f>G317/$B$15*1000</f>
        <v>2.5</v>
      </c>
      <c r="L317" s="30">
        <v>2.5</v>
      </c>
      <c r="M317" s="12">
        <v>2.5</v>
      </c>
      <c r="N317" s="12">
        <v>2.5</v>
      </c>
      <c r="O317" s="30">
        <v>2.5</v>
      </c>
    </row>
    <row r="318" ht="20.05" customHeight="1">
      <c r="A318" s="31">
        <f>$A317+C317</f>
        <v>1465</v>
      </c>
      <c r="B318" s="32"/>
      <c r="C318" s="33">
        <v>5</v>
      </c>
      <c r="D318" t="b" s="30">
        <v>0</v>
      </c>
      <c r="E318" s="13"/>
      <c r="F318" s="30">
        <v>508.009249871843</v>
      </c>
      <c r="G318" s="30">
        <f>$E318+($F318/60+H318*$B$16+I318*OFFSET($B$17,0,D318)-G317*(OFFSET($B$18,0,D318)+$B$19+OFFSET($B$20,0,D318)))*$C318/60+G317</f>
        <v>16.3633802816823</v>
      </c>
      <c r="H318" s="30">
        <f>H317+($B$19*G317-$B$16*H317)*$C318/60</f>
        <v>55.3061411644916</v>
      </c>
      <c r="I318" s="30">
        <f>I317+(OFFSET($B$20,0,D318)*G317-OFFSET($B$17,0,D318)*I317)*$C318/60</f>
        <v>68.2440896253197</v>
      </c>
      <c r="J318" s="34">
        <f>$A318/60</f>
        <v>24.4166666666667</v>
      </c>
      <c r="K318" s="12">
        <f>G318/$B$15*1000</f>
        <v>2.5</v>
      </c>
      <c r="L318" s="30">
        <v>2.5</v>
      </c>
      <c r="M318" s="12">
        <v>2.5</v>
      </c>
      <c r="N318" s="12">
        <v>2.5</v>
      </c>
      <c r="O318" s="30">
        <v>2.5</v>
      </c>
    </row>
    <row r="319" ht="20.05" customHeight="1">
      <c r="A319" s="31">
        <f>$A318+C318</f>
        <v>1470</v>
      </c>
      <c r="B319" s="32"/>
      <c r="C319" s="33">
        <v>5</v>
      </c>
      <c r="D319" t="b" s="30">
        <v>0</v>
      </c>
      <c r="E319" s="13"/>
      <c r="F319" s="30">
        <v>507.656099878525</v>
      </c>
      <c r="G319" s="30">
        <f>$E319+($F319/60+H319*$B$16+I319*OFFSET($B$17,0,D319)-G318*(OFFSET($B$18,0,D319)+$B$19+OFFSET($B$20,0,D319)))*$C319/60+G318</f>
        <v>16.3633802816823</v>
      </c>
      <c r="H319" s="30">
        <f>H318+($B$19*G318-$B$16*H318)*$C319/60</f>
        <v>55.3770551251756</v>
      </c>
      <c r="I319" s="30">
        <f>I318+(OFFSET($B$20,0,D319)*G318-OFFSET($B$17,0,D319)*I318)*$C319/60</f>
        <v>68.4665461872023</v>
      </c>
      <c r="J319" s="34">
        <f>$A319/60</f>
        <v>24.5</v>
      </c>
      <c r="K319" s="12">
        <f>G319/$B$15*1000</f>
        <v>2.5</v>
      </c>
      <c r="L319" s="30">
        <v>2.5</v>
      </c>
      <c r="M319" s="12">
        <v>2.5</v>
      </c>
      <c r="N319" s="12">
        <v>2.5</v>
      </c>
      <c r="O319" s="30">
        <v>2.5</v>
      </c>
    </row>
    <row r="320" ht="20.05" customHeight="1">
      <c r="A320" s="31">
        <f>$A319+C319</f>
        <v>1475</v>
      </c>
      <c r="B320" s="32"/>
      <c r="C320" s="33">
        <v>5</v>
      </c>
      <c r="D320" t="b" s="30">
        <v>0</v>
      </c>
      <c r="E320" s="13"/>
      <c r="F320" s="30">
        <v>507.304726088615</v>
      </c>
      <c r="G320" s="30">
        <f>$E320+($F320/60+H320*$B$16+I320*OFFSET($B$17,0,D320)-G319*(OFFSET($B$18,0,D320)+$B$19+OFFSET($B$20,0,D320)))*$C320/60+G319</f>
        <v>16.3633802816823</v>
      </c>
      <c r="H320" s="30">
        <f>H319+($B$19*G319-$B$16*H319)*$C320/60</f>
        <v>55.4475529373877</v>
      </c>
      <c r="I320" s="30">
        <f>I319+(OFFSET($B$20,0,D320)*G319-OFFSET($B$17,0,D320)*I319)*$C320/60</f>
        <v>68.688928411455</v>
      </c>
      <c r="J320" s="34">
        <f>$A320/60</f>
        <v>24.5833333333333</v>
      </c>
      <c r="K320" s="12">
        <f>G320/$B$15*1000</f>
        <v>2.5</v>
      </c>
      <c r="L320" s="30">
        <v>2.5</v>
      </c>
      <c r="M320" s="12">
        <v>2.5</v>
      </c>
      <c r="N320" s="12">
        <v>2.5</v>
      </c>
      <c r="O320" s="30">
        <v>2.5</v>
      </c>
    </row>
    <row r="321" ht="20.05" customHeight="1">
      <c r="A321" s="31">
        <f>$A320+C320</f>
        <v>1480</v>
      </c>
      <c r="B321" s="32"/>
      <c r="C321" s="33">
        <v>5</v>
      </c>
      <c r="D321" t="b" s="30">
        <v>0</v>
      </c>
      <c r="E321" s="13"/>
      <c r="F321" s="30">
        <v>506.955118177701</v>
      </c>
      <c r="G321" s="30">
        <f>$E321+($F321/60+H321*$B$16+I321*OFFSET($B$17,0,D321)-G320*(OFFSET($B$18,0,D321)+$B$19+OFFSET($B$20,0,D321)))*$C321/60+G320</f>
        <v>16.3633802816823</v>
      </c>
      <c r="H321" s="30">
        <f>H320+($B$19*G320-$B$16*H320)*$C321/60</f>
        <v>55.5176370432358</v>
      </c>
      <c r="I321" s="30">
        <f>I320+(OFFSET($B$20,0,D321)*G320-OFFSET($B$17,0,D321)*I320)*$C321/60</f>
        <v>68.911236322919</v>
      </c>
      <c r="J321" s="34">
        <f>$A321/60</f>
        <v>24.6666666666667</v>
      </c>
      <c r="K321" s="12">
        <f>G321/$B$15*1000</f>
        <v>2.5</v>
      </c>
      <c r="L321" s="30">
        <v>2.5</v>
      </c>
      <c r="M321" s="12">
        <v>2.5</v>
      </c>
      <c r="N321" s="12">
        <v>2.5</v>
      </c>
      <c r="O321" s="30">
        <v>2.5</v>
      </c>
    </row>
    <row r="322" ht="20.05" customHeight="1">
      <c r="A322" s="31">
        <f>$A321+C321</f>
        <v>1485</v>
      </c>
      <c r="B322" s="32"/>
      <c r="C322" s="33">
        <v>5</v>
      </c>
      <c r="D322" t="b" s="30">
        <v>0</v>
      </c>
      <c r="E322" s="13"/>
      <c r="F322" s="30">
        <v>506.607265881922</v>
      </c>
      <c r="G322" s="30">
        <f>$E322+($F322/60+H322*$B$16+I322*OFFSET($B$17,0,D322)-G321*(OFFSET($B$18,0,D322)+$B$19+OFFSET($B$20,0,D322)))*$C322/60+G321</f>
        <v>16.3633802816823</v>
      </c>
      <c r="H322" s="30">
        <f>H321+($B$19*G321-$B$16*H321)*$C322/60</f>
        <v>55.5873098704968</v>
      </c>
      <c r="I322" s="30">
        <f>I321+(OFFSET($B$20,0,D322)*G321-OFFSET($B$17,0,D322)*I321)*$C322/60</f>
        <v>69.1334699464272</v>
      </c>
      <c r="J322" s="34">
        <f>$A322/60</f>
        <v>24.75</v>
      </c>
      <c r="K322" s="12">
        <f>G322/$B$15*1000</f>
        <v>2.5</v>
      </c>
      <c r="L322" s="30">
        <v>2.5</v>
      </c>
      <c r="M322" s="12">
        <v>2.5</v>
      </c>
      <c r="N322" s="12">
        <v>2.5</v>
      </c>
      <c r="O322" s="30">
        <v>2.5</v>
      </c>
    </row>
    <row r="323" ht="20.05" customHeight="1">
      <c r="A323" s="31">
        <f>$A322+C322</f>
        <v>1490</v>
      </c>
      <c r="B323" s="32"/>
      <c r="C323" s="33">
        <v>5</v>
      </c>
      <c r="D323" t="b" s="30">
        <v>0</v>
      </c>
      <c r="E323" s="13"/>
      <c r="F323" s="30">
        <v>506.261158997617</v>
      </c>
      <c r="G323" s="30">
        <f>$E323+($F323/60+H323*$B$16+I323*OFFSET($B$17,0,D323)-G322*(OFFSET($B$18,0,D323)+$B$19+OFFSET($B$20,0,D323)))*$C323/60+G322</f>
        <v>16.3633802816823</v>
      </c>
      <c r="H323" s="30">
        <f>H322+($B$19*G322-$B$16*H322)*$C323/60</f>
        <v>55.6565738327005</v>
      </c>
      <c r="I323" s="30">
        <f>I322+(OFFSET($B$20,0,D323)*G322-OFFSET($B$17,0,D323)*I322)*$C323/60</f>
        <v>69.3556293068041</v>
      </c>
      <c r="J323" s="34">
        <f>$A323/60</f>
        <v>24.8333333333333</v>
      </c>
      <c r="K323" s="12">
        <f>G323/$B$15*1000</f>
        <v>2.5</v>
      </c>
      <c r="L323" s="30">
        <v>2.5</v>
      </c>
      <c r="M323" s="12">
        <v>2.5</v>
      </c>
      <c r="N323" s="12">
        <v>2.5</v>
      </c>
      <c r="O323" s="30">
        <v>2.5</v>
      </c>
    </row>
    <row r="324" ht="20.05" customHeight="1">
      <c r="A324" s="31">
        <f>$A323+C323</f>
        <v>1495</v>
      </c>
      <c r="B324" s="32"/>
      <c r="C324" s="33">
        <v>5</v>
      </c>
      <c r="D324" t="b" s="30">
        <v>0</v>
      </c>
      <c r="E324" s="13"/>
      <c r="F324" s="30">
        <v>505.916787380972</v>
      </c>
      <c r="G324" s="30">
        <f>$E324+($F324/60+H324*$B$16+I324*OFFSET($B$17,0,D324)-G323*(OFFSET($B$18,0,D324)+$B$19+OFFSET($B$20,0,D324)))*$C324/60+G323</f>
        <v>16.3633802816823</v>
      </c>
      <c r="H324" s="30">
        <f>H323+($B$19*G323-$B$16*H323)*$C324/60</f>
        <v>55.7254313292131</v>
      </c>
      <c r="I324" s="30">
        <f>I323+(OFFSET($B$20,0,D324)*G323-OFFSET($B$17,0,D324)*I323)*$C324/60</f>
        <v>69.5777144288661</v>
      </c>
      <c r="J324" s="34">
        <f>$A324/60</f>
        <v>24.9166666666667</v>
      </c>
      <c r="K324" s="12">
        <f>G324/$B$15*1000</f>
        <v>2.5</v>
      </c>
      <c r="L324" s="30">
        <v>2.5</v>
      </c>
      <c r="M324" s="12">
        <v>2.5</v>
      </c>
      <c r="N324" s="12">
        <v>2.5</v>
      </c>
      <c r="O324" s="30">
        <v>2.5</v>
      </c>
    </row>
    <row r="325" ht="20.05" customHeight="1">
      <c r="A325" s="31">
        <f>$A324+C324</f>
        <v>1500</v>
      </c>
      <c r="B325" s="32"/>
      <c r="C325" s="33">
        <v>5</v>
      </c>
      <c r="D325" t="b" s="30">
        <v>0</v>
      </c>
      <c r="E325" s="13"/>
      <c r="F325" s="30">
        <v>505.574140947664</v>
      </c>
      <c r="G325" s="30">
        <f>$E325+($F325/60+H325*$B$16+I325*OFFSET($B$17,0,D325)-G324*(OFFSET($B$18,0,D325)+$B$19+OFFSET($B$20,0,D325)))*$C325/60+G324</f>
        <v>16.3633802816823</v>
      </c>
      <c r="H325" s="30">
        <f>H324+($B$19*G324-$B$16*H324)*$C325/60</f>
        <v>55.7938847453207</v>
      </c>
      <c r="I325" s="30">
        <f>I324+(OFFSET($B$20,0,D325)*G324-OFFSET($B$17,0,D325)*I324)*$C325/60</f>
        <v>69.79972533742109</v>
      </c>
      <c r="J325" s="34">
        <f>$A325/60</f>
        <v>25</v>
      </c>
      <c r="K325" s="12">
        <f>G325/$B$15*1000</f>
        <v>2.5</v>
      </c>
      <c r="L325" s="30">
        <v>2.5</v>
      </c>
      <c r="M325" s="12">
        <v>2.5</v>
      </c>
      <c r="N325" s="12">
        <v>2.5</v>
      </c>
      <c r="O325" s="30">
        <v>2.5</v>
      </c>
    </row>
    <row r="326" ht="20.05" customHeight="1">
      <c r="A326" s="31">
        <f>$A325+C325</f>
        <v>1505</v>
      </c>
      <c r="B326" s="32"/>
      <c r="C326" s="33">
        <v>5</v>
      </c>
      <c r="D326" t="b" s="30">
        <v>0</v>
      </c>
      <c r="E326" s="13"/>
      <c r="F326" s="30">
        <v>505.233209672520</v>
      </c>
      <c r="G326" s="30">
        <f>$E326+($F326/60+H326*$B$16+I326*OFFSET($B$17,0,D326)-G325*(OFFSET($B$18,0,D326)+$B$19+OFFSET($B$20,0,D326)))*$C326/60+G325</f>
        <v>16.3633802816823</v>
      </c>
      <c r="H326" s="30">
        <f>H325+($B$19*G325-$B$16*H325)*$C326/60</f>
        <v>55.8619364523115</v>
      </c>
      <c r="I326" s="30">
        <f>I325+(OFFSET($B$20,0,D326)*G325-OFFSET($B$17,0,D326)*I325)*$C326/60</f>
        <v>70.0216620572688</v>
      </c>
      <c r="J326" s="34">
        <f>$A326/60</f>
        <v>25.0833333333333</v>
      </c>
      <c r="K326" s="12">
        <f>G326/$B$15*1000</f>
        <v>2.5</v>
      </c>
      <c r="L326" s="30">
        <v>2.5</v>
      </c>
      <c r="M326" s="12">
        <v>2.5</v>
      </c>
      <c r="N326" s="12">
        <v>2.5</v>
      </c>
      <c r="O326" s="30">
        <v>2.5</v>
      </c>
    </row>
    <row r="327" ht="20.05" customHeight="1">
      <c r="A327" s="31">
        <f>$A326+C326</f>
        <v>1510</v>
      </c>
      <c r="B327" s="32"/>
      <c r="C327" s="33">
        <v>5</v>
      </c>
      <c r="D327" t="b" s="30">
        <v>0</v>
      </c>
      <c r="E327" s="13"/>
      <c r="F327" s="30">
        <v>504.893983589164</v>
      </c>
      <c r="G327" s="30">
        <f>$E327+($F327/60+H327*$B$16+I327*OFFSET($B$17,0,D327)-G326*(OFFSET($B$18,0,D327)+$B$19+OFFSET($B$20,0,D327)))*$C327/60+G326</f>
        <v>16.3633802816823</v>
      </c>
      <c r="H327" s="30">
        <f>H326+($B$19*G326-$B$16*H326)*$C327/60</f>
        <v>55.9295888075582</v>
      </c>
      <c r="I327" s="30">
        <f>I326+(OFFSET($B$20,0,D327)*G326-OFFSET($B$17,0,D327)*I326)*$C327/60</f>
        <v>70.24352461320071</v>
      </c>
      <c r="J327" s="34">
        <f>$A327/60</f>
        <v>25.1666666666667</v>
      </c>
      <c r="K327" s="12">
        <f>G327/$B$15*1000</f>
        <v>2.5</v>
      </c>
      <c r="L327" s="30">
        <v>2.5</v>
      </c>
      <c r="M327" s="12">
        <v>2.5</v>
      </c>
      <c r="N327" s="12">
        <v>2.5</v>
      </c>
      <c r="O327" s="30">
        <v>2.5</v>
      </c>
    </row>
    <row r="328" ht="20.05" customHeight="1">
      <c r="A328" s="31">
        <f>$A327+C327</f>
        <v>1515</v>
      </c>
      <c r="B328" s="32"/>
      <c r="C328" s="33">
        <v>5</v>
      </c>
      <c r="D328" t="b" s="30">
        <v>0</v>
      </c>
      <c r="E328" s="13"/>
      <c r="F328" s="30">
        <v>504.556452789669</v>
      </c>
      <c r="G328" s="30">
        <f>$E328+($F328/60+H328*$B$16+I328*OFFSET($B$17,0,D328)-G327*(OFFSET($B$18,0,D328)+$B$19+OFFSET($B$20,0,D328)))*$C328/60+G327</f>
        <v>16.3633802816823</v>
      </c>
      <c r="H328" s="30">
        <f>H327+($B$19*G327-$B$16*H327)*$C328/60</f>
        <v>55.9968441545997</v>
      </c>
      <c r="I328" s="30">
        <f>I327+(OFFSET($B$20,0,D328)*G327-OFFSET($B$17,0,D328)*I327)*$C328/60</f>
        <v>70.4653130299999</v>
      </c>
      <c r="J328" s="34">
        <f>$A328/60</f>
        <v>25.25</v>
      </c>
      <c r="K328" s="12">
        <f>G328/$B$15*1000</f>
        <v>2.5</v>
      </c>
      <c r="L328" s="30">
        <v>2.5</v>
      </c>
      <c r="M328" s="12">
        <v>2.5</v>
      </c>
      <c r="N328" s="12">
        <v>2.5</v>
      </c>
      <c r="O328" s="30">
        <v>2.5</v>
      </c>
    </row>
    <row r="329" ht="20.05" customHeight="1">
      <c r="A329" s="31">
        <f>$A328+C328</f>
        <v>1520</v>
      </c>
      <c r="B329" s="32"/>
      <c r="C329" s="33">
        <v>5</v>
      </c>
      <c r="D329" t="b" s="30">
        <v>0</v>
      </c>
      <c r="E329" s="13"/>
      <c r="F329" s="30">
        <v>504.220607424224</v>
      </c>
      <c r="G329" s="30">
        <f>$E329+($F329/60+H329*$B$16+I329*OFFSET($B$17,0,D329)-G328*(OFFSET($B$18,0,D329)+$B$19+OFFSET($B$20,0,D329)))*$C329/60+G328</f>
        <v>16.3633802816823</v>
      </c>
      <c r="H329" s="30">
        <f>H328+($B$19*G328-$B$16*H328)*$C329/60</f>
        <v>56.063704823222</v>
      </c>
      <c r="I329" s="30">
        <f>I328+(OFFSET($B$20,0,D329)*G328-OFFSET($B$17,0,D329)*I328)*$C329/60</f>
        <v>70.6870273324412</v>
      </c>
      <c r="J329" s="34">
        <f>$A329/60</f>
        <v>25.3333333333333</v>
      </c>
      <c r="K329" s="12">
        <f>G329/$B$15*1000</f>
        <v>2.5</v>
      </c>
      <c r="L329" s="30">
        <v>2.5</v>
      </c>
      <c r="M329" s="12">
        <v>2.5</v>
      </c>
      <c r="N329" s="12">
        <v>2.5</v>
      </c>
      <c r="O329" s="30">
        <v>2.5</v>
      </c>
    </row>
    <row r="330" ht="20.05" customHeight="1">
      <c r="A330" s="31">
        <f>$A329+C329</f>
        <v>1525</v>
      </c>
      <c r="B330" s="32"/>
      <c r="C330" s="33">
        <v>5</v>
      </c>
      <c r="D330" t="b" s="30">
        <v>0</v>
      </c>
      <c r="E330" s="13"/>
      <c r="F330" s="30">
        <v>503.886437700784</v>
      </c>
      <c r="G330" s="30">
        <f>$E330+($F330/60+H330*$B$16+I330*OFFSET($B$17,0,D330)-G329*(OFFSET($B$18,0,D330)+$B$19+OFFSET($B$20,0,D330)))*$C330/60+G329</f>
        <v>16.3633802816823</v>
      </c>
      <c r="H330" s="30">
        <f>H329+($B$19*G329-$B$16*H329)*$C330/60</f>
        <v>56.1301731295391</v>
      </c>
      <c r="I330" s="30">
        <f>I329+(OFFSET($B$20,0,D330)*G329-OFFSET($B$17,0,D330)*I329)*$C330/60</f>
        <v>70.90866754529119</v>
      </c>
      <c r="J330" s="34">
        <f>$A330/60</f>
        <v>25.4166666666667</v>
      </c>
      <c r="K330" s="12">
        <f>G330/$B$15*1000</f>
        <v>2.5</v>
      </c>
      <c r="L330" s="30">
        <v>2.5</v>
      </c>
      <c r="M330" s="12">
        <v>2.5</v>
      </c>
      <c r="N330" s="12">
        <v>2.5</v>
      </c>
      <c r="O330" s="30">
        <v>2.5</v>
      </c>
    </row>
    <row r="331" ht="20.05" customHeight="1">
      <c r="A331" s="31">
        <f>$A330+C330</f>
        <v>1530</v>
      </c>
      <c r="B331" s="32"/>
      <c r="C331" s="33">
        <v>5</v>
      </c>
      <c r="D331" t="b" s="30">
        <v>0</v>
      </c>
      <c r="E331" s="13"/>
      <c r="F331" s="30">
        <v>503.553933884735</v>
      </c>
      <c r="G331" s="30">
        <f>$E331+($F331/60+H331*$B$16+I331*OFFSET($B$17,0,D331)-G330*(OFFSET($B$18,0,D331)+$B$19+OFFSET($B$20,0,D331)))*$C331/60+G330</f>
        <v>16.3633802816823</v>
      </c>
      <c r="H331" s="30">
        <f>H330+($B$19*G330-$B$16*H330)*$C331/60</f>
        <v>56.1962513760733</v>
      </c>
      <c r="I331" s="30">
        <f>I330+(OFFSET($B$20,0,D331)*G330-OFFSET($B$17,0,D331)*I330)*$C331/60</f>
        <v>71.1302336933082</v>
      </c>
      <c r="J331" s="34">
        <f>$A331/60</f>
        <v>25.5</v>
      </c>
      <c r="K331" s="12">
        <f>G331/$B$15*1000</f>
        <v>2.5</v>
      </c>
      <c r="L331" s="30">
        <v>2.5</v>
      </c>
      <c r="M331" s="12">
        <v>2.5</v>
      </c>
      <c r="N331" s="12">
        <v>2.5</v>
      </c>
      <c r="O331" s="30">
        <v>2.5</v>
      </c>
    </row>
    <row r="332" ht="20.05" customHeight="1">
      <c r="A332" s="31">
        <f>$A331+C331</f>
        <v>1535</v>
      </c>
      <c r="B332" s="32"/>
      <c r="C332" s="33">
        <v>5</v>
      </c>
      <c r="D332" t="b" s="30">
        <v>0</v>
      </c>
      <c r="E332" s="13"/>
      <c r="F332" s="30">
        <v>503.223086298557</v>
      </c>
      <c r="G332" s="30">
        <f>$E332+($F332/60+H332*$B$16+I332*OFFSET($B$17,0,D332)-G331*(OFFSET($B$18,0,D332)+$B$19+OFFSET($B$20,0,D332)))*$C332/60+G331</f>
        <v>16.3633802816823</v>
      </c>
      <c r="H332" s="30">
        <f>H331+($B$19*G331-$B$16*H331)*$C332/60</f>
        <v>56.2619418518349</v>
      </c>
      <c r="I332" s="30">
        <f>I331+(OFFSET($B$20,0,D332)*G331-OFFSET($B$17,0,D332)*I331)*$C332/60</f>
        <v>71.3517258012422</v>
      </c>
      <c r="J332" s="34">
        <f>$A332/60</f>
        <v>25.5833333333333</v>
      </c>
      <c r="K332" s="12">
        <f>G332/$B$15*1000</f>
        <v>2.5</v>
      </c>
      <c r="L332" s="30">
        <v>2.5</v>
      </c>
      <c r="M332" s="12">
        <v>2.5</v>
      </c>
      <c r="N332" s="12">
        <v>2.5</v>
      </c>
      <c r="O332" s="30">
        <v>2.5</v>
      </c>
    </row>
    <row r="333" ht="20.05" customHeight="1">
      <c r="A333" s="31">
        <f>$A332+C332</f>
        <v>1540</v>
      </c>
      <c r="B333" s="32"/>
      <c r="C333" s="33">
        <v>5</v>
      </c>
      <c r="D333" t="b" s="30">
        <v>0</v>
      </c>
      <c r="E333" s="13"/>
      <c r="F333" s="30">
        <v>502.893885321486</v>
      </c>
      <c r="G333" s="30">
        <f>$E333+($F333/60+H333*$B$16+I333*OFFSET($B$17,0,D333)-G332*(OFFSET($B$18,0,D333)+$B$19+OFFSET($B$20,0,D333)))*$C333/60+G332</f>
        <v>16.3633802816823</v>
      </c>
      <c r="H333" s="30">
        <f>H332+($B$19*G332-$B$16*H332)*$C333/60</f>
        <v>56.3272468324014</v>
      </c>
      <c r="I333" s="30">
        <f>I332+(OFFSET($B$20,0,D333)*G332-OFFSET($B$17,0,D333)*I332)*$C333/60</f>
        <v>71.5731438938349</v>
      </c>
      <c r="J333" s="34">
        <f>$A333/60</f>
        <v>25.6666666666667</v>
      </c>
      <c r="K333" s="12">
        <f>G333/$B$15*1000</f>
        <v>2.5</v>
      </c>
      <c r="L333" s="30">
        <v>2.5</v>
      </c>
      <c r="M333" s="12">
        <v>2.5</v>
      </c>
      <c r="N333" s="12">
        <v>2.5</v>
      </c>
      <c r="O333" s="30">
        <v>2.5</v>
      </c>
    </row>
    <row r="334" ht="20.05" customHeight="1">
      <c r="A334" s="31">
        <f>$A333+C333</f>
        <v>1545</v>
      </c>
      <c r="B334" s="32"/>
      <c r="C334" s="33">
        <v>5</v>
      </c>
      <c r="D334" t="b" s="30">
        <v>0</v>
      </c>
      <c r="E334" s="13"/>
      <c r="F334" s="30">
        <v>502.566321389185</v>
      </c>
      <c r="G334" s="30">
        <f>$E334+($F334/60+H334*$B$16+I334*OFFSET($B$17,0,D334)-G333*(OFFSET($B$18,0,D334)+$B$19+OFFSET($B$20,0,D334)))*$C334/60+G333</f>
        <v>16.3633802816823</v>
      </c>
      <c r="H334" s="30">
        <f>H333+($B$19*G333-$B$16*H333)*$C334/60</f>
        <v>56.3921685799964</v>
      </c>
      <c r="I334" s="30">
        <f>I333+(OFFSET($B$20,0,D334)*G333-OFFSET($B$17,0,D334)*I333)*$C334/60</f>
        <v>71.79448799581991</v>
      </c>
      <c r="J334" s="34">
        <f>$A334/60</f>
        <v>25.75</v>
      </c>
      <c r="K334" s="12">
        <f>G334/$B$15*1000</f>
        <v>2.5</v>
      </c>
      <c r="L334" s="30">
        <v>2.5</v>
      </c>
      <c r="M334" s="12">
        <v>2.5</v>
      </c>
      <c r="N334" s="12">
        <v>2.5</v>
      </c>
      <c r="O334" s="30">
        <v>2.5</v>
      </c>
    </row>
    <row r="335" ht="20.05" customHeight="1">
      <c r="A335" s="31">
        <f>$A334+C334</f>
        <v>1550</v>
      </c>
      <c r="B335" s="32"/>
      <c r="C335" s="33">
        <v>5</v>
      </c>
      <c r="D335" t="b" s="30">
        <v>0</v>
      </c>
      <c r="E335" s="13"/>
      <c r="F335" s="30">
        <v>502.240384993412</v>
      </c>
      <c r="G335" s="30">
        <f>$E335+($F335/60+H335*$B$16+I335*OFFSET($B$17,0,D335)-G334*(OFFSET($B$18,0,D335)+$B$19+OFFSET($B$20,0,D335)))*$C335/60+G334</f>
        <v>16.3633802816823</v>
      </c>
      <c r="H335" s="30">
        <f>H334+($B$19*G334-$B$16*H334)*$C335/60</f>
        <v>56.456709343568</v>
      </c>
      <c r="I335" s="30">
        <f>I334+(OFFSET($B$20,0,D335)*G334-OFFSET($B$17,0,D335)*I334)*$C335/60</f>
        <v>72.0157581319223</v>
      </c>
      <c r="J335" s="34">
        <f>$A335/60</f>
        <v>25.8333333333333</v>
      </c>
      <c r="K335" s="12">
        <f>G335/$B$15*1000</f>
        <v>2.5</v>
      </c>
      <c r="L335" s="30">
        <v>2.5</v>
      </c>
      <c r="M335" s="12">
        <v>2.5</v>
      </c>
      <c r="N335" s="12">
        <v>2.5</v>
      </c>
      <c r="O335" s="30">
        <v>2.5</v>
      </c>
    </row>
    <row r="336" ht="20.05" customHeight="1">
      <c r="A336" s="31">
        <f>$A335+C335</f>
        <v>1555</v>
      </c>
      <c r="B336" s="32"/>
      <c r="C336" s="33">
        <v>5</v>
      </c>
      <c r="D336" t="b" s="30">
        <v>0</v>
      </c>
      <c r="E336" s="13"/>
      <c r="F336" s="30">
        <v>501.916066681686</v>
      </c>
      <c r="G336" s="30">
        <f>$E336+($F336/60+H336*$B$16+I336*OFFSET($B$17,0,D336)-G335*(OFFSET($B$18,0,D336)+$B$19+OFFSET($B$20,0,D336)))*$C336/60+G335</f>
        <v>16.3633802816823</v>
      </c>
      <c r="H336" s="30">
        <f>H335+($B$19*G335-$B$16*H335)*$C336/60</f>
        <v>56.5208713588666</v>
      </c>
      <c r="I336" s="30">
        <f>I335+(OFFSET($B$20,0,D336)*G335-OFFSET($B$17,0,D336)*I335)*$C336/60</f>
        <v>72.23695432685911</v>
      </c>
      <c r="J336" s="34">
        <f>$A336/60</f>
        <v>25.9166666666667</v>
      </c>
      <c r="K336" s="12">
        <f>G336/$B$15*1000</f>
        <v>2.5</v>
      </c>
      <c r="L336" s="30">
        <v>2.5</v>
      </c>
      <c r="M336" s="12">
        <v>2.5</v>
      </c>
      <c r="N336" s="12">
        <v>2.5</v>
      </c>
      <c r="O336" s="30">
        <v>2.5</v>
      </c>
    </row>
    <row r="337" ht="20.05" customHeight="1">
      <c r="A337" s="31">
        <f>$A336+C336</f>
        <v>1560</v>
      </c>
      <c r="B337" s="32"/>
      <c r="C337" s="33">
        <v>5</v>
      </c>
      <c r="D337" t="b" s="30">
        <v>0</v>
      </c>
      <c r="E337" s="13"/>
      <c r="F337" s="30">
        <v>501.593357056969</v>
      </c>
      <c r="G337" s="30">
        <f>$E337+($F337/60+H337*$B$16+I337*OFFSET($B$17,0,D337)-G336*(OFFSET($B$18,0,D337)+$B$19+OFFSET($B$20,0,D337)))*$C337/60+G336</f>
        <v>16.3633802816823</v>
      </c>
      <c r="H337" s="30">
        <f>H336+($B$19*G336-$B$16*H336)*$C337/60</f>
        <v>56.5846568485225</v>
      </c>
      <c r="I337" s="30">
        <f>I336+(OFFSET($B$20,0,D337)*G336-OFFSET($B$17,0,D337)*I336)*$C337/60</f>
        <v>72.458076605339</v>
      </c>
      <c r="J337" s="34">
        <f>$A337/60</f>
        <v>26</v>
      </c>
      <c r="K337" s="12">
        <f>G337/$B$15*1000</f>
        <v>2.5</v>
      </c>
      <c r="L337" s="30">
        <v>2.5</v>
      </c>
      <c r="M337" s="12">
        <v>2.5</v>
      </c>
      <c r="N337" s="12">
        <v>2.5</v>
      </c>
      <c r="O337" s="30">
        <v>2.5</v>
      </c>
    </row>
    <row r="338" ht="20.05" customHeight="1">
      <c r="A338" s="31">
        <f>$A337+C337</f>
        <v>1565</v>
      </c>
      <c r="B338" s="32"/>
      <c r="C338" s="33">
        <v>5</v>
      </c>
      <c r="D338" t="b" s="30">
        <v>0</v>
      </c>
      <c r="E338" s="13"/>
      <c r="F338" s="30">
        <v>501.272246777330</v>
      </c>
      <c r="G338" s="30">
        <f>$E338+($F338/60+H338*$B$16+I338*OFFSET($B$17,0,D338)-G337*(OFFSET($B$18,0,D338)+$B$19+OFFSET($B$20,0,D338)))*$C338/60+G337</f>
        <v>16.3633802816823</v>
      </c>
      <c r="H338" s="30">
        <f>H337+($B$19*G337-$B$16*H337)*$C338/60</f>
        <v>56.6480680221227</v>
      </c>
      <c r="I338" s="30">
        <f>I337+(OFFSET($B$20,0,D338)*G337-OFFSET($B$17,0,D338)*I337)*$C338/60</f>
        <v>72.6791249920625</v>
      </c>
      <c r="J338" s="34">
        <f>$A338/60</f>
        <v>26.0833333333333</v>
      </c>
      <c r="K338" s="12">
        <f>G338/$B$15*1000</f>
        <v>2.5</v>
      </c>
      <c r="L338" s="30">
        <v>2.5</v>
      </c>
      <c r="M338" s="12">
        <v>2.5</v>
      </c>
      <c r="N338" s="12">
        <v>2.5</v>
      </c>
      <c r="O338" s="30">
        <v>2.5</v>
      </c>
    </row>
    <row r="339" ht="20.05" customHeight="1">
      <c r="A339" s="31">
        <f>$A338+C338</f>
        <v>1570</v>
      </c>
      <c r="B339" s="32"/>
      <c r="C339" s="33">
        <v>5</v>
      </c>
      <c r="D339" t="b" s="30">
        <v>0</v>
      </c>
      <c r="E339" s="13"/>
      <c r="F339" s="30">
        <v>500.952726555630</v>
      </c>
      <c r="G339" s="30">
        <f>$E339+($F339/60+H339*$B$16+I339*OFFSET($B$17,0,D339)-G338*(OFFSET($B$18,0,D339)+$B$19+OFFSET($B$20,0,D339)))*$C339/60+G338</f>
        <v>16.3633802816823</v>
      </c>
      <c r="H339" s="30">
        <f>H338+($B$19*G338-$B$16*H338)*$C339/60</f>
        <v>56.7111070762877</v>
      </c>
      <c r="I339" s="30">
        <f>I338+(OFFSET($B$20,0,D339)*G338-OFFSET($B$17,0,D339)*I338)*$C339/60</f>
        <v>72.90009951172171</v>
      </c>
      <c r="J339" s="34">
        <f>$A339/60</f>
        <v>26.1666666666667</v>
      </c>
      <c r="K339" s="12">
        <f>G339/$B$15*1000</f>
        <v>2.5</v>
      </c>
      <c r="L339" s="30">
        <v>2.5</v>
      </c>
      <c r="M339" s="12">
        <v>2.5</v>
      </c>
      <c r="N339" s="12">
        <v>2.5</v>
      </c>
      <c r="O339" s="30">
        <v>2.5</v>
      </c>
    </row>
    <row r="340" ht="20.05" customHeight="1">
      <c r="A340" s="31">
        <f>$A339+C339</f>
        <v>1575</v>
      </c>
      <c r="B340" s="32"/>
      <c r="C340" s="33">
        <v>5</v>
      </c>
      <c r="D340" t="b" s="30">
        <v>0</v>
      </c>
      <c r="E340" s="13"/>
      <c r="F340" s="30">
        <v>500.634787159197</v>
      </c>
      <c r="G340" s="30">
        <f>$E340+($F340/60+H340*$B$16+I340*OFFSET($B$17,0,D340)-G339*(OFFSET($B$18,0,D340)+$B$19+OFFSET($B$20,0,D340)))*$C340/60+G339</f>
        <v>16.3633802816823</v>
      </c>
      <c r="H340" s="30">
        <f>H339+($B$19*G339-$B$16*H339)*$C340/60</f>
        <v>56.7737761947474</v>
      </c>
      <c r="I340" s="30">
        <f>I339+(OFFSET($B$20,0,D340)*G339-OFFSET($B$17,0,D340)*I339)*$C340/60</f>
        <v>73.1210001890005</v>
      </c>
      <c r="J340" s="34">
        <f>$A340/60</f>
        <v>26.25</v>
      </c>
      <c r="K340" s="12">
        <f>G340/$B$15*1000</f>
        <v>2.5</v>
      </c>
      <c r="L340" s="30">
        <v>2.5</v>
      </c>
      <c r="M340" s="12">
        <v>2.5</v>
      </c>
      <c r="N340" s="12">
        <v>2.5</v>
      </c>
      <c r="O340" s="30">
        <v>2.5</v>
      </c>
    </row>
    <row r="341" ht="20.05" customHeight="1">
      <c r="A341" s="31">
        <f>$A340+C340</f>
        <v>1580</v>
      </c>
      <c r="B341" s="32"/>
      <c r="C341" s="33">
        <v>5</v>
      </c>
      <c r="D341" t="b" s="30">
        <v>0</v>
      </c>
      <c r="E341" s="13"/>
      <c r="F341" s="30">
        <v>500.318419409505</v>
      </c>
      <c r="G341" s="30">
        <f>$E341+($F341/60+H341*$B$16+I341*OFFSET($B$17,0,D341)-G340*(OFFSET($B$18,0,D341)+$B$19+OFFSET($B$20,0,D341)))*$C341/60+G340</f>
        <v>16.3633802816823</v>
      </c>
      <c r="H341" s="30">
        <f>H340+($B$19*G340-$B$16*H340)*$C341/60</f>
        <v>56.8360775484167</v>
      </c>
      <c r="I341" s="30">
        <f>I340+(OFFSET($B$20,0,D341)*G340-OFFSET($B$17,0,D341)*I340)*$C341/60</f>
        <v>73.3418270485746</v>
      </c>
      <c r="J341" s="34">
        <f>$A341/60</f>
        <v>26.3333333333333</v>
      </c>
      <c r="K341" s="12">
        <f>G341/$B$15*1000</f>
        <v>2.5</v>
      </c>
      <c r="L341" s="30">
        <v>2.5</v>
      </c>
      <c r="M341" s="12">
        <v>2.5</v>
      </c>
      <c r="N341" s="12">
        <v>2.5</v>
      </c>
      <c r="O341" s="30">
        <v>2.5</v>
      </c>
    </row>
    <row r="342" ht="20.05" customHeight="1">
      <c r="A342" s="31">
        <f>$A341+C341</f>
        <v>1585</v>
      </c>
      <c r="B342" s="32"/>
      <c r="C342" s="33">
        <v>5</v>
      </c>
      <c r="D342" t="b" s="30">
        <v>0</v>
      </c>
      <c r="E342" s="13"/>
      <c r="F342" s="30">
        <v>500.003614181861</v>
      </c>
      <c r="G342" s="30">
        <f>$E342+($F342/60+H342*$B$16+I342*OFFSET($B$17,0,D342)-G341*(OFFSET($B$18,0,D342)+$B$19+OFFSET($B$20,0,D342)))*$C342/60+G341</f>
        <v>16.3633802816823</v>
      </c>
      <c r="H342" s="30">
        <f>H341+($B$19*G341-$B$16*H341)*$C342/60</f>
        <v>56.8980132954709</v>
      </c>
      <c r="I342" s="30">
        <f>I341+(OFFSET($B$20,0,D342)*G341-OFFSET($B$17,0,D342)*I341)*$C342/60</f>
        <v>73.5625801151115</v>
      </c>
      <c r="J342" s="34">
        <f>$A342/60</f>
        <v>26.4166666666667</v>
      </c>
      <c r="K342" s="12">
        <f>G342/$B$15*1000</f>
        <v>2.5</v>
      </c>
      <c r="L342" s="30">
        <v>2.5</v>
      </c>
      <c r="M342" s="12">
        <v>2.5</v>
      </c>
      <c r="N342" s="12">
        <v>2.5</v>
      </c>
      <c r="O342" s="30">
        <v>2.5</v>
      </c>
    </row>
    <row r="343" ht="20.05" customHeight="1">
      <c r="A343" s="31">
        <f>$A342+C342</f>
        <v>1590</v>
      </c>
      <c r="B343" s="32"/>
      <c r="C343" s="33">
        <v>5</v>
      </c>
      <c r="D343" t="b" s="30">
        <v>0</v>
      </c>
      <c r="E343" s="13"/>
      <c r="F343" s="30">
        <v>499.690362405083</v>
      </c>
      <c r="G343" s="30">
        <f>$E343+($F343/60+H343*$B$16+I343*OFFSET($B$17,0,D343)-G342*(OFFSET($B$18,0,D343)+$B$19+OFFSET($B$20,0,D343)))*$C343/60+G342</f>
        <v>16.3633802816823</v>
      </c>
      <c r="H343" s="30">
        <f>H342+($B$19*G342-$B$16*H342)*$C343/60</f>
        <v>56.9595855814203</v>
      </c>
      <c r="I343" s="30">
        <f>I342+(OFFSET($B$20,0,D343)*G342-OFFSET($B$17,0,D343)*I342)*$C343/60</f>
        <v>73.7832594132704</v>
      </c>
      <c r="J343" s="34">
        <f>$A343/60</f>
        <v>26.5</v>
      </c>
      <c r="K343" s="12">
        <f>G343/$B$15*1000</f>
        <v>2.5</v>
      </c>
      <c r="L343" s="30">
        <v>2.5</v>
      </c>
      <c r="M343" s="12">
        <v>2.5</v>
      </c>
      <c r="N343" s="12">
        <v>2.5</v>
      </c>
      <c r="O343" s="30">
        <v>2.5</v>
      </c>
    </row>
    <row r="344" ht="20.05" customHeight="1">
      <c r="A344" s="31">
        <f>$A343+C343</f>
        <v>1595</v>
      </c>
      <c r="B344" s="32"/>
      <c r="C344" s="33">
        <v>5</v>
      </c>
      <c r="D344" t="b" s="30">
        <v>0</v>
      </c>
      <c r="E344" s="13"/>
      <c r="F344" s="30">
        <v>499.378655061192</v>
      </c>
      <c r="G344" s="30">
        <f>$E344+($F344/60+H344*$B$16+I344*OFFSET($B$17,0,D344)-G343*(OFFSET($B$18,0,D344)+$B$19+OFFSET($B$20,0,D344)))*$C344/60+G343</f>
        <v>16.3633802816823</v>
      </c>
      <c r="H344" s="30">
        <f>H343+($B$19*G343-$B$16*H343)*$C344/60</f>
        <v>57.0207965391846</v>
      </c>
      <c r="I344" s="30">
        <f>I343+(OFFSET($B$20,0,D344)*G343-OFFSET($B$17,0,D344)*I343)*$C344/60</f>
        <v>74.0038649677022</v>
      </c>
      <c r="J344" s="34">
        <f>$A344/60</f>
        <v>26.5833333333333</v>
      </c>
      <c r="K344" s="12">
        <f>G344/$B$15*1000</f>
        <v>2.5</v>
      </c>
      <c r="L344" s="30">
        <v>2.5</v>
      </c>
      <c r="M344" s="12">
        <v>2.5</v>
      </c>
      <c r="N344" s="12">
        <v>2.5</v>
      </c>
      <c r="O344" s="30">
        <v>2.5</v>
      </c>
    </row>
    <row r="345" ht="20.05" customHeight="1">
      <c r="A345" s="31">
        <f>$A344+C344</f>
        <v>1600</v>
      </c>
      <c r="B345" s="32"/>
      <c r="C345" s="33">
        <v>5</v>
      </c>
      <c r="D345" t="b" s="30">
        <v>0</v>
      </c>
      <c r="E345" s="13"/>
      <c r="F345" s="30">
        <v>499.068483185095</v>
      </c>
      <c r="G345" s="30">
        <f>$E345+($F345/60+H345*$B$16+I345*OFFSET($B$17,0,D345)-G344*(OFFSET($B$18,0,D345)+$B$19+OFFSET($B$20,0,D345)))*$C345/60+G344</f>
        <v>16.3633802816823</v>
      </c>
      <c r="H345" s="30">
        <f>H344+($B$19*G344-$B$16*H344)*$C345/60</f>
        <v>57.0816482891667</v>
      </c>
      <c r="I345" s="30">
        <f>I344+(OFFSET($B$20,0,D345)*G344-OFFSET($B$17,0,D345)*I344)*$C345/60</f>
        <v>74.2243968030496</v>
      </c>
      <c r="J345" s="34">
        <f>$A345/60</f>
        <v>26.6666666666667</v>
      </c>
      <c r="K345" s="12">
        <f>G345/$B$15*1000</f>
        <v>2.5</v>
      </c>
      <c r="L345" s="30">
        <v>2.5</v>
      </c>
      <c r="M345" s="12">
        <v>2.5</v>
      </c>
      <c r="N345" s="12">
        <v>2.5</v>
      </c>
      <c r="O345" s="30">
        <v>2.5</v>
      </c>
    </row>
    <row r="346" ht="20.05" customHeight="1">
      <c r="A346" s="31">
        <f>$A345+C345</f>
        <v>1605</v>
      </c>
      <c r="B346" s="32"/>
      <c r="C346" s="33">
        <v>5</v>
      </c>
      <c r="D346" t="b" s="30">
        <v>0</v>
      </c>
      <c r="E346" s="13"/>
      <c r="F346" s="30">
        <v>498.759837864278</v>
      </c>
      <c r="G346" s="30">
        <f>$E346+($F346/60+H346*$B$16+I346*OFFSET($B$17,0,D346)-G345*(OFFSET($B$18,0,D346)+$B$19+OFFSET($B$20,0,D346)))*$C346/60+G345</f>
        <v>16.3633802816823</v>
      </c>
      <c r="H346" s="30">
        <f>H345+($B$19*G345-$B$16*H345)*$C346/60</f>
        <v>57.1421429393264</v>
      </c>
      <c r="I346" s="30">
        <f>I345+(OFFSET($B$20,0,D346)*G345-OFFSET($B$17,0,D346)*I345)*$C346/60</f>
        <v>74.44485494394711</v>
      </c>
      <c r="J346" s="34">
        <f>$A346/60</f>
        <v>26.75</v>
      </c>
      <c r="K346" s="12">
        <f>G346/$B$15*1000</f>
        <v>2.5</v>
      </c>
      <c r="L346" s="30">
        <v>2.5</v>
      </c>
      <c r="M346" s="12">
        <v>2.5</v>
      </c>
      <c r="N346" s="12">
        <v>2.5</v>
      </c>
      <c r="O346" s="30">
        <v>2.5</v>
      </c>
    </row>
    <row r="347" ht="20.05" customHeight="1">
      <c r="A347" s="31">
        <f>$A346+C346</f>
        <v>1610</v>
      </c>
      <c r="B347" s="32"/>
      <c r="C347" s="33">
        <v>5</v>
      </c>
      <c r="D347" t="b" s="30">
        <v>0</v>
      </c>
      <c r="E347" s="13"/>
      <c r="F347" s="30">
        <v>498.452710238492</v>
      </c>
      <c r="G347" s="30">
        <f>$E347+($F347/60+H347*$B$16+I347*OFFSET($B$17,0,D347)-G346*(OFFSET($B$18,0,D347)+$B$19+OFFSET($B$20,0,D347)))*$C347/60+G346</f>
        <v>16.3633802816823</v>
      </c>
      <c r="H347" s="30">
        <f>H346+($B$19*G346-$B$16*H346)*$C347/60</f>
        <v>57.202282585253</v>
      </c>
      <c r="I347" s="30">
        <f>I346+(OFFSET($B$20,0,D347)*G346-OFFSET($B$17,0,D347)*I346)*$C347/60</f>
        <v>74.66523941502101</v>
      </c>
      <c r="J347" s="34">
        <f>$A347/60</f>
        <v>26.8333333333333</v>
      </c>
      <c r="K347" s="12">
        <f>G347/$B$15*1000</f>
        <v>2.5</v>
      </c>
      <c r="L347" s="30">
        <v>2.5</v>
      </c>
      <c r="M347" s="12">
        <v>2.5</v>
      </c>
      <c r="N347" s="12">
        <v>2.5</v>
      </c>
      <c r="O347" s="30">
        <v>2.5</v>
      </c>
    </row>
    <row r="348" ht="20.05" customHeight="1">
      <c r="A348" s="31">
        <f>$A347+C347</f>
        <v>1615</v>
      </c>
      <c r="B348" s="32"/>
      <c r="C348" s="33">
        <v>5</v>
      </c>
      <c r="D348" t="b" s="30">
        <v>0</v>
      </c>
      <c r="E348" s="13"/>
      <c r="F348" s="30">
        <v>498.147091499457</v>
      </c>
      <c r="G348" s="30">
        <f>$E348+($F348/60+H348*$B$16+I348*OFFSET($B$17,0,D348)-G347*(OFFSET($B$18,0,D348)+$B$19+OFFSET($B$20,0,D348)))*$C348/60+G347</f>
        <v>16.3633802816823</v>
      </c>
      <c r="H348" s="30">
        <f>H347+($B$19*G347-$B$16*H347)*$C348/60</f>
        <v>57.2620693102383</v>
      </c>
      <c r="I348" s="30">
        <f>I347+(OFFSET($B$20,0,D348)*G347-OFFSET($B$17,0,D348)*I347)*$C348/60</f>
        <v>74.8855502408893</v>
      </c>
      <c r="J348" s="34">
        <f>$A348/60</f>
        <v>26.9166666666667</v>
      </c>
      <c r="K348" s="12">
        <f>G348/$B$15*1000</f>
        <v>2.5</v>
      </c>
      <c r="L348" s="30">
        <v>2.5</v>
      </c>
      <c r="M348" s="12">
        <v>2.5</v>
      </c>
      <c r="N348" s="12">
        <v>2.5</v>
      </c>
      <c r="O348" s="30">
        <v>2.5</v>
      </c>
    </row>
    <row r="349" ht="20.05" customHeight="1">
      <c r="A349" s="31">
        <f>$A348+C348</f>
        <v>1620</v>
      </c>
      <c r="B349" s="32"/>
      <c r="C349" s="33">
        <v>5</v>
      </c>
      <c r="D349" t="b" s="30">
        <v>0</v>
      </c>
      <c r="E349" s="13"/>
      <c r="F349" s="30">
        <v>497.842972890544</v>
      </c>
      <c r="G349" s="30">
        <f>$E349+($F349/60+H349*$B$16+I349*OFFSET($B$17,0,D349)-G348*(OFFSET($B$18,0,D349)+$B$19+OFFSET($B$20,0,D349)))*$C349/60+G348</f>
        <v>16.3633802816823</v>
      </c>
      <c r="H349" s="30">
        <f>H348+($B$19*G348-$B$16*H348)*$C349/60</f>
        <v>57.3215051853486</v>
      </c>
      <c r="I349" s="30">
        <f>I348+(OFFSET($B$20,0,D349)*G348-OFFSET($B$17,0,D349)*I348)*$C349/60</f>
        <v>75.1057874461618</v>
      </c>
      <c r="J349" s="34">
        <f>$A349/60</f>
        <v>27</v>
      </c>
      <c r="K349" s="12">
        <f>G349/$B$15*1000</f>
        <v>2.5</v>
      </c>
      <c r="L349" s="30">
        <v>2.5</v>
      </c>
      <c r="M349" s="12">
        <v>2.5</v>
      </c>
      <c r="N349" s="12">
        <v>2.5</v>
      </c>
      <c r="O349" s="30">
        <v>2.5</v>
      </c>
    </row>
    <row r="350" ht="20.05" customHeight="1">
      <c r="A350" s="31">
        <f>$A349+C349</f>
        <v>1625</v>
      </c>
      <c r="B350" s="32"/>
      <c r="C350" s="33">
        <v>5</v>
      </c>
      <c r="D350" t="b" s="30">
        <v>0</v>
      </c>
      <c r="E350" s="13"/>
      <c r="F350" s="30">
        <v>497.540345706483</v>
      </c>
      <c r="G350" s="30">
        <f>$E350+($F350/60+H350*$B$16+I350*OFFSET($B$17,0,D350)-G349*(OFFSET($B$18,0,D350)+$B$19+OFFSET($B$20,0,D350)))*$C350/60+G349</f>
        <v>16.3633802816823</v>
      </c>
      <c r="H350" s="30">
        <f>H349+($B$19*G349-$B$16*H349)*$C350/60</f>
        <v>57.3805922694963</v>
      </c>
      <c r="I350" s="30">
        <f>I349+(OFFSET($B$20,0,D350)*G349-OFFSET($B$17,0,D350)*I349)*$C350/60</f>
        <v>75.325951055440</v>
      </c>
      <c r="J350" s="34">
        <f>$A350/60</f>
        <v>27.0833333333333</v>
      </c>
      <c r="K350" s="12">
        <f>G350/$B$15*1000</f>
        <v>2.5</v>
      </c>
      <c r="L350" s="30">
        <v>2.5</v>
      </c>
      <c r="M350" s="12">
        <v>2.5</v>
      </c>
      <c r="N350" s="12">
        <v>2.5</v>
      </c>
      <c r="O350" s="30">
        <v>2.5</v>
      </c>
    </row>
    <row r="351" ht="20.05" customHeight="1">
      <c r="A351" s="31">
        <f>$A350+C350</f>
        <v>1630</v>
      </c>
      <c r="B351" s="32"/>
      <c r="C351" s="33">
        <v>5</v>
      </c>
      <c r="D351" t="b" s="30">
        <v>0</v>
      </c>
      <c r="E351" s="13"/>
      <c r="F351" s="30">
        <v>497.239201293054</v>
      </c>
      <c r="G351" s="30">
        <f>$E351+($F351/60+H351*$B$16+I351*OFFSET($B$17,0,D351)-G350*(OFFSET($B$18,0,D351)+$B$19+OFFSET($B$20,0,D351)))*$C351/60+G350</f>
        <v>16.3633802816823</v>
      </c>
      <c r="H351" s="30">
        <f>H350+($B$19*G350-$B$16*H350)*$C351/60</f>
        <v>57.4393326095115</v>
      </c>
      <c r="I351" s="30">
        <f>I350+(OFFSET($B$20,0,D351)*G350-OFFSET($B$17,0,D351)*I350)*$C351/60</f>
        <v>75.5460410933173</v>
      </c>
      <c r="J351" s="34">
        <f>$A351/60</f>
        <v>27.1666666666667</v>
      </c>
      <c r="K351" s="12">
        <f>G351/$B$15*1000</f>
        <v>2.5</v>
      </c>
      <c r="L351" s="30">
        <v>2.5</v>
      </c>
      <c r="M351" s="12">
        <v>2.5</v>
      </c>
      <c r="N351" s="12">
        <v>2.5</v>
      </c>
      <c r="O351" s="30">
        <v>2.5</v>
      </c>
    </row>
    <row r="352" ht="20.05" customHeight="1">
      <c r="A352" s="31">
        <f>$A351+C351</f>
        <v>1635</v>
      </c>
      <c r="B352" s="32"/>
      <c r="C352" s="33">
        <v>5</v>
      </c>
      <c r="D352" t="b" s="30">
        <v>0</v>
      </c>
      <c r="E352" s="13"/>
      <c r="F352" s="30">
        <v>496.939531046791</v>
      </c>
      <c r="G352" s="30">
        <f>$E352+($F352/60+H352*$B$16+I352*OFFSET($B$17,0,D352)-G351*(OFFSET($B$18,0,D352)+$B$19+OFFSET($B$20,0,D352)))*$C352/60+G351</f>
        <v>16.3633802816823</v>
      </c>
      <c r="H352" s="30">
        <f>H351+($B$19*G351-$B$16*H351)*$C352/60</f>
        <v>57.4977282402127</v>
      </c>
      <c r="I352" s="30">
        <f>I351+(OFFSET($B$20,0,D352)*G351-OFFSET($B$17,0,D352)*I351)*$C352/60</f>
        <v>75.7660575843788</v>
      </c>
      <c r="J352" s="34">
        <f>$A352/60</f>
        <v>27.25</v>
      </c>
      <c r="K352" s="12">
        <f>G352/$B$15*1000</f>
        <v>2.5</v>
      </c>
      <c r="L352" s="30">
        <v>2.5</v>
      </c>
      <c r="M352" s="12">
        <v>2.5</v>
      </c>
      <c r="N352" s="12">
        <v>2.5</v>
      </c>
      <c r="O352" s="30">
        <v>2.5</v>
      </c>
    </row>
    <row r="353" ht="20.05" customHeight="1">
      <c r="A353" s="31">
        <f>$A352+C352</f>
        <v>1640</v>
      </c>
      <c r="B353" s="32"/>
      <c r="C353" s="33">
        <v>5</v>
      </c>
      <c r="D353" t="b" s="30">
        <v>0</v>
      </c>
      <c r="E353" s="13"/>
      <c r="F353" s="30">
        <v>496.641326414684</v>
      </c>
      <c r="G353" s="30">
        <f>$E353+($F353/60+H353*$B$16+I353*OFFSET($B$17,0,D353)-G352*(OFFSET($B$18,0,D353)+$B$19+OFFSET($B$20,0,D353)))*$C353/60+G352</f>
        <v>16.3633802816823</v>
      </c>
      <c r="H353" s="30">
        <f>H352+($B$19*G352-$B$16*H352)*$C353/60</f>
        <v>57.5557811844774</v>
      </c>
      <c r="I353" s="30">
        <f>I352+(OFFSET($B$20,0,D353)*G352-OFFSET($B$17,0,D353)*I352)*$C353/60</f>
        <v>75.98600055320151</v>
      </c>
      <c r="J353" s="34">
        <f>$A353/60</f>
        <v>27.3333333333333</v>
      </c>
      <c r="K353" s="12">
        <f>G353/$B$15*1000</f>
        <v>2.5</v>
      </c>
      <c r="L353" s="30">
        <v>2.5</v>
      </c>
      <c r="M353" s="12">
        <v>2.5</v>
      </c>
      <c r="N353" s="12">
        <v>2.5</v>
      </c>
      <c r="O353" s="30">
        <v>2.5</v>
      </c>
    </row>
    <row r="354" ht="20.05" customHeight="1">
      <c r="A354" s="31">
        <f>$A353+C353</f>
        <v>1645</v>
      </c>
      <c r="B354" s="32"/>
      <c r="C354" s="33">
        <v>5</v>
      </c>
      <c r="D354" t="b" s="30">
        <v>0</v>
      </c>
      <c r="E354" s="13"/>
      <c r="F354" s="30">
        <v>496.344578893883</v>
      </c>
      <c r="G354" s="30">
        <f>$E354+($F354/60+H354*$B$16+I354*OFFSET($B$17,0,D354)-G353*(OFFSET($B$18,0,D354)+$B$19+OFFSET($B$20,0,D354)))*$C354/60+G353</f>
        <v>16.3633802816823</v>
      </c>
      <c r="H354" s="30">
        <f>H353+($B$19*G353-$B$16*H353)*$C354/60</f>
        <v>57.6134934533121</v>
      </c>
      <c r="I354" s="30">
        <f>I353+(OFFSET($B$20,0,D354)*G353-OFFSET($B$17,0,D354)*I353)*$C354/60</f>
        <v>76.205870024354</v>
      </c>
      <c r="J354" s="34">
        <f>$A354/60</f>
        <v>27.4166666666667</v>
      </c>
      <c r="K354" s="12">
        <f>G354/$B$15*1000</f>
        <v>2.5</v>
      </c>
      <c r="L354" s="30">
        <v>2.5</v>
      </c>
      <c r="M354" s="12">
        <v>2.5</v>
      </c>
      <c r="N354" s="12">
        <v>2.5</v>
      </c>
      <c r="O354" s="30">
        <v>2.5</v>
      </c>
    </row>
    <row r="355" ht="20.05" customHeight="1">
      <c r="A355" s="31">
        <f>$A354+C354</f>
        <v>1650</v>
      </c>
      <c r="B355" s="32"/>
      <c r="C355" s="33">
        <v>5</v>
      </c>
      <c r="D355" t="b" s="30">
        <v>0</v>
      </c>
      <c r="E355" s="13"/>
      <c r="F355" s="30">
        <v>496.0492800314</v>
      </c>
      <c r="G355" s="30">
        <f>$E355+($F355/60+H355*$B$16+I355*OFFSET($B$17,0,D355)-G354*(OFFSET($B$18,0,D355)+$B$19+OFFSET($B$20,0,D355)))*$C355/60+G354</f>
        <v>16.3633802816823</v>
      </c>
      <c r="H355" s="30">
        <f>H354+($B$19*G354-$B$16*H354)*$C355/60</f>
        <v>57.670867045922</v>
      </c>
      <c r="I355" s="30">
        <f>I354+(OFFSET($B$20,0,D355)*G354-OFFSET($B$17,0,D355)*I354)*$C355/60</f>
        <v>76.4256660223968</v>
      </c>
      <c r="J355" s="34">
        <f>$A355/60</f>
        <v>27.5</v>
      </c>
      <c r="K355" s="12">
        <f>G355/$B$15*1000</f>
        <v>2.5</v>
      </c>
      <c r="L355" s="30">
        <v>2.5</v>
      </c>
      <c r="M355" s="12">
        <v>2.5</v>
      </c>
      <c r="N355" s="12">
        <v>2.5</v>
      </c>
      <c r="O355" s="30">
        <v>2.5</v>
      </c>
    </row>
    <row r="356" ht="20.05" customHeight="1">
      <c r="A356" s="31">
        <f>$A355+C355</f>
        <v>1655</v>
      </c>
      <c r="B356" s="32"/>
      <c r="C356" s="33">
        <v>5</v>
      </c>
      <c r="D356" t="b" s="30">
        <v>0</v>
      </c>
      <c r="E356" s="13"/>
      <c r="F356" s="30">
        <v>495.755421423823</v>
      </c>
      <c r="G356" s="30">
        <f>$E356+($F356/60+H356*$B$16+I356*OFFSET($B$17,0,D356)-G355*(OFFSET($B$18,0,D356)+$B$19+OFFSET($B$20,0,D356)))*$C356/60+G355</f>
        <v>16.3633802816823</v>
      </c>
      <c r="H356" s="30">
        <f>H355+($B$19*G355-$B$16*H355)*$C356/60</f>
        <v>57.7279039497803</v>
      </c>
      <c r="I356" s="30">
        <f>I355+(OFFSET($B$20,0,D356)*G355-OFFSET($B$17,0,D356)*I355)*$C356/60</f>
        <v>76.64538857188219</v>
      </c>
      <c r="J356" s="34">
        <f>$A356/60</f>
        <v>27.5833333333333</v>
      </c>
      <c r="K356" s="12">
        <f>G356/$B$15*1000</f>
        <v>2.5</v>
      </c>
      <c r="L356" s="30">
        <v>2.5</v>
      </c>
      <c r="M356" s="12">
        <v>2.5</v>
      </c>
      <c r="N356" s="12">
        <v>2.5</v>
      </c>
      <c r="O356" s="30">
        <v>2.5</v>
      </c>
    </row>
    <row r="357" ht="20.05" customHeight="1">
      <c r="A357" s="31">
        <f>$A356+C356</f>
        <v>1660</v>
      </c>
      <c r="B357" s="32"/>
      <c r="C357" s="33">
        <v>5</v>
      </c>
      <c r="D357" t="b" s="30">
        <v>0</v>
      </c>
      <c r="E357" s="13"/>
      <c r="F357" s="30">
        <v>495.462994717020</v>
      </c>
      <c r="G357" s="30">
        <f>$E357+($F357/60+H357*$B$16+I357*OFFSET($B$17,0,D357)-G356*(OFFSET($B$18,0,D357)+$B$19+OFFSET($B$20,0,D357)))*$C357/60+G356</f>
        <v>16.3633802816823</v>
      </c>
      <c r="H357" s="30">
        <f>H356+($B$19*G356-$B$16*H356)*$C357/60</f>
        <v>57.7846061406969</v>
      </c>
      <c r="I357" s="30">
        <f>I356+(OFFSET($B$20,0,D357)*G356-OFFSET($B$17,0,D357)*I356)*$C357/60</f>
        <v>76.8650376973543</v>
      </c>
      <c r="J357" s="34">
        <f>$A357/60</f>
        <v>27.6666666666667</v>
      </c>
      <c r="K357" s="12">
        <f>G357/$B$15*1000</f>
        <v>2.5</v>
      </c>
      <c r="L357" s="30">
        <v>2.5</v>
      </c>
      <c r="M357" s="12">
        <v>2.5</v>
      </c>
      <c r="N357" s="12">
        <v>2.5</v>
      </c>
      <c r="O357" s="30">
        <v>2.5</v>
      </c>
    </row>
    <row r="358" ht="20.05" customHeight="1">
      <c r="A358" s="31">
        <f>$A357+C357</f>
        <v>1665</v>
      </c>
      <c r="B358" s="32"/>
      <c r="C358" s="33">
        <v>5</v>
      </c>
      <c r="D358" t="b" s="30">
        <v>0</v>
      </c>
      <c r="E358" s="13"/>
      <c r="F358" s="30">
        <v>495.171991605851</v>
      </c>
      <c r="G358" s="30">
        <f>$E358+($F358/60+H358*$B$16+I358*OFFSET($B$17,0,D358)-G357*(OFFSET($B$18,0,D358)+$B$19+OFFSET($B$20,0,D358)))*$C358/60+G357</f>
        <v>16.3633802816823</v>
      </c>
      <c r="H358" s="30">
        <f>H357+($B$19*G357-$B$16*H357)*$C358/60</f>
        <v>57.8409755828871</v>
      </c>
      <c r="I358" s="30">
        <f>I357+(OFFSET($B$20,0,D358)*G357-OFFSET($B$17,0,D358)*I357)*$C358/60</f>
        <v>77.084613423349</v>
      </c>
      <c r="J358" s="34">
        <f>$A358/60</f>
        <v>27.75</v>
      </c>
      <c r="K358" s="12">
        <f>G358/$B$15*1000</f>
        <v>2.5</v>
      </c>
      <c r="L358" s="30">
        <v>2.5</v>
      </c>
      <c r="M358" s="12">
        <v>2.5</v>
      </c>
      <c r="N358" s="12">
        <v>2.5</v>
      </c>
      <c r="O358" s="30">
        <v>2.5</v>
      </c>
    </row>
    <row r="359" ht="20.05" customHeight="1">
      <c r="A359" s="31">
        <f>$A358+C358</f>
        <v>1670</v>
      </c>
      <c r="B359" s="32"/>
      <c r="C359" s="33">
        <v>5</v>
      </c>
      <c r="D359" t="b" s="30">
        <v>0</v>
      </c>
      <c r="E359" s="13"/>
      <c r="F359" s="30">
        <v>494.882403833881</v>
      </c>
      <c r="G359" s="30">
        <f>$E359+($F359/60+H359*$B$16+I359*OFFSET($B$17,0,D359)-G358*(OFFSET($B$18,0,D359)+$B$19+OFFSET($B$20,0,D359)))*$C359/60+G358</f>
        <v>16.3633802816823</v>
      </c>
      <c r="H359" s="30">
        <f>H358+($B$19*G358-$B$16*H358)*$C359/60</f>
        <v>57.8970142290393</v>
      </c>
      <c r="I359" s="30">
        <f>I358+(OFFSET($B$20,0,D359)*G358-OFFSET($B$17,0,D359)*I358)*$C359/60</f>
        <v>77.30411577439401</v>
      </c>
      <c r="J359" s="34">
        <f>$A359/60</f>
        <v>27.8333333333333</v>
      </c>
      <c r="K359" s="12">
        <f>G359/$B$15*1000</f>
        <v>2.5</v>
      </c>
      <c r="L359" s="30">
        <v>2.5</v>
      </c>
      <c r="M359" s="12">
        <v>2.5</v>
      </c>
      <c r="N359" s="12">
        <v>2.5</v>
      </c>
      <c r="O359" s="30">
        <v>2.5</v>
      </c>
    </row>
    <row r="360" ht="20.05" customHeight="1">
      <c r="A360" s="31">
        <f>$A359+C359</f>
        <v>1675</v>
      </c>
      <c r="B360" s="32"/>
      <c r="C360" s="33">
        <v>5</v>
      </c>
      <c r="D360" t="b" s="30">
        <v>0</v>
      </c>
      <c r="E360" s="13"/>
      <c r="F360" s="30">
        <v>494.594223193096</v>
      </c>
      <c r="G360" s="30">
        <f>$E360+($F360/60+H360*$B$16+I360*OFFSET($B$17,0,D360)-G359*(OFFSET($B$18,0,D360)+$B$19+OFFSET($B$20,0,D360)))*$C360/60+G359</f>
        <v>16.3633802816823</v>
      </c>
      <c r="H360" s="30">
        <f>H359+($B$19*G359-$B$16*H359)*$C360/60</f>
        <v>57.9527240203829</v>
      </c>
      <c r="I360" s="30">
        <f>I359+(OFFSET($B$20,0,D360)*G359-OFFSET($B$17,0,D360)*I359)*$C360/60</f>
        <v>77.5235447750087</v>
      </c>
      <c r="J360" s="34">
        <f>$A360/60</f>
        <v>27.9166666666667</v>
      </c>
      <c r="K360" s="12">
        <f>G360/$B$15*1000</f>
        <v>2.5</v>
      </c>
      <c r="L360" s="30">
        <v>2.5</v>
      </c>
      <c r="M360" s="12">
        <v>2.5</v>
      </c>
      <c r="N360" s="12">
        <v>2.5</v>
      </c>
      <c r="O360" s="30">
        <v>2.5</v>
      </c>
    </row>
    <row r="361" ht="20.05" customHeight="1">
      <c r="A361" s="31">
        <f>$A360+C360</f>
        <v>1680</v>
      </c>
      <c r="B361" s="32"/>
      <c r="C361" s="33">
        <v>5</v>
      </c>
      <c r="D361" t="b" s="30">
        <v>0</v>
      </c>
      <c r="E361" s="13"/>
      <c r="F361" s="30">
        <v>494.307441523614</v>
      </c>
      <c r="G361" s="30">
        <f>$E361+($F361/60+H361*$B$16+I361*OFFSET($B$17,0,D361)-G360*(OFFSET($B$18,0,D361)+$B$19+OFFSET($B$20,0,D361)))*$C361/60+G360</f>
        <v>16.3633802816823</v>
      </c>
      <c r="H361" s="30">
        <f>H360+($B$19*G360-$B$16*H360)*$C361/60</f>
        <v>58.0081068867555</v>
      </c>
      <c r="I361" s="30">
        <f>I360+(OFFSET($B$20,0,D361)*G360-OFFSET($B$17,0,D361)*I360)*$C361/60</f>
        <v>77.74290044970439</v>
      </c>
      <c r="J361" s="34">
        <f>$A361/60</f>
        <v>28</v>
      </c>
      <c r="K361" s="12">
        <f>G361/$B$15*1000</f>
        <v>2.5</v>
      </c>
      <c r="L361" s="30">
        <v>2.5</v>
      </c>
      <c r="M361" s="12">
        <v>2.5</v>
      </c>
      <c r="N361" s="12">
        <v>2.5</v>
      </c>
      <c r="O361" s="30">
        <v>2.5</v>
      </c>
    </row>
    <row r="362" ht="20.05" customHeight="1">
      <c r="A362" s="31">
        <f>$A361+C361</f>
        <v>1685</v>
      </c>
      <c r="B362" s="32"/>
      <c r="C362" s="33">
        <v>5</v>
      </c>
      <c r="D362" t="b" s="30">
        <v>0</v>
      </c>
      <c r="E362" s="13"/>
      <c r="F362" s="30">
        <v>494.022050713407</v>
      </c>
      <c r="G362" s="30">
        <f>$E362+($F362/60+H362*$B$16+I362*OFFSET($B$17,0,D362)-G361*(OFFSET($B$18,0,D362)+$B$19+OFFSET($B$20,0,D362)))*$C362/60+G361</f>
        <v>16.3633802816823</v>
      </c>
      <c r="H362" s="30">
        <f>H361+($B$19*G361-$B$16*H361)*$C362/60</f>
        <v>58.0631647466697</v>
      </c>
      <c r="I362" s="30">
        <f>I361+(OFFSET($B$20,0,D362)*G361-OFFSET($B$17,0,D362)*I361)*$C362/60</f>
        <v>77.9621828229843</v>
      </c>
      <c r="J362" s="34">
        <f>$A362/60</f>
        <v>28.0833333333333</v>
      </c>
      <c r="K362" s="12">
        <f>G362/$B$15*1000</f>
        <v>2.5</v>
      </c>
      <c r="L362" s="30">
        <v>2.5</v>
      </c>
      <c r="M362" s="12">
        <v>2.5</v>
      </c>
      <c r="N362" s="12">
        <v>2.5</v>
      </c>
      <c r="O362" s="30">
        <v>2.5</v>
      </c>
    </row>
    <row r="363" ht="20.05" customHeight="1">
      <c r="A363" s="31">
        <f>$A362+C362</f>
        <v>1690</v>
      </c>
      <c r="B363" s="32"/>
      <c r="C363" s="33">
        <v>5</v>
      </c>
      <c r="D363" t="b" s="30">
        <v>0</v>
      </c>
      <c r="E363" s="13"/>
      <c r="F363" s="30">
        <v>493.738042698018</v>
      </c>
      <c r="G363" s="30">
        <f>$E363+($F363/60+H363*$B$16+I363*OFFSET($B$17,0,D363)-G362*(OFFSET($B$18,0,D363)+$B$19+OFFSET($B$20,0,D363)))*$C363/60+G362</f>
        <v>16.3633802816823</v>
      </c>
      <c r="H363" s="30">
        <f>H362+($B$19*G362-$B$16*H362)*$C363/60</f>
        <v>58.1178995073796</v>
      </c>
      <c r="I363" s="30">
        <f>I362+(OFFSET($B$20,0,D363)*G362-OFFSET($B$17,0,D363)*I362)*$C363/60</f>
        <v>78.1813919193432</v>
      </c>
      <c r="J363" s="34">
        <f>$A363/60</f>
        <v>28.1666666666667</v>
      </c>
      <c r="K363" s="12">
        <f>G363/$B$15*1000</f>
        <v>2.5</v>
      </c>
      <c r="L363" s="30">
        <v>2.5</v>
      </c>
      <c r="M363" s="12">
        <v>2.5</v>
      </c>
      <c r="N363" s="12">
        <v>2.5</v>
      </c>
      <c r="O363" s="30">
        <v>2.5</v>
      </c>
    </row>
    <row r="364" ht="20.05" customHeight="1">
      <c r="A364" s="31">
        <f>$A363+C363</f>
        <v>1695</v>
      </c>
      <c r="B364" s="32"/>
      <c r="C364" s="33">
        <v>5</v>
      </c>
      <c r="D364" t="b" s="30">
        <v>0</v>
      </c>
      <c r="E364" s="13"/>
      <c r="F364" s="30">
        <v>493.455409460283</v>
      </c>
      <c r="G364" s="30">
        <f>$E364+($F364/60+H364*$B$16+I364*OFFSET($B$17,0,D364)-G363*(OFFSET($B$18,0,D364)+$B$19+OFFSET($B$20,0,D364)))*$C364/60+G363</f>
        <v>16.3633802816823</v>
      </c>
      <c r="H364" s="30">
        <f>H363+($B$19*G363-$B$16*H363)*$C364/60</f>
        <v>58.1723130649468</v>
      </c>
      <c r="I364" s="30">
        <f>I363+(OFFSET($B$20,0,D364)*G363-OFFSET($B$17,0,D364)*I363)*$C364/60</f>
        <v>78.4005277632678</v>
      </c>
      <c r="J364" s="34">
        <f>$A364/60</f>
        <v>28.25</v>
      </c>
      <c r="K364" s="12">
        <f>G364/$B$15*1000</f>
        <v>2.5</v>
      </c>
      <c r="L364" s="30">
        <v>2.5</v>
      </c>
      <c r="M364" s="12">
        <v>2.5</v>
      </c>
      <c r="N364" s="12">
        <v>2.5</v>
      </c>
      <c r="O364" s="30">
        <v>2.5</v>
      </c>
    </row>
    <row r="365" ht="20.05" customHeight="1">
      <c r="A365" s="31">
        <f>$A364+C364</f>
        <v>1700</v>
      </c>
      <c r="B365" s="32"/>
      <c r="C365" s="33">
        <v>5</v>
      </c>
      <c r="D365" t="b" s="30">
        <v>0</v>
      </c>
      <c r="E365" s="13"/>
      <c r="F365" s="30">
        <v>493.174143030054</v>
      </c>
      <c r="G365" s="30">
        <f>$E365+($F365/60+H365*$B$16+I365*OFFSET($B$17,0,D365)-G364*(OFFSET($B$18,0,D365)+$B$19+OFFSET($B$20,0,D365)))*$C365/60+G364</f>
        <v>16.3633802816823</v>
      </c>
      <c r="H365" s="30">
        <f>H364+($B$19*G364-$B$16*H364)*$C365/60</f>
        <v>58.2264073043061</v>
      </c>
      <c r="I365" s="30">
        <f>I364+(OFFSET($B$20,0,D365)*G364-OFFSET($B$17,0,D365)*I364)*$C365/60</f>
        <v>78.6195903792368</v>
      </c>
      <c r="J365" s="34">
        <f>$A365/60</f>
        <v>28.3333333333333</v>
      </c>
      <c r="K365" s="12">
        <f>G365/$B$15*1000</f>
        <v>2.5</v>
      </c>
      <c r="L365" s="30">
        <v>2.5</v>
      </c>
      <c r="M365" s="12">
        <v>2.5</v>
      </c>
      <c r="N365" s="12">
        <v>2.5</v>
      </c>
      <c r="O365" s="30">
        <v>2.5</v>
      </c>
    </row>
    <row r="366" ht="20.05" customHeight="1">
      <c r="A366" s="31">
        <f>$A365+C365</f>
        <v>1705</v>
      </c>
      <c r="B366" s="32"/>
      <c r="C366" s="33">
        <v>5</v>
      </c>
      <c r="D366" t="b" s="30">
        <v>0</v>
      </c>
      <c r="E366" s="13"/>
      <c r="F366" s="30">
        <v>492.894235483920</v>
      </c>
      <c r="G366" s="30">
        <f>$E366+($F366/60+H366*$B$16+I366*OFFSET($B$17,0,D366)-G365*(OFFSET($B$18,0,D366)+$B$19+OFFSET($B$20,0,D366)))*$C366/60+G365</f>
        <v>16.3633802816823</v>
      </c>
      <c r="H366" s="30">
        <f>H365+($B$19*G365-$B$16*H365)*$C366/60</f>
        <v>58.280184099331</v>
      </c>
      <c r="I366" s="30">
        <f>I365+(OFFSET($B$20,0,D366)*G365-OFFSET($B$17,0,D366)*I365)*$C366/60</f>
        <v>78.83857979172041</v>
      </c>
      <c r="J366" s="34">
        <f>$A366/60</f>
        <v>28.4166666666667</v>
      </c>
      <c r="K366" s="12">
        <f>G366/$B$15*1000</f>
        <v>2.5</v>
      </c>
      <c r="L366" s="30">
        <v>2.5</v>
      </c>
      <c r="M366" s="12">
        <v>2.5</v>
      </c>
      <c r="N366" s="12">
        <v>2.5</v>
      </c>
      <c r="O366" s="30">
        <v>2.5</v>
      </c>
    </row>
    <row r="367" ht="20.05" customHeight="1">
      <c r="A367" s="31">
        <f>$A366+C366</f>
        <v>1710</v>
      </c>
      <c r="B367" s="32"/>
      <c r="C367" s="33">
        <v>5</v>
      </c>
      <c r="D367" t="b" s="30">
        <v>0</v>
      </c>
      <c r="E367" s="13"/>
      <c r="F367" s="30">
        <v>492.615678944936</v>
      </c>
      <c r="G367" s="30">
        <f>$E367+($F367/60+H367*$B$16+I367*OFFSET($B$17,0,D367)-G366*(OFFSET($B$18,0,D367)+$B$19+OFFSET($B$20,0,D367)))*$C367/60+G366</f>
        <v>16.3633802816823</v>
      </c>
      <c r="H367" s="30">
        <f>H366+($B$19*G366-$B$16*H366)*$C367/60</f>
        <v>58.3336453128983</v>
      </c>
      <c r="I367" s="30">
        <f>I366+(OFFSET($B$20,0,D367)*G366-OFFSET($B$17,0,D367)*I366)*$C367/60</f>
        <v>79.0574960251809</v>
      </c>
      <c r="J367" s="34">
        <f>$A367/60</f>
        <v>28.5</v>
      </c>
      <c r="K367" s="12">
        <f>G367/$B$15*1000</f>
        <v>2.5</v>
      </c>
      <c r="L367" s="30">
        <v>2.5</v>
      </c>
      <c r="M367" s="12">
        <v>2.5</v>
      </c>
      <c r="N367" s="12">
        <v>2.5</v>
      </c>
      <c r="O367" s="30">
        <v>2.5</v>
      </c>
    </row>
    <row r="368" ht="20.05" customHeight="1">
      <c r="A368" s="31">
        <f>$A367+C367</f>
        <v>1715</v>
      </c>
      <c r="B368" s="32"/>
      <c r="C368" s="33">
        <v>5</v>
      </c>
      <c r="D368" t="b" s="30">
        <v>0</v>
      </c>
      <c r="E368" s="13"/>
      <c r="F368" s="30">
        <v>492.338465582350</v>
      </c>
      <c r="G368" s="30">
        <f>$E368+($F368/60+H368*$B$16+I368*OFFSET($B$17,0,D368)-G367*(OFFSET($B$18,0,D368)+$B$19+OFFSET($B$20,0,D368)))*$C368/60+G367</f>
        <v>16.3633802816823</v>
      </c>
      <c r="H368" s="30">
        <f>H367+($B$19*G367-$B$16*H367)*$C368/60</f>
        <v>58.3867927969528</v>
      </c>
      <c r="I368" s="30">
        <f>I367+(OFFSET($B$20,0,D368)*G367-OFFSET($B$17,0,D368)*I367)*$C368/60</f>
        <v>79.27633910407221</v>
      </c>
      <c r="J368" s="34">
        <f>$A368/60</f>
        <v>28.5833333333333</v>
      </c>
      <c r="K368" s="12">
        <f>G368/$B$15*1000</f>
        <v>2.5</v>
      </c>
      <c r="L368" s="30">
        <v>2.5</v>
      </c>
      <c r="M368" s="12">
        <v>2.5</v>
      </c>
      <c r="N368" s="12">
        <v>2.5</v>
      </c>
      <c r="O368" s="30">
        <v>2.5</v>
      </c>
    </row>
    <row r="369" ht="20.05" customHeight="1">
      <c r="A369" s="31">
        <f>$A368+C368</f>
        <v>1720</v>
      </c>
      <c r="B369" s="32"/>
      <c r="C369" s="33">
        <v>5</v>
      </c>
      <c r="D369" t="b" s="30">
        <v>0</v>
      </c>
      <c r="E369" s="13"/>
      <c r="F369" s="30">
        <v>492.062587611327</v>
      </c>
      <c r="G369" s="30">
        <f>$E369+($F369/60+H369*$B$16+I369*OFFSET($B$17,0,D369)-G368*(OFFSET($B$18,0,D369)+$B$19+OFFSET($B$20,0,D369)))*$C369/60+G368</f>
        <v>16.3633802816823</v>
      </c>
      <c r="H369" s="30">
        <f>H368+($B$19*G368-$B$16*H368)*$C369/60</f>
        <v>58.4396283925715</v>
      </c>
      <c r="I369" s="30">
        <f>I368+(OFFSET($B$20,0,D369)*G368-OFFSET($B$17,0,D369)*I368)*$C369/60</f>
        <v>79.49510905284021</v>
      </c>
      <c r="J369" s="34">
        <f>$A369/60</f>
        <v>28.6666666666667</v>
      </c>
      <c r="K369" s="12">
        <f>G369/$B$15*1000</f>
        <v>2.5</v>
      </c>
      <c r="L369" s="30">
        <v>2.5</v>
      </c>
      <c r="M369" s="12">
        <v>2.5</v>
      </c>
      <c r="N369" s="12">
        <v>2.5</v>
      </c>
      <c r="O369" s="30">
        <v>2.5</v>
      </c>
    </row>
    <row r="370" ht="20.05" customHeight="1">
      <c r="A370" s="31">
        <f>$A369+C369</f>
        <v>1725</v>
      </c>
      <c r="B370" s="32"/>
      <c r="C370" s="33">
        <v>5</v>
      </c>
      <c r="D370" t="b" s="30">
        <v>0</v>
      </c>
      <c r="E370" s="13"/>
      <c r="F370" s="30">
        <v>491.788037292690</v>
      </c>
      <c r="G370" s="30">
        <f>$E370+($F370/60+H370*$B$16+I370*OFFSET($B$17,0,D370)-G369*(OFFSET($B$18,0,D370)+$B$19+OFFSET($B$20,0,D370)))*$C370/60+G369</f>
        <v>16.3633802816823</v>
      </c>
      <c r="H370" s="30">
        <f>H369+($B$19*G369-$B$16*H369)*$C370/60</f>
        <v>58.4921539300272</v>
      </c>
      <c r="I370" s="30">
        <f>I369+(OFFSET($B$20,0,D370)*G369-OFFSET($B$17,0,D370)*I369)*$C370/60</f>
        <v>79.7138058959226</v>
      </c>
      <c r="J370" s="34">
        <f>$A370/60</f>
        <v>28.75</v>
      </c>
      <c r="K370" s="12">
        <f>G370/$B$15*1000</f>
        <v>2.5</v>
      </c>
      <c r="L370" s="30">
        <v>2.5</v>
      </c>
      <c r="M370" s="12">
        <v>2.5</v>
      </c>
      <c r="N370" s="12">
        <v>2.5</v>
      </c>
      <c r="O370" s="30">
        <v>2.5</v>
      </c>
    </row>
    <row r="371" ht="20.05" customHeight="1">
      <c r="A371" s="31">
        <f>$A370+C370</f>
        <v>1730</v>
      </c>
      <c r="B371" s="32"/>
      <c r="C371" s="33">
        <v>5</v>
      </c>
      <c r="D371" t="b" s="30">
        <v>0</v>
      </c>
      <c r="E371" s="13"/>
      <c r="F371" s="30">
        <v>491.514806932640</v>
      </c>
      <c r="G371" s="30">
        <f>$E371+($F371/60+H371*$B$16+I371*OFFSET($B$17,0,D371)-G370*(OFFSET($B$18,0,D371)+$B$19+OFFSET($B$20,0,D371)))*$C371/60+G370</f>
        <v>16.3633802816823</v>
      </c>
      <c r="H371" s="30">
        <f>H370+($B$19*G370-$B$16*H370)*$C371/60</f>
        <v>58.544371228852</v>
      </c>
      <c r="I371" s="30">
        <f>I370+(OFFSET($B$20,0,D371)*G370-OFFSET($B$17,0,D371)*I370)*$C371/60</f>
        <v>79.9324296577489</v>
      </c>
      <c r="J371" s="34">
        <f>$A371/60</f>
        <v>28.8333333333333</v>
      </c>
      <c r="K371" s="12">
        <f>G371/$B$15*1000</f>
        <v>2.5</v>
      </c>
      <c r="L371" s="30">
        <v>2.5</v>
      </c>
      <c r="M371" s="12">
        <v>2.5</v>
      </c>
      <c r="N371" s="12">
        <v>2.5</v>
      </c>
      <c r="O371" s="30">
        <v>2.5</v>
      </c>
    </row>
    <row r="372" ht="20.05" customHeight="1">
      <c r="A372" s="31">
        <f>$A371+C371</f>
        <v>1735</v>
      </c>
      <c r="B372" s="32"/>
      <c r="C372" s="33">
        <v>5</v>
      </c>
      <c r="D372" t="b" s="30">
        <v>0</v>
      </c>
      <c r="E372" s="13"/>
      <c r="F372" s="30">
        <v>491.242888882499</v>
      </c>
      <c r="G372" s="30">
        <f>$E372+($F372/60+H372*$B$16+I372*OFFSET($B$17,0,D372)-G371*(OFFSET($B$18,0,D372)+$B$19+OFFSET($B$20,0,D372)))*$C372/60+G371</f>
        <v>16.3633802816823</v>
      </c>
      <c r="H372" s="30">
        <f>H371+($B$19*G371-$B$16*H371)*$C372/60</f>
        <v>58.5962820979004</v>
      </c>
      <c r="I372" s="30">
        <f>I371+(OFFSET($B$20,0,D372)*G371-OFFSET($B$17,0,D372)*I371)*$C372/60</f>
        <v>80.1509803627404</v>
      </c>
      <c r="J372" s="34">
        <f>$A372/60</f>
        <v>28.9166666666667</v>
      </c>
      <c r="K372" s="12">
        <f>G372/$B$15*1000</f>
        <v>2.5</v>
      </c>
      <c r="L372" s="30">
        <v>2.5</v>
      </c>
      <c r="M372" s="12">
        <v>2.5</v>
      </c>
      <c r="N372" s="12">
        <v>2.5</v>
      </c>
      <c r="O372" s="30">
        <v>2.5</v>
      </c>
    </row>
    <row r="373" ht="20.05" customHeight="1">
      <c r="A373" s="31">
        <f>$A372+C372</f>
        <v>1740</v>
      </c>
      <c r="B373" s="32"/>
      <c r="C373" s="33">
        <v>5</v>
      </c>
      <c r="D373" t="b" s="30">
        <v>0</v>
      </c>
      <c r="E373" s="13"/>
      <c r="F373" s="30">
        <v>490.972275538441</v>
      </c>
      <c r="G373" s="30">
        <f>$E373+($F373/60+H373*$B$16+I373*OFFSET($B$17,0,D373)-G372*(OFFSET($B$18,0,D373)+$B$19+OFFSET($B$20,0,D373)))*$C373/60+G372</f>
        <v>16.3633802816823</v>
      </c>
      <c r="H373" s="30">
        <f>H372+($B$19*G372-$B$16*H372)*$C373/60</f>
        <v>58.6478883354119</v>
      </c>
      <c r="I373" s="30">
        <f>I372+(OFFSET($B$20,0,D373)*G372-OFFSET($B$17,0,D373)*I372)*$C373/60</f>
        <v>80.3694580353103</v>
      </c>
      <c r="J373" s="34">
        <f>$A373/60</f>
        <v>29</v>
      </c>
      <c r="K373" s="12">
        <f>G373/$B$15*1000</f>
        <v>2.5</v>
      </c>
      <c r="L373" s="30">
        <v>2.5</v>
      </c>
      <c r="M373" s="12">
        <v>2.5</v>
      </c>
      <c r="N373" s="12">
        <v>2.5</v>
      </c>
      <c r="O373" s="30">
        <v>2.5</v>
      </c>
    </row>
    <row r="374" ht="20.05" customHeight="1">
      <c r="A374" s="31">
        <f>$A373+C373</f>
        <v>1745</v>
      </c>
      <c r="B374" s="32"/>
      <c r="C374" s="33">
        <v>5</v>
      </c>
      <c r="D374" t="b" s="30">
        <v>0</v>
      </c>
      <c r="E374" s="13"/>
      <c r="F374" s="30">
        <v>490.702959341228</v>
      </c>
      <c r="G374" s="30">
        <f>$E374+($F374/60+H374*$B$16+I374*OFFSET($B$17,0,D374)-G373*(OFFSET($B$18,0,D374)+$B$19+OFFSET($B$20,0,D374)))*$C374/60+G373</f>
        <v>16.3633802816823</v>
      </c>
      <c r="H374" s="30">
        <f>H373+($B$19*G373-$B$16*H373)*$C374/60</f>
        <v>58.6991917290732</v>
      </c>
      <c r="I374" s="30">
        <f>I373+(OFFSET($B$20,0,D374)*G373-OFFSET($B$17,0,D374)*I373)*$C374/60</f>
        <v>80.58786269986361</v>
      </c>
      <c r="J374" s="34">
        <f>$A374/60</f>
        <v>29.0833333333333</v>
      </c>
      <c r="K374" s="12">
        <f>G374/$B$15*1000</f>
        <v>2.5</v>
      </c>
      <c r="L374" s="30">
        <v>2.5</v>
      </c>
      <c r="M374" s="12">
        <v>2.5</v>
      </c>
      <c r="N374" s="12">
        <v>2.5</v>
      </c>
      <c r="O374" s="30">
        <v>2.5</v>
      </c>
    </row>
    <row r="375" ht="20.05" customHeight="1">
      <c r="A375" s="31">
        <f>$A374+C374</f>
        <v>1750</v>
      </c>
      <c r="B375" s="32"/>
      <c r="C375" s="33">
        <v>5</v>
      </c>
      <c r="D375" t="b" s="30">
        <v>0</v>
      </c>
      <c r="E375" s="13"/>
      <c r="F375" s="30">
        <v>490.434932775951</v>
      </c>
      <c r="G375" s="30">
        <f>$E375+($F375/60+H375*$B$16+I375*OFFSET($B$17,0,D375)-G374*(OFFSET($B$18,0,D375)+$B$19+OFFSET($B$20,0,D375)))*$C375/60+G374</f>
        <v>16.3633802816823</v>
      </c>
      <c r="H375" s="30">
        <f>H374+($B$19*G374-$B$16*H374)*$C375/60</f>
        <v>58.7501940560804</v>
      </c>
      <c r="I375" s="30">
        <f>I374+(OFFSET($B$20,0,D375)*G374-OFFSET($B$17,0,D375)*I374)*$C375/60</f>
        <v>80.80619438079719</v>
      </c>
      <c r="J375" s="34">
        <f>$A375/60</f>
        <v>29.1666666666667</v>
      </c>
      <c r="K375" s="12">
        <f>G375/$B$15*1000</f>
        <v>2.5</v>
      </c>
      <c r="L375" s="30">
        <v>2.5</v>
      </c>
      <c r="M375" s="12">
        <v>2.5</v>
      </c>
      <c r="N375" s="12">
        <v>2.5</v>
      </c>
      <c r="O375" s="30">
        <v>2.5</v>
      </c>
    </row>
    <row r="376" ht="20.05" customHeight="1">
      <c r="A376" s="31">
        <f>$A375+C375</f>
        <v>1755</v>
      </c>
      <c r="B376" s="32"/>
      <c r="C376" s="33">
        <v>5</v>
      </c>
      <c r="D376" t="b" s="30">
        <v>0</v>
      </c>
      <c r="E376" s="13"/>
      <c r="F376" s="30">
        <v>490.168188371769</v>
      </c>
      <c r="G376" s="30">
        <f>$E376+($F376/60+H376*$B$16+I376*OFFSET($B$17,0,D376)-G375*(OFFSET($B$18,0,D376)+$B$19+OFFSET($B$20,0,D376)))*$C376/60+G375</f>
        <v>16.3633802816823</v>
      </c>
      <c r="H376" s="30">
        <f>H375+($B$19*G375-$B$16*H375)*$C376/60</f>
        <v>58.8008970832001</v>
      </c>
      <c r="I376" s="30">
        <f>I375+(OFFSET($B$20,0,D376)*G375-OFFSET($B$17,0,D376)*I375)*$C376/60</f>
        <v>81.02445310249981</v>
      </c>
      <c r="J376" s="34">
        <f>$A376/60</f>
        <v>29.25</v>
      </c>
      <c r="K376" s="12">
        <f>G376/$B$15*1000</f>
        <v>2.5</v>
      </c>
      <c r="L376" s="30">
        <v>2.5</v>
      </c>
      <c r="M376" s="12">
        <v>2.5</v>
      </c>
      <c r="N376" s="12">
        <v>2.5</v>
      </c>
      <c r="O376" s="30">
        <v>2.5</v>
      </c>
    </row>
    <row r="377" ht="20.05" customHeight="1">
      <c r="A377" s="31">
        <f>$A376+C376</f>
        <v>1760</v>
      </c>
      <c r="B377" s="32"/>
      <c r="C377" s="33">
        <v>5</v>
      </c>
      <c r="D377" t="b" s="30">
        <v>0</v>
      </c>
      <c r="E377" s="13"/>
      <c r="F377" s="30">
        <v>489.902718701649</v>
      </c>
      <c r="G377" s="30">
        <f>$E377+($F377/60+H377*$B$16+I377*OFFSET($B$17,0,D377)-G376*(OFFSET($B$18,0,D377)+$B$19+OFFSET($B$20,0,D377)))*$C377/60+G376</f>
        <v>16.3633802816823</v>
      </c>
      <c r="H377" s="30">
        <f>H376+($B$19*G376-$B$16*H376)*$C377/60</f>
        <v>58.8513025668311</v>
      </c>
      <c r="I377" s="30">
        <f>I376+(OFFSET($B$20,0,D377)*G376-OFFSET($B$17,0,D377)*I376)*$C377/60</f>
        <v>81.24263888935189</v>
      </c>
      <c r="J377" s="34">
        <f>$A377/60</f>
        <v>29.3333333333333</v>
      </c>
      <c r="K377" s="12">
        <f>G377/$B$15*1000</f>
        <v>2.5</v>
      </c>
      <c r="L377" s="30">
        <v>2.5</v>
      </c>
      <c r="M377" s="12">
        <v>2.5</v>
      </c>
      <c r="N377" s="12">
        <v>2.5</v>
      </c>
      <c r="O377" s="30">
        <v>2.5</v>
      </c>
    </row>
    <row r="378" ht="20.05" customHeight="1">
      <c r="A378" s="31">
        <f>$A377+C377</f>
        <v>1765</v>
      </c>
      <c r="B378" s="32"/>
      <c r="C378" s="33">
        <v>5</v>
      </c>
      <c r="D378" t="b" s="30">
        <v>0</v>
      </c>
      <c r="E378" s="13"/>
      <c r="F378" s="30">
        <v>489.638516382110</v>
      </c>
      <c r="G378" s="30">
        <f>$E378+($F378/60+H378*$B$16+I378*OFFSET($B$17,0,D378)-G377*(OFFSET($B$18,0,D378)+$B$19+OFFSET($B$20,0,D378)))*$C378/60+G377</f>
        <v>16.3633802816823</v>
      </c>
      <c r="H378" s="30">
        <f>H377+($B$19*G377-$B$16*H377)*$C378/60</f>
        <v>58.901412253065</v>
      </c>
      <c r="I378" s="30">
        <f>I377+(OFFSET($B$20,0,D378)*G377-OFFSET($B$17,0,D378)*I377)*$C378/60</f>
        <v>81.460751765726</v>
      </c>
      <c r="J378" s="34">
        <f>$A378/60</f>
        <v>29.4166666666667</v>
      </c>
      <c r="K378" s="12">
        <f>G378/$B$15*1000</f>
        <v>2.5</v>
      </c>
      <c r="L378" s="30">
        <v>2.5</v>
      </c>
      <c r="M378" s="12">
        <v>2.5</v>
      </c>
      <c r="N378" s="12">
        <v>2.5</v>
      </c>
      <c r="O378" s="30">
        <v>2.5</v>
      </c>
    </row>
    <row r="379" ht="20.05" customHeight="1">
      <c r="A379" s="31">
        <f>$A378+C378</f>
        <v>1770</v>
      </c>
      <c r="B379" s="32"/>
      <c r="C379" s="33">
        <v>5</v>
      </c>
      <c r="D379" t="b" s="30">
        <v>0</v>
      </c>
      <c r="E379" s="13"/>
      <c r="F379" s="30">
        <v>489.375574072970</v>
      </c>
      <c r="G379" s="30">
        <f>$E379+($F379/60+H379*$B$16+I379*OFFSET($B$17,0,D379)-G378*(OFFSET($B$18,0,D379)+$B$19+OFFSET($B$20,0,D379)))*$C379/60+G378</f>
        <v>16.3633802816823</v>
      </c>
      <c r="H379" s="30">
        <f>H378+($B$19*G378-$B$16*H378)*$C379/60</f>
        <v>58.9512278777466</v>
      </c>
      <c r="I379" s="30">
        <f>I378+(OFFSET($B$20,0,D379)*G378-OFFSET($B$17,0,D379)*I378)*$C379/60</f>
        <v>81.6787917559863</v>
      </c>
      <c r="J379" s="34">
        <f>$A379/60</f>
        <v>29.5</v>
      </c>
      <c r="K379" s="12">
        <f>G379/$B$15*1000</f>
        <v>2.5</v>
      </c>
      <c r="L379" s="30">
        <v>2.5</v>
      </c>
      <c r="M379" s="12">
        <v>2.5</v>
      </c>
      <c r="N379" s="12">
        <v>2.5</v>
      </c>
      <c r="O379" s="30">
        <v>2.5</v>
      </c>
    </row>
    <row r="380" ht="20.05" customHeight="1">
      <c r="A380" s="31">
        <f>$A379+C379</f>
        <v>1775</v>
      </c>
      <c r="B380" s="32"/>
      <c r="C380" s="33">
        <v>5</v>
      </c>
      <c r="D380" t="b" s="30">
        <v>0</v>
      </c>
      <c r="E380" s="13"/>
      <c r="F380" s="30">
        <v>489.113884477085</v>
      </c>
      <c r="G380" s="30">
        <f>$E380+($F380/60+H380*$B$16+I380*OFFSET($B$17,0,D380)-G379*(OFFSET($B$18,0,D380)+$B$19+OFFSET($B$20,0,D380)))*$C380/60+G379</f>
        <v>16.3633802816823</v>
      </c>
      <c r="H380" s="30">
        <f>H379+($B$19*G379-$B$16*H379)*$C380/60</f>
        <v>59.0007511665343</v>
      </c>
      <c r="I380" s="30">
        <f>I379+(OFFSET($B$20,0,D380)*G379-OFFSET($B$17,0,D380)*I379)*$C380/60</f>
        <v>81.896758884489</v>
      </c>
      <c r="J380" s="34">
        <f>$A380/60</f>
        <v>29.5833333333333</v>
      </c>
      <c r="K380" s="12">
        <f>G380/$B$15*1000</f>
        <v>2.5</v>
      </c>
      <c r="L380" s="30">
        <v>2.5</v>
      </c>
      <c r="M380" s="12">
        <v>2.5</v>
      </c>
      <c r="N380" s="12">
        <v>2.5</v>
      </c>
      <c r="O380" s="30">
        <v>2.5</v>
      </c>
    </row>
    <row r="381" ht="20.05" customHeight="1">
      <c r="A381" s="31">
        <f>$A380+C380</f>
        <v>1780</v>
      </c>
      <c r="B381" s="32"/>
      <c r="C381" s="33">
        <v>5</v>
      </c>
      <c r="D381" t="b" s="30">
        <v>0</v>
      </c>
      <c r="E381" s="13"/>
      <c r="F381" s="30">
        <v>488.853440340104</v>
      </c>
      <c r="G381" s="30">
        <f>$E381+($F381/60+H381*$B$16+I381*OFFSET($B$17,0,D381)-G380*(OFFSET($B$18,0,D381)+$B$19+OFFSET($B$20,0,D381)))*$C381/60+G380</f>
        <v>16.3633802816823</v>
      </c>
      <c r="H381" s="30">
        <f>H380+($B$19*G380-$B$16*H380)*$C381/60</f>
        <v>59.0499838349595</v>
      </c>
      <c r="I381" s="30">
        <f>I380+(OFFSET($B$20,0,D381)*G380-OFFSET($B$17,0,D381)*I380)*$C381/60</f>
        <v>82.11465317558211</v>
      </c>
      <c r="J381" s="34">
        <f>$A381/60</f>
        <v>29.6666666666667</v>
      </c>
      <c r="K381" s="12">
        <f>G381/$B$15*1000</f>
        <v>2.5</v>
      </c>
      <c r="L381" s="30">
        <v>2.5</v>
      </c>
      <c r="M381" s="12">
        <v>2.5</v>
      </c>
      <c r="N381" s="12">
        <v>2.5</v>
      </c>
      <c r="O381" s="30">
        <v>2.5</v>
      </c>
    </row>
    <row r="382" ht="20.05" customHeight="1">
      <c r="A382" s="31">
        <f>$A381+C381</f>
        <v>1785</v>
      </c>
      <c r="B382" s="32"/>
      <c r="C382" s="33">
        <v>5</v>
      </c>
      <c r="D382" t="b" s="30">
        <v>0</v>
      </c>
      <c r="E382" s="13"/>
      <c r="F382" s="30">
        <v>488.594234450215</v>
      </c>
      <c r="G382" s="30">
        <f>$E382+($F382/60+H382*$B$16+I382*OFFSET($B$17,0,D382)-G381*(OFFSET($B$18,0,D382)+$B$19+OFFSET($B$20,0,D382)))*$C382/60+G381</f>
        <v>16.3633802816823</v>
      </c>
      <c r="H382" s="30">
        <f>H381+($B$19*G381-$B$16*H381)*$C382/60</f>
        <v>59.0989275884865</v>
      </c>
      <c r="I382" s="30">
        <f>I381+(OFFSET($B$20,0,D382)*G381-OFFSET($B$17,0,D382)*I381)*$C382/60</f>
        <v>82.3324746536054</v>
      </c>
      <c r="J382" s="34">
        <f>$A382/60</f>
        <v>29.75</v>
      </c>
      <c r="K382" s="12">
        <f>G382/$B$15*1000</f>
        <v>2.5</v>
      </c>
      <c r="L382" s="30">
        <v>2.5</v>
      </c>
      <c r="M382" s="12">
        <v>2.5</v>
      </c>
      <c r="N382" s="12">
        <v>2.5</v>
      </c>
      <c r="O382" s="30">
        <v>2.5</v>
      </c>
    </row>
    <row r="383" ht="20.05" customHeight="1">
      <c r="A383" s="31">
        <f>$A382+C382</f>
        <v>1790</v>
      </c>
      <c r="B383" s="32"/>
      <c r="C383" s="33">
        <v>5</v>
      </c>
      <c r="D383" t="b" s="30">
        <v>0</v>
      </c>
      <c r="E383" s="13"/>
      <c r="F383" s="30">
        <v>488.336259637894</v>
      </c>
      <c r="G383" s="30">
        <f>$E383+($F383/60+H383*$B$16+I383*OFFSET($B$17,0,D383)-G382*(OFFSET($B$18,0,D383)+$B$19+OFFSET($B$20,0,D383)))*$C383/60+G382</f>
        <v>16.3633802816823</v>
      </c>
      <c r="H383" s="30">
        <f>H382+($B$19*G382-$B$16*H382)*$C383/60</f>
        <v>59.1475841225711</v>
      </c>
      <c r="I383" s="30">
        <f>I382+(OFFSET($B$20,0,D383)*G382-OFFSET($B$17,0,D383)*I382)*$C383/60</f>
        <v>82.5502233428906</v>
      </c>
      <c r="J383" s="34">
        <f>$A383/60</f>
        <v>29.8333333333333</v>
      </c>
      <c r="K383" s="12">
        <f>G383/$B$15*1000</f>
        <v>2.5</v>
      </c>
      <c r="L383" s="30">
        <v>2.5</v>
      </c>
      <c r="M383" s="12">
        <v>2.5</v>
      </c>
      <c r="N383" s="12">
        <v>2.5</v>
      </c>
      <c r="O383" s="30">
        <v>2.5</v>
      </c>
    </row>
    <row r="384" ht="20.05" customHeight="1">
      <c r="A384" s="31">
        <f>$A383+C383</f>
        <v>1795</v>
      </c>
      <c r="B384" s="32"/>
      <c r="C384" s="33">
        <v>5</v>
      </c>
      <c r="D384" t="b" s="30">
        <v>0</v>
      </c>
      <c r="E384" s="13"/>
      <c r="F384" s="30">
        <v>488.079508775656</v>
      </c>
      <c r="G384" s="30">
        <f>$E384+($F384/60+H384*$B$16+I384*OFFSET($B$17,0,D384)-G383*(OFFSET($B$18,0,D384)+$B$19+OFFSET($B$20,0,D384)))*$C384/60+G383</f>
        <v>16.3633802816823</v>
      </c>
      <c r="H384" s="30">
        <f>H383+($B$19*G383-$B$16*H383)*$C384/60</f>
        <v>59.1959551227198</v>
      </c>
      <c r="I384" s="30">
        <f>I383+(OFFSET($B$20,0,D384)*G383-OFFSET($B$17,0,D384)*I383)*$C384/60</f>
        <v>82.76789926776139</v>
      </c>
      <c r="J384" s="34">
        <f>$A384/60</f>
        <v>29.9166666666667</v>
      </c>
      <c r="K384" s="12">
        <f>G384/$B$15*1000</f>
        <v>2.5</v>
      </c>
      <c r="L384" s="30">
        <v>2.5</v>
      </c>
      <c r="M384" s="12">
        <v>2.5</v>
      </c>
      <c r="N384" s="12">
        <v>2.5</v>
      </c>
      <c r="O384" s="30">
        <v>2.5</v>
      </c>
    </row>
    <row r="385" ht="20.05" customHeight="1">
      <c r="A385" s="31">
        <f>$A384+C384</f>
        <v>1800</v>
      </c>
      <c r="B385" s="32"/>
      <c r="C385" s="33">
        <v>5</v>
      </c>
      <c r="D385" t="b" s="30">
        <v>0</v>
      </c>
      <c r="E385" s="13"/>
      <c r="F385" s="30">
        <v>487.823974777814</v>
      </c>
      <c r="G385" s="30">
        <f>$E385+($F385/60+H385*$B$16+I385*OFFSET($B$17,0,D385)-G384*(OFFSET($B$18,0,D385)+$B$19+OFFSET($B$20,0,D385)))*$C385/60+G384</f>
        <v>16.3633802816823</v>
      </c>
      <c r="H385" s="30">
        <f>H384+($B$19*G384-$B$16*H384)*$C385/60</f>
        <v>59.2440422645477</v>
      </c>
      <c r="I385" s="30">
        <f>I384+(OFFSET($B$20,0,D385)*G384-OFFSET($B$17,0,D385)*I384)*$C385/60</f>
        <v>82.9855024525332</v>
      </c>
      <c r="J385" s="34">
        <f>$A385/60</f>
        <v>30</v>
      </c>
      <c r="K385" s="12">
        <f>G385/$B$15*1000</f>
        <v>2.5</v>
      </c>
      <c r="L385" s="30">
        <v>2.5</v>
      </c>
      <c r="M385" s="12">
        <v>2.5</v>
      </c>
      <c r="N385" s="12">
        <v>2.5</v>
      </c>
      <c r="O385" s="30">
        <v>2.5</v>
      </c>
    </row>
    <row r="386" ht="20.05" customHeight="1">
      <c r="A386" s="31">
        <f>$A385+C385</f>
        <v>1805</v>
      </c>
      <c r="B386" s="32"/>
      <c r="C386" s="33">
        <v>5</v>
      </c>
      <c r="D386" t="b" s="30">
        <v>0</v>
      </c>
      <c r="E386" s="13"/>
      <c r="F386" s="30">
        <v>487.569650600227</v>
      </c>
      <c r="G386" s="30">
        <f>$E386+($F386/60+H386*$B$16+I386*OFFSET($B$17,0,D386)-G385*(OFFSET($B$18,0,D386)+$B$19+OFFSET($B$20,0,D386)))*$C386/60+G385</f>
        <v>16.3633802816823</v>
      </c>
      <c r="H386" s="30">
        <f>H385+($B$19*G385-$B$16*H385)*$C386/60</f>
        <v>59.2918472138369</v>
      </c>
      <c r="I386" s="30">
        <f>I385+(OFFSET($B$20,0,D386)*G385-OFFSET($B$17,0,D386)*I385)*$C386/60</f>
        <v>83.2030329215133</v>
      </c>
      <c r="J386" s="34">
        <f>$A386/60</f>
        <v>30.0833333333333</v>
      </c>
      <c r="K386" s="12">
        <f>G386/$B$15*1000</f>
        <v>2.5</v>
      </c>
      <c r="L386" s="30">
        <v>2.5</v>
      </c>
      <c r="M386" s="12">
        <v>2.5</v>
      </c>
      <c r="N386" s="12">
        <v>2.5</v>
      </c>
      <c r="O386" s="30">
        <v>2.5</v>
      </c>
    </row>
    <row r="387" ht="20.05" customHeight="1">
      <c r="A387" s="31">
        <f>$A386+C386</f>
        <v>1810</v>
      </c>
      <c r="B387" s="32"/>
      <c r="C387" s="33">
        <v>5</v>
      </c>
      <c r="D387" t="b" s="30">
        <v>0</v>
      </c>
      <c r="E387" s="13"/>
      <c r="F387" s="30">
        <v>487.316529240061</v>
      </c>
      <c r="G387" s="30">
        <f>$E387+($F387/60+H387*$B$16+I387*OFFSET($B$17,0,D387)-G386*(OFFSET($B$18,0,D387)+$B$19+OFFSET($B$20,0,D387)))*$C387/60+G386</f>
        <v>16.3633802816823</v>
      </c>
      <c r="H387" s="30">
        <f>H386+($B$19*G386-$B$16*H386)*$C387/60</f>
        <v>59.3393716265942</v>
      </c>
      <c r="I387" s="30">
        <f>I386+(OFFSET($B$20,0,D387)*G386-OFFSET($B$17,0,D387)*I386)*$C387/60</f>
        <v>83.42049069900089</v>
      </c>
      <c r="J387" s="34">
        <f>$A387/60</f>
        <v>30.1666666666667</v>
      </c>
      <c r="K387" s="12">
        <f>G387/$B$15*1000</f>
        <v>2.5</v>
      </c>
      <c r="L387" s="30">
        <v>2.5</v>
      </c>
      <c r="M387" s="12">
        <v>2.5</v>
      </c>
      <c r="N387" s="12">
        <v>2.5</v>
      </c>
      <c r="O387" s="30">
        <v>2.5</v>
      </c>
    </row>
    <row r="388" ht="20.05" customHeight="1">
      <c r="A388" s="31">
        <f>$A387+C387</f>
        <v>1815</v>
      </c>
      <c r="B388" s="32"/>
      <c r="C388" s="33">
        <v>5</v>
      </c>
      <c r="D388" t="b" s="30">
        <v>0</v>
      </c>
      <c r="E388" s="13"/>
      <c r="F388" s="30">
        <v>487.064603735544</v>
      </c>
      <c r="G388" s="30">
        <f>$E388+($F388/60+H388*$B$16+I388*OFFSET($B$17,0,D388)-G387*(OFFSET($B$18,0,D388)+$B$19+OFFSET($B$20,0,D388)))*$C388/60+G387</f>
        <v>16.3633802816823</v>
      </c>
      <c r="H388" s="30">
        <f>H387+($B$19*G387-$B$16*H387)*$C388/60</f>
        <v>59.3866171491081</v>
      </c>
      <c r="I388" s="30">
        <f>I387+(OFFSET($B$20,0,D388)*G387-OFFSET($B$17,0,D388)*I387)*$C388/60</f>
        <v>83.63787580928719</v>
      </c>
      <c r="J388" s="34">
        <f>$A388/60</f>
        <v>30.25</v>
      </c>
      <c r="K388" s="12">
        <f>G388/$B$15*1000</f>
        <v>2.5</v>
      </c>
      <c r="L388" s="30">
        <v>2.5</v>
      </c>
      <c r="M388" s="12">
        <v>2.5</v>
      </c>
      <c r="N388" s="12">
        <v>2.5</v>
      </c>
      <c r="O388" s="30">
        <v>2.5</v>
      </c>
    </row>
    <row r="389" ht="20.05" customHeight="1">
      <c r="A389" s="31">
        <f>$A388+C388</f>
        <v>1820</v>
      </c>
      <c r="B389" s="32"/>
      <c r="C389" s="33">
        <v>5</v>
      </c>
      <c r="D389" t="b" s="30">
        <v>0</v>
      </c>
      <c r="E389" s="13"/>
      <c r="F389" s="30">
        <v>486.813867165726</v>
      </c>
      <c r="G389" s="30">
        <f>$E389+($F389/60+H389*$B$16+I389*OFFSET($B$17,0,D389)-G388*(OFFSET($B$18,0,D389)+$B$19+OFFSET($B$20,0,D389)))*$C389/60+G388</f>
        <v>16.3633802816823</v>
      </c>
      <c r="H389" s="30">
        <f>H388+($B$19*G388-$B$16*H388)*$C389/60</f>
        <v>59.4335854180064</v>
      </c>
      <c r="I389" s="30">
        <f>I388+(OFFSET($B$20,0,D389)*G388-OFFSET($B$17,0,D389)*I388)*$C389/60</f>
        <v>83.8551882766551</v>
      </c>
      <c r="J389" s="34">
        <f>$A389/60</f>
        <v>30.3333333333333</v>
      </c>
      <c r="K389" s="12">
        <f>G389/$B$15*1000</f>
        <v>2.5</v>
      </c>
      <c r="L389" s="30">
        <v>2.5</v>
      </c>
      <c r="M389" s="12">
        <v>2.5</v>
      </c>
      <c r="N389" s="12">
        <v>2.5</v>
      </c>
      <c r="O389" s="30">
        <v>2.5</v>
      </c>
    </row>
    <row r="390" ht="20.05" customHeight="1">
      <c r="A390" s="31">
        <f>$A389+C389</f>
        <v>1825</v>
      </c>
      <c r="B390" s="32"/>
      <c r="C390" s="33">
        <v>5</v>
      </c>
      <c r="D390" t="b" s="30">
        <v>0</v>
      </c>
      <c r="E390" s="13"/>
      <c r="F390" s="30">
        <v>486.564312650239</v>
      </c>
      <c r="G390" s="30">
        <f>$E390+($F390/60+H390*$B$16+I390*OFFSET($B$17,0,D390)-G389*(OFFSET($B$18,0,D390)+$B$19+OFFSET($B$20,0,D390)))*$C390/60+G389</f>
        <v>16.3633802816823</v>
      </c>
      <c r="H390" s="30">
        <f>H389+($B$19*G389-$B$16*H389)*$C390/60</f>
        <v>59.4802780603123</v>
      </c>
      <c r="I390" s="30">
        <f>I389+(OFFSET($B$20,0,D390)*G389-OFFSET($B$17,0,D390)*I389)*$C390/60</f>
        <v>84.0724281253795</v>
      </c>
      <c r="J390" s="34">
        <f>$A390/60</f>
        <v>30.4166666666667</v>
      </c>
      <c r="K390" s="12">
        <f>G390/$B$15*1000</f>
        <v>2.5</v>
      </c>
      <c r="L390" s="30">
        <v>2.5</v>
      </c>
      <c r="M390" s="12">
        <v>2.5</v>
      </c>
      <c r="N390" s="12">
        <v>2.5</v>
      </c>
      <c r="O390" s="30">
        <v>2.5</v>
      </c>
    </row>
    <row r="391" ht="20.05" customHeight="1">
      <c r="A391" s="31">
        <f>$A390+C390</f>
        <v>1830</v>
      </c>
      <c r="B391" s="32"/>
      <c r="C391" s="33">
        <v>5</v>
      </c>
      <c r="D391" t="b" s="30">
        <v>0</v>
      </c>
      <c r="E391" s="13"/>
      <c r="F391" s="30">
        <v>486.315933349059</v>
      </c>
      <c r="G391" s="30">
        <f>$E391+($F391/60+H391*$B$16+I391*OFFSET($B$17,0,D391)-G390*(OFFSET($B$18,0,D391)+$B$19+OFFSET($B$20,0,D391)))*$C391/60+G390</f>
        <v>16.3633802816823</v>
      </c>
      <c r="H391" s="30">
        <f>H390+($B$19*G390-$B$16*H390)*$C391/60</f>
        <v>59.5266966935013</v>
      </c>
      <c r="I391" s="30">
        <f>I390+(OFFSET($B$20,0,D391)*G390-OFFSET($B$17,0,D391)*I390)*$C391/60</f>
        <v>84.2895953797271</v>
      </c>
      <c r="J391" s="34">
        <f>$A391/60</f>
        <v>30.5</v>
      </c>
      <c r="K391" s="12">
        <f>G391/$B$15*1000</f>
        <v>2.5</v>
      </c>
      <c r="L391" s="30">
        <v>2.5</v>
      </c>
      <c r="M391" s="12">
        <v>2.5</v>
      </c>
      <c r="N391" s="12">
        <v>2.5</v>
      </c>
      <c r="O391" s="30">
        <v>2.5</v>
      </c>
    </row>
    <row r="392" ht="20.05" customHeight="1">
      <c r="A392" s="31">
        <f>$A391+C391</f>
        <v>1835</v>
      </c>
      <c r="B392" s="32"/>
      <c r="C392" s="33">
        <v>5</v>
      </c>
      <c r="D392" t="b" s="30">
        <v>0</v>
      </c>
      <c r="E392" s="13"/>
      <c r="F392" s="30">
        <v>486.068722462271</v>
      </c>
      <c r="G392" s="30">
        <f>$E392+($F392/60+H392*$B$16+I392*OFFSET($B$17,0,D392)-G391*(OFFSET($B$18,0,D392)+$B$19+OFFSET($B$20,0,D392)))*$C392/60+G391</f>
        <v>16.3633802816823</v>
      </c>
      <c r="H392" s="30">
        <f>H391+($B$19*G391-$B$16*H391)*$C392/60</f>
        <v>59.5728429255568</v>
      </c>
      <c r="I392" s="30">
        <f>I391+(OFFSET($B$20,0,D392)*G391-OFFSET($B$17,0,D392)*I391)*$C392/60</f>
        <v>84.5066900639566</v>
      </c>
      <c r="J392" s="34">
        <f>$A392/60</f>
        <v>30.5833333333333</v>
      </c>
      <c r="K392" s="12">
        <f>G392/$B$15*1000</f>
        <v>2.5</v>
      </c>
      <c r="L392" s="30">
        <v>2.5</v>
      </c>
      <c r="M392" s="12">
        <v>2.5</v>
      </c>
      <c r="N392" s="12">
        <v>2.5</v>
      </c>
      <c r="O392" s="30">
        <v>2.5</v>
      </c>
    </row>
    <row r="393" ht="20.05" customHeight="1">
      <c r="A393" s="31">
        <f>$A392+C392</f>
        <v>1840</v>
      </c>
      <c r="B393" s="32"/>
      <c r="C393" s="33">
        <v>5</v>
      </c>
      <c r="D393" t="b" s="30">
        <v>0</v>
      </c>
      <c r="E393" s="13"/>
      <c r="F393" s="30">
        <v>485.822673229829</v>
      </c>
      <c r="G393" s="30">
        <f>$E393+($F393/60+H393*$B$16+I393*OFFSET($B$17,0,D393)-G392*(OFFSET($B$18,0,D393)+$B$19+OFFSET($B$20,0,D393)))*$C393/60+G392</f>
        <v>16.3633802816823</v>
      </c>
      <c r="H393" s="30">
        <f>H392+($B$19*G392-$B$16*H392)*$C393/60</f>
        <v>59.618718355026</v>
      </c>
      <c r="I393" s="30">
        <f>I392+(OFFSET($B$20,0,D393)*G392-OFFSET($B$17,0,D393)*I392)*$C393/60</f>
        <v>84.7237122023185</v>
      </c>
      <c r="J393" s="34">
        <f>$A393/60</f>
        <v>30.6666666666667</v>
      </c>
      <c r="K393" s="12">
        <f>G393/$B$15*1000</f>
        <v>2.5</v>
      </c>
      <c r="L393" s="30">
        <v>2.5</v>
      </c>
      <c r="M393" s="12">
        <v>2.5</v>
      </c>
      <c r="N393" s="12">
        <v>2.5</v>
      </c>
      <c r="O393" s="30">
        <v>2.5</v>
      </c>
    </row>
    <row r="394" ht="20.05" customHeight="1">
      <c r="A394" s="31">
        <f>$A393+C393</f>
        <v>1845</v>
      </c>
      <c r="B394" s="32"/>
      <c r="C394" s="33">
        <v>5</v>
      </c>
      <c r="D394" t="b" s="30">
        <v>0</v>
      </c>
      <c r="E394" s="13"/>
      <c r="F394" s="30">
        <v>485.577778931328</v>
      </c>
      <c r="G394" s="30">
        <f>$E394+($F394/60+H394*$B$16+I394*OFFSET($B$17,0,D394)-G393*(OFFSET($B$18,0,D394)+$B$19+OFFSET($B$20,0,D394)))*$C394/60+G393</f>
        <v>16.3633802816823</v>
      </c>
      <c r="H394" s="30">
        <f>H393+($B$19*G393-$B$16*H393)*$C394/60</f>
        <v>59.6643245710753</v>
      </c>
      <c r="I394" s="30">
        <f>I393+(OFFSET($B$20,0,D394)*G393-OFFSET($B$17,0,D394)*I393)*$C394/60</f>
        <v>84.94066181905519</v>
      </c>
      <c r="J394" s="34">
        <f>$A394/60</f>
        <v>30.75</v>
      </c>
      <c r="K394" s="12">
        <f>G394/$B$15*1000</f>
        <v>2.5</v>
      </c>
      <c r="L394" s="30">
        <v>2.5</v>
      </c>
      <c r="M394" s="12">
        <v>2.5</v>
      </c>
      <c r="N394" s="12">
        <v>2.5</v>
      </c>
      <c r="O394" s="30">
        <v>2.5</v>
      </c>
    </row>
    <row r="395" ht="20.05" customHeight="1">
      <c r="A395" s="31">
        <f>$A394+C394</f>
        <v>1850</v>
      </c>
      <c r="B395" s="32"/>
      <c r="C395" s="33">
        <v>5</v>
      </c>
      <c r="D395" t="b" s="30">
        <v>0</v>
      </c>
      <c r="E395" s="13"/>
      <c r="F395" s="30">
        <v>485.334032885767</v>
      </c>
      <c r="G395" s="30">
        <f>$E395+($F395/60+H395*$B$16+I395*OFFSET($B$17,0,D395)-G394*(OFFSET($B$18,0,D395)+$B$19+OFFSET($B$20,0,D395)))*$C395/60+G394</f>
        <v>16.3633802816823</v>
      </c>
      <c r="H395" s="30">
        <f>H394+($B$19*G394-$B$16*H394)*$C395/60</f>
        <v>59.7096631535453</v>
      </c>
      <c r="I395" s="30">
        <f>I394+(OFFSET($B$20,0,D395)*G394-OFFSET($B$17,0,D395)*I394)*$C395/60</f>
        <v>85.1575389384011</v>
      </c>
      <c r="J395" s="34">
        <f>$A395/60</f>
        <v>30.8333333333333</v>
      </c>
      <c r="K395" s="12">
        <f>G395/$B$15*1000</f>
        <v>2.5</v>
      </c>
      <c r="L395" s="30">
        <v>2.5</v>
      </c>
      <c r="M395" s="12">
        <v>2.5</v>
      </c>
      <c r="N395" s="12">
        <v>2.5</v>
      </c>
      <c r="O395" s="30">
        <v>2.5</v>
      </c>
    </row>
    <row r="396" ht="20.05" customHeight="1">
      <c r="A396" s="31">
        <f>$A395+C395</f>
        <v>1855</v>
      </c>
      <c r="B396" s="32"/>
      <c r="C396" s="33">
        <v>5</v>
      </c>
      <c r="D396" t="b" s="30">
        <v>0</v>
      </c>
      <c r="E396" s="13"/>
      <c r="F396" s="30">
        <v>485.091428451319</v>
      </c>
      <c r="G396" s="30">
        <f>$E396+($F396/60+H396*$B$16+I396*OFFSET($B$17,0,D396)-G395*(OFFSET($B$18,0,D396)+$B$19+OFFSET($B$20,0,D396)))*$C396/60+G395</f>
        <v>16.3633802816823</v>
      </c>
      <c r="H396" s="30">
        <f>H395+($B$19*G395-$B$16*H395)*$C396/60</f>
        <v>59.7547356730055</v>
      </c>
      <c r="I396" s="30">
        <f>I395+(OFFSET($B$20,0,D396)*G395-OFFSET($B$17,0,D396)*I395)*$C396/60</f>
        <v>85.37434358458241</v>
      </c>
      <c r="J396" s="34">
        <f>$A396/60</f>
        <v>30.9166666666667</v>
      </c>
      <c r="K396" s="12">
        <f>G396/$B$15*1000</f>
        <v>2.5</v>
      </c>
      <c r="L396" s="30">
        <v>2.5</v>
      </c>
      <c r="M396" s="12">
        <v>2.5</v>
      </c>
      <c r="N396" s="12">
        <v>2.5</v>
      </c>
      <c r="O396" s="30">
        <v>2.5</v>
      </c>
    </row>
    <row r="397" ht="20.05" customHeight="1">
      <c r="A397" s="31">
        <f>$A396+C396</f>
        <v>1860</v>
      </c>
      <c r="B397" s="32"/>
      <c r="C397" s="33">
        <v>5</v>
      </c>
      <c r="D397" t="b" s="30">
        <v>0</v>
      </c>
      <c r="E397" s="13"/>
      <c r="F397" s="30">
        <v>484.849959025103</v>
      </c>
      <c r="G397" s="30">
        <f>$E397+($F397/60+H397*$B$16+I397*OFFSET($B$17,0,D397)-G396*(OFFSET($B$18,0,D397)+$B$19+OFFSET($B$20,0,D397)))*$C397/60+G396</f>
        <v>16.3633802816823</v>
      </c>
      <c r="H397" s="30">
        <f>H396+($B$19*G396-$B$16*H396)*$C397/60</f>
        <v>59.7995436908088</v>
      </c>
      <c r="I397" s="30">
        <f>I396+(OFFSET($B$20,0,D397)*G396-OFFSET($B$17,0,D397)*I396)*$C397/60</f>
        <v>85.5910757818172</v>
      </c>
      <c r="J397" s="34">
        <f>$A397/60</f>
        <v>31</v>
      </c>
      <c r="K397" s="12">
        <f>G397/$B$15*1000</f>
        <v>2.5</v>
      </c>
      <c r="L397" s="30">
        <v>2.5</v>
      </c>
      <c r="M397" s="12">
        <v>2.5</v>
      </c>
      <c r="N397" s="12">
        <v>2.5</v>
      </c>
      <c r="O397" s="30">
        <v>2.5</v>
      </c>
    </row>
    <row r="398" ht="20.05" customHeight="1">
      <c r="A398" s="31">
        <f>$A397+C397</f>
        <v>1865</v>
      </c>
      <c r="B398" s="32"/>
      <c r="C398" s="33">
        <v>5</v>
      </c>
      <c r="D398" t="b" s="30">
        <v>0</v>
      </c>
      <c r="E398" s="13"/>
      <c r="F398" s="30">
        <v>484.609618042952</v>
      </c>
      <c r="G398" s="30">
        <f>$E398+($F398/60+H398*$B$16+I398*OFFSET($B$17,0,D398)-G397*(OFFSET($B$18,0,D398)+$B$19+OFFSET($B$20,0,D398)))*$C398/60+G397</f>
        <v>16.3633802816823</v>
      </c>
      <c r="H398" s="30">
        <f>H397+($B$19*G397-$B$16*H397)*$C398/60</f>
        <v>59.8440887591454</v>
      </c>
      <c r="I398" s="30">
        <f>I397+(OFFSET($B$20,0,D398)*G397-OFFSET($B$17,0,D398)*I397)*$C398/60</f>
        <v>85.8077355543156</v>
      </c>
      <c r="J398" s="34">
        <f>$A398/60</f>
        <v>31.0833333333333</v>
      </c>
      <c r="K398" s="12">
        <f>G398/$B$15*1000</f>
        <v>2.5</v>
      </c>
      <c r="L398" s="30">
        <v>2.5</v>
      </c>
      <c r="M398" s="12">
        <v>2.5</v>
      </c>
      <c r="N398" s="12">
        <v>2.5</v>
      </c>
      <c r="O398" s="30">
        <v>2.5</v>
      </c>
    </row>
    <row r="399" ht="20.05" customHeight="1">
      <c r="A399" s="31">
        <f>$A398+C398</f>
        <v>1870</v>
      </c>
      <c r="B399" s="32"/>
      <c r="C399" s="33">
        <v>5</v>
      </c>
      <c r="D399" t="b" s="30">
        <v>0</v>
      </c>
      <c r="E399" s="13"/>
      <c r="F399" s="30">
        <v>484.370398979189</v>
      </c>
      <c r="G399" s="30">
        <f>$E399+($F399/60+H399*$B$16+I399*OFFSET($B$17,0,D399)-G398*(OFFSET($B$18,0,D399)+$B$19+OFFSET($B$20,0,D399)))*$C399/60+G398</f>
        <v>16.3633802816823</v>
      </c>
      <c r="H399" s="30">
        <f>H398+($B$19*G398-$B$16*H398)*$C399/60</f>
        <v>59.8883724210968</v>
      </c>
      <c r="I399" s="30">
        <f>I398+(OFFSET($B$20,0,D399)*G398-OFFSET($B$17,0,D399)*I398)*$C399/60</f>
        <v>86.0243229262795</v>
      </c>
      <c r="J399" s="34">
        <f>$A399/60</f>
        <v>31.1666666666667</v>
      </c>
      <c r="K399" s="12">
        <f>G399/$B$15*1000</f>
        <v>2.5</v>
      </c>
      <c r="L399" s="30">
        <v>2.5</v>
      </c>
      <c r="M399" s="12">
        <v>2.5</v>
      </c>
      <c r="N399" s="12">
        <v>2.5</v>
      </c>
      <c r="O399" s="30">
        <v>2.5</v>
      </c>
    </row>
    <row r="400" ht="20.05" customHeight="1">
      <c r="A400" s="31">
        <f>$A399+C399</f>
        <v>1875</v>
      </c>
      <c r="B400" s="32"/>
      <c r="C400" s="33">
        <v>5</v>
      </c>
      <c r="D400" t="b" s="30">
        <v>0</v>
      </c>
      <c r="E400" s="13"/>
      <c r="F400" s="30">
        <v>484.132295346398</v>
      </c>
      <c r="G400" s="30">
        <f>$E400+($F400/60+H400*$B$16+I400*OFFSET($B$17,0,D400)-G399*(OFFSET($B$18,0,D400)+$B$19+OFFSET($B$20,0,D400)))*$C400/60+G399</f>
        <v>16.3633802816823</v>
      </c>
      <c r="H400" s="30">
        <f>H399+($B$19*G399-$B$16*H399)*$C400/60</f>
        <v>59.9323962106892</v>
      </c>
      <c r="I400" s="30">
        <f>I399+(OFFSET($B$20,0,D400)*G399-OFFSET($B$17,0,D400)*I399)*$C400/60</f>
        <v>86.24083792190279</v>
      </c>
      <c r="J400" s="34">
        <f>$A400/60</f>
        <v>31.25</v>
      </c>
      <c r="K400" s="12">
        <f>G400/$B$15*1000</f>
        <v>2.5</v>
      </c>
      <c r="L400" s="30">
        <v>2.5</v>
      </c>
      <c r="M400" s="12">
        <v>2.5</v>
      </c>
      <c r="N400" s="12">
        <v>2.5</v>
      </c>
      <c r="O400" s="30">
        <v>2.5</v>
      </c>
    </row>
    <row r="401" ht="20.05" customHeight="1">
      <c r="A401" s="31">
        <f>$A400+C400</f>
        <v>1880</v>
      </c>
      <c r="B401" s="32"/>
      <c r="C401" s="33">
        <v>5</v>
      </c>
      <c r="D401" t="b" s="30">
        <v>0</v>
      </c>
      <c r="E401" s="13"/>
      <c r="F401" s="30">
        <v>483.895300695203</v>
      </c>
      <c r="G401" s="30">
        <f>$E401+($F401/60+H401*$B$16+I401*OFFSET($B$17,0,D401)-G400*(OFFSET($B$18,0,D401)+$B$19+OFFSET($B$20,0,D401)))*$C401/60+G400</f>
        <v>16.3633802816823</v>
      </c>
      <c r="H401" s="30">
        <f>H400+($B$19*G400-$B$16*H400)*$C401/60</f>
        <v>59.9761616529464</v>
      </c>
      <c r="I401" s="30">
        <f>I400+(OFFSET($B$20,0,D401)*G400-OFFSET($B$17,0,D401)*I400)*$C401/60</f>
        <v>86.45728056537131</v>
      </c>
      <c r="J401" s="34">
        <f>$A401/60</f>
        <v>31.3333333333333</v>
      </c>
      <c r="K401" s="12">
        <f>G401/$B$15*1000</f>
        <v>2.5</v>
      </c>
      <c r="L401" s="30">
        <v>2.5</v>
      </c>
      <c r="M401" s="12">
        <v>2.5</v>
      </c>
      <c r="N401" s="12">
        <v>2.5</v>
      </c>
      <c r="O401" s="30">
        <v>2.5</v>
      </c>
    </row>
    <row r="402" ht="20.05" customHeight="1">
      <c r="A402" s="31">
        <f>$A401+C401</f>
        <v>1885</v>
      </c>
      <c r="B402" s="32"/>
      <c r="C402" s="33">
        <v>5</v>
      </c>
      <c r="D402" t="b" s="30">
        <v>0</v>
      </c>
      <c r="E402" s="13"/>
      <c r="F402" s="30">
        <v>483.659408614042</v>
      </c>
      <c r="G402" s="30">
        <f>$E402+($F402/60+H402*$B$16+I402*OFFSET($B$17,0,D402)-G401*(OFFSET($B$18,0,D402)+$B$19+OFFSET($B$20,0,D402)))*$C402/60+G401</f>
        <v>16.3633802816823</v>
      </c>
      <c r="H402" s="30">
        <f>H401+($B$19*G401-$B$16*H401)*$C402/60</f>
        <v>60.019670263943</v>
      </c>
      <c r="I402" s="30">
        <f>I401+(OFFSET($B$20,0,D402)*G401-OFFSET($B$17,0,D402)*I401)*$C402/60</f>
        <v>86.6736508808626</v>
      </c>
      <c r="J402" s="34">
        <f>$A402/60</f>
        <v>31.4166666666667</v>
      </c>
      <c r="K402" s="12">
        <f>G402/$B$15*1000</f>
        <v>2.5</v>
      </c>
      <c r="L402" s="30">
        <v>2.5</v>
      </c>
      <c r="M402" s="12">
        <v>2.5</v>
      </c>
      <c r="N402" s="12">
        <v>2.5</v>
      </c>
      <c r="O402" s="30">
        <v>2.5</v>
      </c>
    </row>
    <row r="403" ht="20.05" customHeight="1">
      <c r="A403" s="31">
        <f>$A402+C402</f>
        <v>1890</v>
      </c>
      <c r="B403" s="32"/>
      <c r="C403" s="33">
        <v>5</v>
      </c>
      <c r="D403" t="b" s="30">
        <v>0</v>
      </c>
      <c r="E403" s="13"/>
      <c r="F403" s="30">
        <v>483.424612728947</v>
      </c>
      <c r="G403" s="30">
        <f>$E403+($F403/60+H403*$B$16+I403*OFFSET($B$17,0,D403)-G402*(OFFSET($B$18,0,D403)+$B$19+OFFSET($B$20,0,D403)))*$C403/60+G402</f>
        <v>16.3633802816823</v>
      </c>
      <c r="H403" s="30">
        <f>H402+($B$19*G402-$B$16*H402)*$C403/60</f>
        <v>60.0629235508566</v>
      </c>
      <c r="I403" s="30">
        <f>I402+(OFFSET($B$20,0,D403)*G402-OFFSET($B$17,0,D403)*I402)*$C403/60</f>
        <v>86.8899488925464</v>
      </c>
      <c r="J403" s="34">
        <f>$A403/60</f>
        <v>31.5</v>
      </c>
      <c r="K403" s="12">
        <f>G403/$B$15*1000</f>
        <v>2.5</v>
      </c>
      <c r="L403" s="30">
        <v>2.5</v>
      </c>
      <c r="M403" s="12">
        <v>2.5</v>
      </c>
      <c r="N403" s="12">
        <v>2.5</v>
      </c>
      <c r="O403" s="30">
        <v>2.5</v>
      </c>
    </row>
    <row r="404" ht="20.05" customHeight="1">
      <c r="A404" s="31">
        <f>$A403+C403</f>
        <v>1895</v>
      </c>
      <c r="B404" s="32"/>
      <c r="C404" s="33">
        <v>5</v>
      </c>
      <c r="D404" t="b" s="30">
        <v>0</v>
      </c>
      <c r="E404" s="13"/>
      <c r="F404" s="30">
        <v>483.190906703322</v>
      </c>
      <c r="G404" s="30">
        <f>$E404+($F404/60+H404*$B$16+I404*OFFSET($B$17,0,D404)-G403*(OFFSET($B$18,0,D404)+$B$19+OFFSET($B$20,0,D404)))*$C404/60+G403</f>
        <v>16.3633802816823</v>
      </c>
      <c r="H404" s="30">
        <f>H403+($B$19*G403-$B$16*H403)*$C404/60</f>
        <v>60.1059230120202</v>
      </c>
      <c r="I404" s="30">
        <f>I403+(OFFSET($B$20,0,D404)*G403-OFFSET($B$17,0,D404)*I403)*$C404/60</f>
        <v>87.1061746245843</v>
      </c>
      <c r="J404" s="34">
        <f>$A404/60</f>
        <v>31.5833333333333</v>
      </c>
      <c r="K404" s="12">
        <f>G404/$B$15*1000</f>
        <v>2.5</v>
      </c>
      <c r="L404" s="30">
        <v>2.5</v>
      </c>
      <c r="M404" s="12">
        <v>2.5</v>
      </c>
      <c r="N404" s="12">
        <v>2.5</v>
      </c>
      <c r="O404" s="30">
        <v>2.5</v>
      </c>
    </row>
    <row r="405" ht="20.05" customHeight="1">
      <c r="A405" s="31">
        <f>$A404+C404</f>
        <v>1900</v>
      </c>
      <c r="B405" s="32"/>
      <c r="C405" s="33">
        <v>5</v>
      </c>
      <c r="D405" t="b" s="30">
        <v>0</v>
      </c>
      <c r="E405" s="13"/>
      <c r="F405" s="30">
        <v>482.958284237725</v>
      </c>
      <c r="G405" s="30">
        <f>$E405+($F405/60+H405*$B$16+I405*OFFSET($B$17,0,D405)-G404*(OFFSET($B$18,0,D405)+$B$19+OFFSET($B$20,0,D405)))*$C405/60+G404</f>
        <v>16.3633802816823</v>
      </c>
      <c r="H405" s="30">
        <f>H404+($B$19*G404-$B$16*H404)*$C405/60</f>
        <v>60.148670136974</v>
      </c>
      <c r="I405" s="30">
        <f>I404+(OFFSET($B$20,0,D405)*G404-OFFSET($B$17,0,D405)*I404)*$C405/60</f>
        <v>87.3223281011297</v>
      </c>
      <c r="J405" s="34">
        <f>$A405/60</f>
        <v>31.6666666666667</v>
      </c>
      <c r="K405" s="12">
        <f>G405/$B$15*1000</f>
        <v>2.5</v>
      </c>
      <c r="L405" s="30">
        <v>2.5</v>
      </c>
      <c r="M405" s="12">
        <v>2.5</v>
      </c>
      <c r="N405" s="12">
        <v>2.5</v>
      </c>
      <c r="O405" s="30">
        <v>2.5</v>
      </c>
    </row>
    <row r="406" ht="20.05" customHeight="1">
      <c r="A406" s="31">
        <f>$A405+C405</f>
        <v>1905</v>
      </c>
      <c r="B406" s="32"/>
      <c r="C406" s="33">
        <v>5</v>
      </c>
      <c r="D406" t="b" s="30">
        <v>0</v>
      </c>
      <c r="E406" s="13"/>
      <c r="F406" s="30">
        <v>482.726739069647</v>
      </c>
      <c r="G406" s="30">
        <f>$E406+($F406/60+H406*$B$16+I406*OFFSET($B$17,0,D406)-G405*(OFFSET($B$18,0,D406)+$B$19+OFFSET($B$20,0,D406)))*$C406/60+G405</f>
        <v>16.3633802816823</v>
      </c>
      <c r="H406" s="30">
        <f>H405+($B$19*G405-$B$16*H405)*$C406/60</f>
        <v>60.1911664065171</v>
      </c>
      <c r="I406" s="30">
        <f>I405+(OFFSET($B$20,0,D406)*G405-OFFSET($B$17,0,D406)*I405)*$C406/60</f>
        <v>87.538409346328</v>
      </c>
      <c r="J406" s="34">
        <f>$A406/60</f>
        <v>31.75</v>
      </c>
      <c r="K406" s="12">
        <f>G406/$B$15*1000</f>
        <v>2.5</v>
      </c>
      <c r="L406" s="30">
        <v>2.5</v>
      </c>
      <c r="M406" s="12">
        <v>2.5</v>
      </c>
      <c r="N406" s="12">
        <v>2.5</v>
      </c>
      <c r="O406" s="30">
        <v>2.5</v>
      </c>
    </row>
    <row r="407" ht="20.05" customHeight="1">
      <c r="A407" s="31">
        <f>$A406+C406</f>
        <v>1910</v>
      </c>
      <c r="B407" s="32"/>
      <c r="C407" s="33">
        <v>5</v>
      </c>
      <c r="D407" t="b" s="30">
        <v>0</v>
      </c>
      <c r="E407" s="13"/>
      <c r="F407" s="30">
        <v>482.496264973301</v>
      </c>
      <c r="G407" s="30">
        <f>$E407+($F407/60+H407*$B$16+I407*OFFSET($B$17,0,D407)-G406*(OFFSET($B$18,0,D407)+$B$19+OFFSET($B$20,0,D407)))*$C407/60+G406</f>
        <v>16.3633802816823</v>
      </c>
      <c r="H407" s="30">
        <f>H406+($B$19*G406-$B$16*H406)*$C407/60</f>
        <v>60.2334132927588</v>
      </c>
      <c r="I407" s="30">
        <f>I406+(OFFSET($B$20,0,D407)*G406-OFFSET($B$17,0,D407)*I406)*$C407/60</f>
        <v>87.75441838431649</v>
      </c>
      <c r="J407" s="34">
        <f>$A407/60</f>
        <v>31.8333333333333</v>
      </c>
      <c r="K407" s="12">
        <f>G407/$B$15*1000</f>
        <v>2.5</v>
      </c>
      <c r="L407" s="30">
        <v>2.5</v>
      </c>
      <c r="M407" s="12">
        <v>2.5</v>
      </c>
      <c r="N407" s="12">
        <v>2.5</v>
      </c>
      <c r="O407" s="30">
        <v>2.5</v>
      </c>
    </row>
    <row r="408" ht="20.05" customHeight="1">
      <c r="A408" s="31">
        <f>$A407+C407</f>
        <v>1915</v>
      </c>
      <c r="B408" s="32"/>
      <c r="C408" s="33">
        <v>5</v>
      </c>
      <c r="D408" t="b" s="30">
        <v>0</v>
      </c>
      <c r="E408" s="13"/>
      <c r="F408" s="30">
        <v>482.266855759399</v>
      </c>
      <c r="G408" s="30">
        <f>$E408+($F408/60+H408*$B$16+I408*OFFSET($B$17,0,D408)-G407*(OFFSET($B$18,0,D408)+$B$19+OFFSET($B$20,0,D408)))*$C408/60+G407</f>
        <v>16.3633802816823</v>
      </c>
      <c r="H408" s="30">
        <f>H407+($B$19*G407-$B$16*H407)*$C408/60</f>
        <v>60.2754122591694</v>
      </c>
      <c r="I408" s="30">
        <f>I407+(OFFSET($B$20,0,D408)*G407-OFFSET($B$17,0,D408)*I407)*$C408/60</f>
        <v>87.9703552392245</v>
      </c>
      <c r="J408" s="34">
        <f>$A408/60</f>
        <v>31.9166666666667</v>
      </c>
      <c r="K408" s="12">
        <f>G408/$B$15*1000</f>
        <v>2.5</v>
      </c>
      <c r="L408" s="30">
        <v>2.5</v>
      </c>
      <c r="M408" s="12">
        <v>2.5</v>
      </c>
      <c r="N408" s="12">
        <v>2.5</v>
      </c>
      <c r="O408" s="30">
        <v>2.5</v>
      </c>
    </row>
    <row r="409" ht="20.05" customHeight="1">
      <c r="A409" s="31">
        <f>$A408+C408</f>
        <v>1920</v>
      </c>
      <c r="B409" s="32"/>
      <c r="C409" s="33">
        <v>5</v>
      </c>
      <c r="D409" t="b" s="30">
        <v>0</v>
      </c>
      <c r="E409" s="13"/>
      <c r="F409" s="30">
        <v>482.038505274946</v>
      </c>
      <c r="G409" s="30">
        <f>$E409+($F409/60+H409*$B$16+I409*OFFSET($B$17,0,D409)-G408*(OFFSET($B$18,0,D409)+$B$19+OFFSET($B$20,0,D409)))*$C409/60+G408</f>
        <v>16.3633802816823</v>
      </c>
      <c r="H409" s="30">
        <f>H408+($B$19*G408-$B$16*H408)*$C409/60</f>
        <v>60.3171647606311</v>
      </c>
      <c r="I409" s="30">
        <f>I408+(OFFSET($B$20,0,D409)*G408-OFFSET($B$17,0,D409)*I408)*$C409/60</f>
        <v>88.1862199351732</v>
      </c>
      <c r="J409" s="34">
        <f>$A409/60</f>
        <v>32</v>
      </c>
      <c r="K409" s="12">
        <f>G409/$B$15*1000</f>
        <v>2.5</v>
      </c>
      <c r="L409" s="30">
        <v>2.5</v>
      </c>
      <c r="M409" s="12">
        <v>2.5</v>
      </c>
      <c r="N409" s="12">
        <v>2.5</v>
      </c>
      <c r="O409" s="30">
        <v>2.5</v>
      </c>
    </row>
    <row r="410" ht="20.05" customHeight="1">
      <c r="A410" s="31">
        <f>$A409+C409</f>
        <v>1925</v>
      </c>
      <c r="B410" s="32"/>
      <c r="C410" s="33">
        <v>5</v>
      </c>
      <c r="D410" t="b" s="30">
        <v>0</v>
      </c>
      <c r="E410" s="13"/>
      <c r="F410" s="30">
        <v>481.811207403019</v>
      </c>
      <c r="G410" s="30">
        <f>$E410+($F410/60+H410*$B$16+I410*OFFSET($B$17,0,D410)-G409*(OFFSET($B$18,0,D410)+$B$19+OFFSET($B$20,0,D410)))*$C410/60+G409</f>
        <v>16.3633802816823</v>
      </c>
      <c r="H410" s="30">
        <f>H409+($B$19*G409-$B$16*H409)*$C410/60</f>
        <v>60.3586722434884</v>
      </c>
      <c r="I410" s="30">
        <f>I409+(OFFSET($B$20,0,D410)*G409-OFFSET($B$17,0,D410)*I409)*$C410/60</f>
        <v>88.4020124962757</v>
      </c>
      <c r="J410" s="34">
        <f>$A410/60</f>
        <v>32.0833333333333</v>
      </c>
      <c r="K410" s="12">
        <f>G410/$B$15*1000</f>
        <v>2.5</v>
      </c>
      <c r="L410" s="30">
        <v>2.5</v>
      </c>
      <c r="M410" s="12">
        <v>2.5</v>
      </c>
      <c r="N410" s="12">
        <v>2.5</v>
      </c>
      <c r="O410" s="30">
        <v>2.5</v>
      </c>
    </row>
    <row r="411" ht="20.05" customHeight="1">
      <c r="A411" s="31">
        <f>$A410+C410</f>
        <v>1930</v>
      </c>
      <c r="B411" s="32"/>
      <c r="C411" s="33">
        <v>5</v>
      </c>
      <c r="D411" t="b" s="30">
        <v>0</v>
      </c>
      <c r="E411" s="13"/>
      <c r="F411" s="30">
        <v>481.584956062562</v>
      </c>
      <c r="G411" s="30">
        <f>$E411+($F411/60+H411*$B$16+I411*OFFSET($B$17,0,D411)-G410*(OFFSET($B$18,0,D411)+$B$19+OFFSET($B$20,0,D411)))*$C411/60+G410</f>
        <v>16.3633802816823</v>
      </c>
      <c r="H411" s="30">
        <f>H410+($B$19*G410-$B$16*H410)*$C411/60</f>
        <v>60.399936145598</v>
      </c>
      <c r="I411" s="30">
        <f>I410+(OFFSET($B$20,0,D411)*G410-OFFSET($B$17,0,D411)*I410)*$C411/60</f>
        <v>88.6177329466371</v>
      </c>
      <c r="J411" s="34">
        <f>$A411/60</f>
        <v>32.1666666666667</v>
      </c>
      <c r="K411" s="12">
        <f>G411/$B$15*1000</f>
        <v>2.5</v>
      </c>
      <c r="L411" s="30">
        <v>2.5</v>
      </c>
      <c r="M411" s="12">
        <v>2.5</v>
      </c>
      <c r="N411" s="12">
        <v>2.5</v>
      </c>
      <c r="O411" s="30">
        <v>2.5</v>
      </c>
    </row>
    <row r="412" ht="20.05" customHeight="1">
      <c r="A412" s="31">
        <f>$A411+C411</f>
        <v>1935</v>
      </c>
      <c r="B412" s="32"/>
      <c r="C412" s="33">
        <v>5</v>
      </c>
      <c r="D412" t="b" s="30">
        <v>0</v>
      </c>
      <c r="E412" s="13"/>
      <c r="F412" s="30">
        <v>481.359745208171</v>
      </c>
      <c r="G412" s="30">
        <f>$E412+($F412/60+H412*$B$16+I412*OFFSET($B$17,0,D412)-G411*(OFFSET($B$18,0,D412)+$B$19+OFFSET($B$20,0,D412)))*$C412/60+G411</f>
        <v>16.3633802816823</v>
      </c>
      <c r="H412" s="30">
        <f>H411+($B$19*G411-$B$16*H411)*$C412/60</f>
        <v>60.4409578963788</v>
      </c>
      <c r="I412" s="30">
        <f>I411+(OFFSET($B$20,0,D412)*G411-OFFSET($B$17,0,D412)*I411)*$C412/60</f>
        <v>88.8333813103545</v>
      </c>
      <c r="J412" s="34">
        <f>$A412/60</f>
        <v>32.25</v>
      </c>
      <c r="K412" s="12">
        <f>G412/$B$15*1000</f>
        <v>2.5</v>
      </c>
      <c r="L412" s="30">
        <v>2.5</v>
      </c>
      <c r="M412" s="12">
        <v>2.5</v>
      </c>
      <c r="N412" s="12">
        <v>2.5</v>
      </c>
      <c r="O412" s="30">
        <v>2.5</v>
      </c>
    </row>
    <row r="413" ht="20.05" customHeight="1">
      <c r="A413" s="31">
        <f>$A412+C412</f>
        <v>1940</v>
      </c>
      <c r="B413" s="32"/>
      <c r="C413" s="33">
        <v>5</v>
      </c>
      <c r="D413" t="b" s="30">
        <v>0</v>
      </c>
      <c r="E413" s="13"/>
      <c r="F413" s="30">
        <v>481.135568829888</v>
      </c>
      <c r="G413" s="30">
        <f>$E413+($F413/60+H413*$B$16+I413*OFFSET($B$17,0,D413)-G412*(OFFSET($B$18,0,D413)+$B$19+OFFSET($B$20,0,D413)))*$C413/60+G412</f>
        <v>16.3633802816823</v>
      </c>
      <c r="H413" s="30">
        <f>H412+($B$19*G412-$B$16*H412)*$C413/60</f>
        <v>60.4817389168613</v>
      </c>
      <c r="I413" s="30">
        <f>I412+(OFFSET($B$20,0,D413)*G412-OFFSET($B$17,0,D413)*I412)*$C413/60</f>
        <v>89.0489576115168</v>
      </c>
      <c r="J413" s="34">
        <f>$A413/60</f>
        <v>32.3333333333333</v>
      </c>
      <c r="K413" s="12">
        <f>G413/$B$15*1000</f>
        <v>2.5</v>
      </c>
      <c r="L413" s="30">
        <v>2.5</v>
      </c>
      <c r="M413" s="12">
        <v>2.5</v>
      </c>
      <c r="N413" s="12">
        <v>2.5</v>
      </c>
      <c r="O413" s="30">
        <v>2.5</v>
      </c>
    </row>
    <row r="414" ht="20.05" customHeight="1">
      <c r="A414" s="31">
        <f>$A413+C413</f>
        <v>1945</v>
      </c>
      <c r="B414" s="32"/>
      <c r="C414" s="33">
        <v>5</v>
      </c>
      <c r="D414" t="b" s="30">
        <v>0</v>
      </c>
      <c r="E414" s="13"/>
      <c r="F414" s="30">
        <v>480.912420952989</v>
      </c>
      <c r="G414" s="30">
        <f>$E414+($F414/60+H414*$B$16+I414*OFFSET($B$17,0,D414)-G413*(OFFSET($B$18,0,D414)+$B$19+OFFSET($B$20,0,D414)))*$C414/60+G413</f>
        <v>16.3633802816823</v>
      </c>
      <c r="H414" s="30">
        <f>H413+($B$19*G413-$B$16*H413)*$C414/60</f>
        <v>60.522280619737</v>
      </c>
      <c r="I414" s="30">
        <f>I413+(OFFSET($B$20,0,D414)*G413-OFFSET($B$17,0,D414)*I413)*$C414/60</f>
        <v>89.2644618742049</v>
      </c>
      <c r="J414" s="34">
        <f>$A414/60</f>
        <v>32.4166666666667</v>
      </c>
      <c r="K414" s="12">
        <f>G414/$B$15*1000</f>
        <v>2.5</v>
      </c>
      <c r="L414" s="30">
        <v>2.5</v>
      </c>
      <c r="M414" s="12">
        <v>2.5</v>
      </c>
      <c r="N414" s="12">
        <v>2.5</v>
      </c>
      <c r="O414" s="30">
        <v>2.5</v>
      </c>
    </row>
    <row r="415" ht="20.05" customHeight="1">
      <c r="A415" s="31">
        <f>$A414+C414</f>
        <v>1950</v>
      </c>
      <c r="B415" s="32"/>
      <c r="C415" s="33">
        <v>5</v>
      </c>
      <c r="D415" t="b" s="30">
        <v>0</v>
      </c>
      <c r="E415" s="13"/>
      <c r="F415" s="30">
        <v>480.690295637784</v>
      </c>
      <c r="G415" s="30">
        <f>$E415+($F415/60+H415*$B$16+I415*OFFSET($B$17,0,D415)-G414*(OFFSET($B$18,0,D415)+$B$19+OFFSET($B$20,0,D415)))*$C415/60+G414</f>
        <v>16.3633802816823</v>
      </c>
      <c r="H415" s="30">
        <f>H414+($B$19*G414-$B$16*H414)*$C415/60</f>
        <v>60.5625844094072</v>
      </c>
      <c r="I415" s="30">
        <f>I414+(OFFSET($B$20,0,D415)*G414-OFFSET($B$17,0,D415)*I414)*$C415/60</f>
        <v>89.4798941224917</v>
      </c>
      <c r="J415" s="34">
        <f>$A415/60</f>
        <v>32.5</v>
      </c>
      <c r="K415" s="12">
        <f>G415/$B$15*1000</f>
        <v>2.5</v>
      </c>
      <c r="L415" s="30">
        <v>2.5</v>
      </c>
      <c r="M415" s="12">
        <v>2.5</v>
      </c>
      <c r="N415" s="12">
        <v>2.5</v>
      </c>
      <c r="O415" s="30">
        <v>2.5</v>
      </c>
    </row>
    <row r="416" ht="20.05" customHeight="1">
      <c r="A416" s="31">
        <f>$A415+C415</f>
        <v>1955</v>
      </c>
      <c r="B416" s="32"/>
      <c r="C416" s="33">
        <v>5</v>
      </c>
      <c r="D416" t="b" s="30">
        <v>0</v>
      </c>
      <c r="E416" s="13"/>
      <c r="F416" s="30">
        <v>480.469186979401</v>
      </c>
      <c r="G416" s="30">
        <f>$E416+($F416/60+H416*$B$16+I416*OFFSET($B$17,0,D416)-G415*(OFFSET($B$18,0,D416)+$B$19+OFFSET($B$20,0,D416)))*$C416/60+G415</f>
        <v>16.3633802816823</v>
      </c>
      <c r="H416" s="30">
        <f>H415+($B$19*G415-$B$16*H415)*$C416/60</f>
        <v>60.6026516820317</v>
      </c>
      <c r="I416" s="30">
        <f>I415+(OFFSET($B$20,0,D416)*G415-OFFSET($B$17,0,D416)*I415)*$C416/60</f>
        <v>89.69525438044209</v>
      </c>
      <c r="J416" s="34">
        <f>$A416/60</f>
        <v>32.5833333333333</v>
      </c>
      <c r="K416" s="12">
        <f>G416/$B$15*1000</f>
        <v>2.5</v>
      </c>
      <c r="L416" s="30">
        <v>2.5</v>
      </c>
      <c r="M416" s="12">
        <v>2.5</v>
      </c>
      <c r="N416" s="12">
        <v>2.5</v>
      </c>
      <c r="O416" s="30">
        <v>2.5</v>
      </c>
    </row>
    <row r="417" ht="20.05" customHeight="1">
      <c r="A417" s="31">
        <f>$A416+C416</f>
        <v>1960</v>
      </c>
      <c r="B417" s="32"/>
      <c r="C417" s="33">
        <v>5</v>
      </c>
      <c r="D417" t="b" s="30">
        <v>0</v>
      </c>
      <c r="E417" s="13"/>
      <c r="F417" s="30">
        <v>480.249089107595</v>
      </c>
      <c r="G417" s="30">
        <f>$E417+($F417/60+H417*$B$16+I417*OFFSET($B$17,0,D417)-G416*(OFFSET($B$18,0,D417)+$B$19+OFFSET($B$20,0,D417)))*$C417/60+G416</f>
        <v>16.3633802816823</v>
      </c>
      <c r="H417" s="30">
        <f>H416+($B$19*G416-$B$16*H416)*$C417/60</f>
        <v>60.642483825577</v>
      </c>
      <c r="I417" s="30">
        <f>I416+(OFFSET($B$20,0,D417)*G416-OFFSET($B$17,0,D417)*I416)*$C417/60</f>
        <v>89.9105426721128</v>
      </c>
      <c r="J417" s="34">
        <f>$A417/60</f>
        <v>32.6666666666667</v>
      </c>
      <c r="K417" s="12">
        <f>G417/$B$15*1000</f>
        <v>2.5</v>
      </c>
      <c r="L417" s="30">
        <v>2.5</v>
      </c>
      <c r="M417" s="12">
        <v>2.5</v>
      </c>
      <c r="N417" s="12">
        <v>2.5</v>
      </c>
      <c r="O417" s="30">
        <v>2.5</v>
      </c>
    </row>
    <row r="418" ht="20.05" customHeight="1">
      <c r="A418" s="31">
        <f>$A417+C417</f>
        <v>1965</v>
      </c>
      <c r="B418" s="32"/>
      <c r="C418" s="33">
        <v>5</v>
      </c>
      <c r="D418" t="b" s="30">
        <v>0</v>
      </c>
      <c r="E418" s="13"/>
      <c r="F418" s="30">
        <v>480.029996186532</v>
      </c>
      <c r="G418" s="30">
        <f>$E418+($F418/60+H418*$B$16+I418*OFFSET($B$17,0,D418)-G417*(OFFSET($B$18,0,D418)+$B$19+OFFSET($B$20,0,D418)))*$C418/60+G417</f>
        <v>16.3633802816823</v>
      </c>
      <c r="H418" s="30">
        <f>H417+($B$19*G417-$B$16*H417)*$C418/60</f>
        <v>60.6820822198645</v>
      </c>
      <c r="I418" s="30">
        <f>I417+(OFFSET($B$20,0,D418)*G417-OFFSET($B$17,0,D418)*I417)*$C418/60</f>
        <v>90.1257590215526</v>
      </c>
      <c r="J418" s="34">
        <f>$A418/60</f>
        <v>32.75</v>
      </c>
      <c r="K418" s="12">
        <f>G418/$B$15*1000</f>
        <v>2.5</v>
      </c>
      <c r="L418" s="30">
        <v>2.5</v>
      </c>
      <c r="M418" s="12">
        <v>2.5</v>
      </c>
      <c r="N418" s="12">
        <v>2.5</v>
      </c>
      <c r="O418" s="30">
        <v>2.5</v>
      </c>
    </row>
    <row r="419" ht="20.05" customHeight="1">
      <c r="A419" s="31">
        <f>$A418+C418</f>
        <v>1970</v>
      </c>
      <c r="B419" s="32"/>
      <c r="C419" s="33">
        <v>5</v>
      </c>
      <c r="D419" t="b" s="30">
        <v>0</v>
      </c>
      <c r="E419" s="13"/>
      <c r="F419" s="30">
        <v>479.811902414596</v>
      </c>
      <c r="G419" s="30">
        <f>$E419+($F419/60+H419*$B$16+I419*OFFSET($B$17,0,D419)-G418*(OFFSET($B$18,0,D419)+$B$19+OFFSET($B$20,0,D419)))*$C419/60+G418</f>
        <v>16.3633802816823</v>
      </c>
      <c r="H419" s="30">
        <f>H418+($B$19*G418-$B$16*H418)*$C419/60</f>
        <v>60.7214482366185</v>
      </c>
      <c r="I419" s="30">
        <f>I418+(OFFSET($B$20,0,D419)*G418-OFFSET($B$17,0,D419)*I418)*$C419/60</f>
        <v>90.34090345280219</v>
      </c>
      <c r="J419" s="34">
        <f>$A419/60</f>
        <v>32.8333333333333</v>
      </c>
      <c r="K419" s="12">
        <f>G419/$B$15*1000</f>
        <v>2.5</v>
      </c>
      <c r="L419" s="30">
        <v>2.5</v>
      </c>
      <c r="M419" s="12">
        <v>2.5</v>
      </c>
      <c r="N419" s="12">
        <v>2.5</v>
      </c>
      <c r="O419" s="30">
        <v>2.5</v>
      </c>
    </row>
    <row r="420" ht="20.05" customHeight="1">
      <c r="A420" s="31">
        <f>$A419+C419</f>
        <v>1975</v>
      </c>
      <c r="B420" s="32"/>
      <c r="C420" s="33">
        <v>5</v>
      </c>
      <c r="D420" t="b" s="30">
        <v>0</v>
      </c>
      <c r="E420" s="13"/>
      <c r="F420" s="30">
        <v>479.594802024182</v>
      </c>
      <c r="G420" s="30">
        <f>$E420+($F420/60+H420*$B$16+I420*OFFSET($B$17,0,D420)-G419*(OFFSET($B$18,0,D420)+$B$19+OFFSET($B$20,0,D420)))*$C420/60+G419</f>
        <v>16.3633802816823</v>
      </c>
      <c r="H420" s="30">
        <f>H419+($B$19*G419-$B$16*H419)*$C420/60</f>
        <v>60.7605832395135</v>
      </c>
      <c r="I420" s="30">
        <f>I419+(OFFSET($B$20,0,D420)*G419-OFFSET($B$17,0,D420)*I419)*$C420/60</f>
        <v>90.55597598989431</v>
      </c>
      <c r="J420" s="34">
        <f>$A420/60</f>
        <v>32.9166666666667</v>
      </c>
      <c r="K420" s="12">
        <f>G420/$B$15*1000</f>
        <v>2.5</v>
      </c>
      <c r="L420" s="30">
        <v>2.5</v>
      </c>
      <c r="M420" s="12">
        <v>2.5</v>
      </c>
      <c r="N420" s="12">
        <v>2.5</v>
      </c>
      <c r="O420" s="30">
        <v>2.5</v>
      </c>
    </row>
    <row r="421" ht="20.05" customHeight="1">
      <c r="A421" s="31">
        <f>$A420+C420</f>
        <v>1980</v>
      </c>
      <c r="B421" s="32"/>
      <c r="C421" s="33">
        <v>5</v>
      </c>
      <c r="D421" t="b" s="30">
        <v>0</v>
      </c>
      <c r="E421" s="13"/>
      <c r="F421" s="30">
        <v>479.378689281503</v>
      </c>
      <c r="G421" s="30">
        <f>$E421+($F421/60+H421*$B$16+I421*OFFSET($B$17,0,D421)-G420*(OFFSET($B$18,0,D421)+$B$19+OFFSET($B$20,0,D421)))*$C421/60+G420</f>
        <v>16.3633802816823</v>
      </c>
      <c r="H421" s="30">
        <f>H420+($B$19*G420-$B$16*H420)*$C421/60</f>
        <v>60.7994885842213</v>
      </c>
      <c r="I421" s="30">
        <f>I420+(OFFSET($B$20,0,D421)*G420-OFFSET($B$17,0,D421)*I420)*$C421/60</f>
        <v>90.77097665685351</v>
      </c>
      <c r="J421" s="34">
        <f>$A421/60</f>
        <v>33</v>
      </c>
      <c r="K421" s="12">
        <f>G421/$B$15*1000</f>
        <v>2.5</v>
      </c>
      <c r="L421" s="30">
        <v>2.5</v>
      </c>
      <c r="M421" s="12">
        <v>2.5</v>
      </c>
      <c r="N421" s="12">
        <v>2.5</v>
      </c>
      <c r="O421" s="30">
        <v>2.5</v>
      </c>
    </row>
    <row r="422" ht="20.05" customHeight="1">
      <c r="A422" s="31">
        <f>$A421+C421</f>
        <v>1985</v>
      </c>
      <c r="B422" s="32"/>
      <c r="C422" s="33">
        <v>5</v>
      </c>
      <c r="D422" t="b" s="30">
        <v>0</v>
      </c>
      <c r="E422" s="13"/>
      <c r="F422" s="30">
        <v>479.163558486385</v>
      </c>
      <c r="G422" s="30">
        <f>$E422+($F422/60+H422*$B$16+I422*OFFSET($B$17,0,D422)-G421*(OFFSET($B$18,0,D422)+$B$19+OFFSET($B$20,0,D422)))*$C422/60+G421</f>
        <v>16.3633802816823</v>
      </c>
      <c r="H422" s="30">
        <f>H421+($B$19*G421-$B$16*H421)*$C422/60</f>
        <v>60.8381656184583</v>
      </c>
      <c r="I422" s="30">
        <f>I421+(OFFSET($B$20,0,D422)*G421-OFFSET($B$17,0,D422)*I421)*$C422/60</f>
        <v>90.98590547769651</v>
      </c>
      <c r="J422" s="34">
        <f>$A422/60</f>
        <v>33.0833333333333</v>
      </c>
      <c r="K422" s="12">
        <f>G422/$B$15*1000</f>
        <v>2.5</v>
      </c>
      <c r="L422" s="30">
        <v>2.5</v>
      </c>
      <c r="M422" s="12">
        <v>2.5</v>
      </c>
      <c r="N422" s="12">
        <v>2.5</v>
      </c>
      <c r="O422" s="30">
        <v>2.5</v>
      </c>
    </row>
    <row r="423" ht="20.05" customHeight="1">
      <c r="A423" s="31">
        <f>$A422+C422</f>
        <v>1990</v>
      </c>
      <c r="B423" s="32"/>
      <c r="C423" s="33">
        <v>5</v>
      </c>
      <c r="D423" t="b" s="30">
        <v>0</v>
      </c>
      <c r="E423" s="13"/>
      <c r="F423" s="30">
        <v>478.949403972075</v>
      </c>
      <c r="G423" s="30">
        <f>$E423+($F423/60+H423*$B$16+I423*OFFSET($B$17,0,D423)-G422*(OFFSET($B$18,0,D423)+$B$19+OFFSET($B$20,0,D423)))*$C423/60+G422</f>
        <v>16.3633802816823</v>
      </c>
      <c r="H423" s="30">
        <f>H422+($B$19*G422-$B$16*H422)*$C423/60</f>
        <v>60.876615682032</v>
      </c>
      <c r="I423" s="30">
        <f>I422+(OFFSET($B$20,0,D423)*G422-OFFSET($B$17,0,D423)*I422)*$C423/60</f>
        <v>91.20076247643181</v>
      </c>
      <c r="J423" s="34">
        <f>$A423/60</f>
        <v>33.1666666666667</v>
      </c>
      <c r="K423" s="12">
        <f>G423/$B$15*1000</f>
        <v>2.5</v>
      </c>
      <c r="L423" s="30">
        <v>2.5</v>
      </c>
      <c r="M423" s="12">
        <v>2.5</v>
      </c>
      <c r="N423" s="12">
        <v>2.5</v>
      </c>
      <c r="O423" s="30">
        <v>2.5</v>
      </c>
    </row>
    <row r="424" ht="20.05" customHeight="1">
      <c r="A424" s="31">
        <f>$A423+C423</f>
        <v>1995</v>
      </c>
      <c r="B424" s="32"/>
      <c r="C424" s="33">
        <v>5</v>
      </c>
      <c r="D424" t="b" s="30">
        <v>0</v>
      </c>
      <c r="E424" s="13"/>
      <c r="F424" s="30">
        <v>478.736220105040</v>
      </c>
      <c r="G424" s="30">
        <f>$E424+($F424/60+H424*$B$16+I424*OFFSET($B$17,0,D424)-G423*(OFFSET($B$18,0,D424)+$B$19+OFFSET($B$20,0,D424)))*$C424/60+G423</f>
        <v>16.3633802816823</v>
      </c>
      <c r="H424" s="30">
        <f>H423+($B$19*G423-$B$16*H423)*$C424/60</f>
        <v>60.9148401068873</v>
      </c>
      <c r="I424" s="30">
        <f>I423+(OFFSET($B$20,0,D424)*G423-OFFSET($B$17,0,D424)*I423)*$C424/60</f>
        <v>91.4155476770601</v>
      </c>
      <c r="J424" s="34">
        <f>$A424/60</f>
        <v>33.25</v>
      </c>
      <c r="K424" s="12">
        <f>G424/$B$15*1000</f>
        <v>2.5</v>
      </c>
      <c r="L424" s="30">
        <v>2.5</v>
      </c>
      <c r="M424" s="12">
        <v>2.5</v>
      </c>
      <c r="N424" s="12">
        <v>2.5</v>
      </c>
      <c r="O424" s="30">
        <v>2.5</v>
      </c>
    </row>
    <row r="425" ht="20.05" customHeight="1">
      <c r="A425" s="31">
        <f>$A424+C424</f>
        <v>2000</v>
      </c>
      <c r="B425" s="32"/>
      <c r="C425" s="33">
        <v>5</v>
      </c>
      <c r="D425" t="b" s="30">
        <v>0</v>
      </c>
      <c r="E425" s="13"/>
      <c r="F425" s="30">
        <v>478.524001284776</v>
      </c>
      <c r="G425" s="30">
        <f>$E425+($F425/60+H425*$B$16+I425*OFFSET($B$17,0,D425)-G424*(OFFSET($B$18,0,D425)+$B$19+OFFSET($B$20,0,D425)))*$C425/60+G424</f>
        <v>16.3633802816823</v>
      </c>
      <c r="H425" s="30">
        <f>H424+($B$19*G424-$B$16*H424)*$C425/60</f>
        <v>60.9528402171529</v>
      </c>
      <c r="I425" s="30">
        <f>I424+(OFFSET($B$20,0,D425)*G424-OFFSET($B$17,0,D425)*I424)*$C425/60</f>
        <v>91.6302611035739</v>
      </c>
      <c r="J425" s="34">
        <f>$A425/60</f>
        <v>33.3333333333333</v>
      </c>
      <c r="K425" s="12">
        <f>G425/$B$15*1000</f>
        <v>2.5</v>
      </c>
      <c r="L425" s="30">
        <v>2.5</v>
      </c>
      <c r="M425" s="12">
        <v>2.5</v>
      </c>
      <c r="N425" s="12">
        <v>2.5</v>
      </c>
      <c r="O425" s="30">
        <v>2.5</v>
      </c>
    </row>
    <row r="426" ht="20.05" customHeight="1">
      <c r="A426" s="31">
        <f>$A425+C425</f>
        <v>2005</v>
      </c>
      <c r="B426" s="32"/>
      <c r="C426" s="33">
        <v>5</v>
      </c>
      <c r="D426" t="b" s="30">
        <v>0</v>
      </c>
      <c r="E426" s="13"/>
      <c r="F426" s="30">
        <v>478.312741943613</v>
      </c>
      <c r="G426" s="30">
        <f>$E426+($F426/60+H426*$B$16+I426*OFFSET($B$17,0,D426)-G425*(OFFSET($B$18,0,D426)+$B$19+OFFSET($B$20,0,D426)))*$C426/60+G425</f>
        <v>16.3633802816823</v>
      </c>
      <c r="H426" s="30">
        <f>H425+($B$19*G425-$B$16*H425)*$C426/60</f>
        <v>60.990617329187</v>
      </c>
      <c r="I426" s="30">
        <f>I425+(OFFSET($B$20,0,D426)*G425-OFFSET($B$17,0,D426)*I425)*$C426/60</f>
        <v>91.84490277995771</v>
      </c>
      <c r="J426" s="34">
        <f>$A426/60</f>
        <v>33.4166666666667</v>
      </c>
      <c r="K426" s="12">
        <f>G426/$B$15*1000</f>
        <v>2.5</v>
      </c>
      <c r="L426" s="30">
        <v>2.5</v>
      </c>
      <c r="M426" s="12">
        <v>2.5</v>
      </c>
      <c r="N426" s="12">
        <v>2.5</v>
      </c>
      <c r="O426" s="30">
        <v>2.5</v>
      </c>
    </row>
    <row r="427" ht="20.05" customHeight="1">
      <c r="A427" s="31">
        <f>$A426+C426</f>
        <v>2010</v>
      </c>
      <c r="B427" s="32"/>
      <c r="C427" s="33">
        <v>5</v>
      </c>
      <c r="D427" t="b" s="30">
        <v>0</v>
      </c>
      <c r="E427" s="13"/>
      <c r="F427" s="30">
        <v>478.102436546523</v>
      </c>
      <c r="G427" s="30">
        <f>$E427+($F427/60+H427*$B$16+I427*OFFSET($B$17,0,D427)-G426*(OFFSET($B$18,0,D427)+$B$19+OFFSET($B$20,0,D427)))*$C427/60+G426</f>
        <v>16.3633802816823</v>
      </c>
      <c r="H427" s="30">
        <f>H426+($B$19*G426-$B$16*H426)*$C427/60</f>
        <v>61.0281727516229</v>
      </c>
      <c r="I427" s="30">
        <f>I426+(OFFSET($B$20,0,D427)*G426-OFFSET($B$17,0,D427)*I426)*$C427/60</f>
        <v>92.05947273018801</v>
      </c>
      <c r="J427" s="34">
        <f>$A427/60</f>
        <v>33.5</v>
      </c>
      <c r="K427" s="12">
        <f>G427/$B$15*1000</f>
        <v>2.5</v>
      </c>
      <c r="L427" s="30">
        <v>2.5</v>
      </c>
      <c r="M427" s="12">
        <v>2.5</v>
      </c>
      <c r="N427" s="12">
        <v>2.5</v>
      </c>
      <c r="O427" s="30">
        <v>2.5</v>
      </c>
    </row>
    <row r="428" ht="20.05" customHeight="1">
      <c r="A428" s="31">
        <f>$A427+C427</f>
        <v>2015</v>
      </c>
      <c r="B428" s="32"/>
      <c r="C428" s="33">
        <v>5</v>
      </c>
      <c r="D428" t="b" s="30">
        <v>0</v>
      </c>
      <c r="E428" s="13"/>
      <c r="F428" s="30">
        <v>477.893079590926</v>
      </c>
      <c r="G428" s="30">
        <f>$E428+($F428/60+H428*$B$16+I428*OFFSET($B$17,0,D428)-G427*(OFFSET($B$18,0,D428)+$B$19+OFFSET($B$20,0,D428)))*$C428/60+G427</f>
        <v>16.3633802816823</v>
      </c>
      <c r="H428" s="30">
        <f>H427+($B$19*G427-$B$16*H427)*$C428/60</f>
        <v>61.0655077854145</v>
      </c>
      <c r="I428" s="30">
        <f>I427+(OFFSET($B$20,0,D428)*G427-OFFSET($B$17,0,D428)*I427)*$C428/60</f>
        <v>92.27397097823339</v>
      </c>
      <c r="J428" s="34">
        <f>$A428/60</f>
        <v>33.5833333333333</v>
      </c>
      <c r="K428" s="12">
        <f>G428/$B$15*1000</f>
        <v>2.5</v>
      </c>
      <c r="L428" s="30">
        <v>2.5</v>
      </c>
      <c r="M428" s="12">
        <v>2.5</v>
      </c>
      <c r="N428" s="12">
        <v>2.5</v>
      </c>
      <c r="O428" s="30">
        <v>2.5</v>
      </c>
    </row>
    <row r="429" ht="20.05" customHeight="1">
      <c r="A429" s="31">
        <f>$A428+C428</f>
        <v>2020</v>
      </c>
      <c r="B429" s="32"/>
      <c r="C429" s="33">
        <v>5</v>
      </c>
      <c r="D429" t="b" s="30">
        <v>0</v>
      </c>
      <c r="E429" s="13"/>
      <c r="F429" s="30">
        <v>477.6846656065</v>
      </c>
      <c r="G429" s="30">
        <f>$E429+($F429/60+H429*$B$16+I429*OFFSET($B$17,0,D429)-G428*(OFFSET($B$18,0,D429)+$B$19+OFFSET($B$20,0,D429)))*$C429/60+G428</f>
        <v>16.3633802816823</v>
      </c>
      <c r="H429" s="30">
        <f>H428+($B$19*G428-$B$16*H428)*$C429/60</f>
        <v>61.1026237238811</v>
      </c>
      <c r="I429" s="30">
        <f>I428+(OFFSET($B$20,0,D429)*G428-OFFSET($B$17,0,D429)*I428)*$C429/60</f>
        <v>92.48839754805429</v>
      </c>
      <c r="J429" s="34">
        <f>$A429/60</f>
        <v>33.6666666666667</v>
      </c>
      <c r="K429" s="12">
        <f>G429/$B$15*1000</f>
        <v>2.5</v>
      </c>
      <c r="L429" s="30">
        <v>2.5</v>
      </c>
      <c r="M429" s="12">
        <v>2.5</v>
      </c>
      <c r="N429" s="12">
        <v>2.5</v>
      </c>
      <c r="O429" s="30">
        <v>2.5</v>
      </c>
    </row>
    <row r="430" ht="20.05" customHeight="1">
      <c r="A430" s="31">
        <f>$A429+C429</f>
        <v>2025</v>
      </c>
      <c r="B430" s="32"/>
      <c r="C430" s="33">
        <v>5</v>
      </c>
      <c r="D430" t="b" s="30">
        <v>0</v>
      </c>
      <c r="E430" s="13"/>
      <c r="F430" s="30">
        <v>477.477189154996</v>
      </c>
      <c r="G430" s="30">
        <f>$E430+($F430/60+H430*$B$16+I430*OFFSET($B$17,0,D430)-G429*(OFFSET($B$18,0,D430)+$B$19+OFFSET($B$20,0,D430)))*$C430/60+G429</f>
        <v>16.3633802816823</v>
      </c>
      <c r="H430" s="30">
        <f>H429+($B$19*G429-$B$16*H429)*$C430/60</f>
        <v>61.1395218527524</v>
      </c>
      <c r="I430" s="30">
        <f>I429+(OFFSET($B$20,0,D430)*G429-OFFSET($B$17,0,D430)*I429)*$C430/60</f>
        <v>92.7027524636033</v>
      </c>
      <c r="J430" s="34">
        <f>$A430/60</f>
        <v>33.75</v>
      </c>
      <c r="K430" s="12">
        <f>G430/$B$15*1000</f>
        <v>2.5</v>
      </c>
      <c r="L430" s="30">
        <v>2.5</v>
      </c>
      <c r="M430" s="12">
        <v>2.5</v>
      </c>
      <c r="N430" s="12">
        <v>2.5</v>
      </c>
      <c r="O430" s="30">
        <v>2.5</v>
      </c>
    </row>
    <row r="431" ht="20.05" customHeight="1">
      <c r="A431" s="31">
        <f>$A430+C430</f>
        <v>2030</v>
      </c>
      <c r="B431" s="32"/>
      <c r="C431" s="33">
        <v>5</v>
      </c>
      <c r="D431" t="b" s="30">
        <v>0</v>
      </c>
      <c r="E431" s="13"/>
      <c r="F431" s="30">
        <v>477.270644830045</v>
      </c>
      <c r="G431" s="30">
        <f>$E431+($F431/60+H431*$B$16+I431*OFFSET($B$17,0,D431)-G430*(OFFSET($B$18,0,D431)+$B$19+OFFSET($B$20,0,D431)))*$C431/60+G430</f>
        <v>16.3633802816823</v>
      </c>
      <c r="H431" s="30">
        <f>H430+($B$19*G430-$B$16*H430)*$C431/60</f>
        <v>61.176203450213</v>
      </c>
      <c r="I431" s="30">
        <f>I430+(OFFSET($B$20,0,D431)*G430-OFFSET($B$17,0,D431)*I430)*$C431/60</f>
        <v>92.9170357488248</v>
      </c>
      <c r="J431" s="34">
        <f>$A431/60</f>
        <v>33.8333333333333</v>
      </c>
      <c r="K431" s="12">
        <f>G431/$B$15*1000</f>
        <v>2.5</v>
      </c>
      <c r="L431" s="30">
        <v>2.5</v>
      </c>
      <c r="M431" s="12">
        <v>2.5</v>
      </c>
      <c r="N431" s="12">
        <v>2.5</v>
      </c>
      <c r="O431" s="30">
        <v>2.5</v>
      </c>
    </row>
    <row r="432" ht="20.05" customHeight="1">
      <c r="A432" s="31">
        <f>$A431+C431</f>
        <v>2035</v>
      </c>
      <c r="B432" s="32"/>
      <c r="C432" s="33">
        <v>5</v>
      </c>
      <c r="D432" t="b" s="30">
        <v>0</v>
      </c>
      <c r="E432" s="13"/>
      <c r="F432" s="30">
        <v>477.065027256973</v>
      </c>
      <c r="G432" s="30">
        <f>$E432+($F432/60+H432*$B$16+I432*OFFSET($B$17,0,D432)-G431*(OFFSET($B$18,0,D432)+$B$19+OFFSET($B$20,0,D432)))*$C432/60+G431</f>
        <v>16.3633802816823</v>
      </c>
      <c r="H432" s="30">
        <f>H431+($B$19*G431-$B$16*H431)*$C432/60</f>
        <v>61.2126697869465</v>
      </c>
      <c r="I432" s="30">
        <f>I431+(OFFSET($B$20,0,D432)*G431-OFFSET($B$17,0,D432)*I431)*$C432/60</f>
        <v>93.1312474276553</v>
      </c>
      <c r="J432" s="34">
        <f>$A432/60</f>
        <v>33.9166666666667</v>
      </c>
      <c r="K432" s="12">
        <f>G432/$B$15*1000</f>
        <v>2.5</v>
      </c>
      <c r="L432" s="30">
        <v>2.5</v>
      </c>
      <c r="M432" s="12">
        <v>2.5</v>
      </c>
      <c r="N432" s="12">
        <v>2.5</v>
      </c>
      <c r="O432" s="30">
        <v>2.5</v>
      </c>
    </row>
    <row r="433" ht="20.05" customHeight="1">
      <c r="A433" s="31">
        <f>$A432+C432</f>
        <v>2040</v>
      </c>
      <c r="B433" s="32"/>
      <c r="C433" s="33">
        <v>5</v>
      </c>
      <c r="D433" t="b" s="30">
        <v>0</v>
      </c>
      <c r="E433" s="13"/>
      <c r="F433" s="30">
        <v>476.860331092615</v>
      </c>
      <c r="G433" s="30">
        <f>$E433+($F433/60+H433*$B$16+I433*OFFSET($B$17,0,D433)-G432*(OFFSET($B$18,0,D433)+$B$19+OFFSET($B$20,0,D433)))*$C433/60+G432</f>
        <v>16.3633802816823</v>
      </c>
      <c r="H433" s="30">
        <f>H432+($B$19*G432-$B$16*H432)*$C433/60</f>
        <v>61.2489221261799</v>
      </c>
      <c r="I433" s="30">
        <f>I432+(OFFSET($B$20,0,D433)*G432-OFFSET($B$17,0,D433)*I432)*$C433/60</f>
        <v>93.34538752402329</v>
      </c>
      <c r="J433" s="34">
        <f>$A433/60</f>
        <v>34</v>
      </c>
      <c r="K433" s="12">
        <f>G433/$B$15*1000</f>
        <v>2.5</v>
      </c>
      <c r="L433" s="30">
        <v>2.5</v>
      </c>
      <c r="M433" s="12">
        <v>2.5</v>
      </c>
      <c r="N433" s="12">
        <v>2.5</v>
      </c>
      <c r="O433" s="30">
        <v>2.5</v>
      </c>
    </row>
    <row r="434" ht="20.05" customHeight="1">
      <c r="A434" s="31">
        <f>$A433+C433</f>
        <v>2045</v>
      </c>
      <c r="B434" s="32"/>
      <c r="C434" s="33">
        <v>5</v>
      </c>
      <c r="D434" t="b" s="30">
        <v>0</v>
      </c>
      <c r="E434" s="13"/>
      <c r="F434" s="30">
        <v>476.656551025129</v>
      </c>
      <c r="G434" s="30">
        <f>$E434+($F434/60+H434*$B$16+I434*OFFSET($B$17,0,D434)-G433*(OFFSET($B$18,0,D434)+$B$19+OFFSET($B$20,0,D434)))*$C434/60+G433</f>
        <v>16.3633802816823</v>
      </c>
      <c r="H434" s="30">
        <f>H433+($B$19*G433-$B$16*H433)*$C434/60</f>
        <v>61.2849617237271</v>
      </c>
      <c r="I434" s="30">
        <f>I433+(OFFSET($B$20,0,D434)*G433-OFFSET($B$17,0,D434)*I433)*$C434/60</f>
        <v>93.5594560618494</v>
      </c>
      <c r="J434" s="34">
        <f>$A434/60</f>
        <v>34.0833333333333</v>
      </c>
      <c r="K434" s="12">
        <f>G434/$B$15*1000</f>
        <v>2.5</v>
      </c>
      <c r="L434" s="30">
        <v>2.5</v>
      </c>
      <c r="M434" s="12">
        <v>2.5</v>
      </c>
      <c r="N434" s="12">
        <v>2.5</v>
      </c>
      <c r="O434" s="30">
        <v>2.5</v>
      </c>
    </row>
    <row r="435" ht="20.05" customHeight="1">
      <c r="A435" s="31">
        <f>$A434+C434</f>
        <v>2050</v>
      </c>
      <c r="B435" s="32"/>
      <c r="C435" s="33">
        <v>5</v>
      </c>
      <c r="D435" t="b" s="30">
        <v>0</v>
      </c>
      <c r="E435" s="13"/>
      <c r="F435" s="30">
        <v>476.453681773813</v>
      </c>
      <c r="G435" s="30">
        <f>$E435+($F435/60+H435*$B$16+I435*OFFSET($B$17,0,D435)-G434*(OFFSET($B$18,0,D435)+$B$19+OFFSET($B$20,0,D435)))*$C435/60+G434</f>
        <v>16.3633802816823</v>
      </c>
      <c r="H435" s="30">
        <f>H434+($B$19*G434-$B$16*H434)*$C435/60</f>
        <v>61.3207898280322</v>
      </c>
      <c r="I435" s="30">
        <f>I434+(OFFSET($B$20,0,D435)*G434-OFFSET($B$17,0,D435)*I434)*$C435/60</f>
        <v>93.773453065046</v>
      </c>
      <c r="J435" s="34">
        <f>$A435/60</f>
        <v>34.1666666666667</v>
      </c>
      <c r="K435" s="12">
        <f>G435/$B$15*1000</f>
        <v>2.5</v>
      </c>
      <c r="L435" s="30">
        <v>2.5</v>
      </c>
      <c r="M435" s="12">
        <v>2.5</v>
      </c>
      <c r="N435" s="12">
        <v>2.5</v>
      </c>
      <c r="O435" s="30">
        <v>2.5</v>
      </c>
    </row>
    <row r="436" ht="20.05" customHeight="1">
      <c r="A436" s="31">
        <f>$A435+C435</f>
        <v>2055</v>
      </c>
      <c r="B436" s="32"/>
      <c r="C436" s="33">
        <v>5</v>
      </c>
      <c r="D436" t="b" s="30">
        <v>0</v>
      </c>
      <c r="E436" s="13"/>
      <c r="F436" s="30">
        <v>476.251718088922</v>
      </c>
      <c r="G436" s="30">
        <f>$E436+($F436/60+H436*$B$16+I436*OFFSET($B$17,0,D436)-G435*(OFFSET($B$18,0,D436)+$B$19+OFFSET($B$20,0,D436)))*$C436/60+G435</f>
        <v>16.3633802816823</v>
      </c>
      <c r="H436" s="30">
        <f>H435+($B$19*G435-$B$16*H435)*$C436/60</f>
        <v>61.3564076802133</v>
      </c>
      <c r="I436" s="30">
        <f>I435+(OFFSET($B$20,0,D436)*G435-OFFSET($B$17,0,D436)*I435)*$C436/60</f>
        <v>93.9873785575176</v>
      </c>
      <c r="J436" s="34">
        <f>$A436/60</f>
        <v>34.25</v>
      </c>
      <c r="K436" s="12">
        <f>G436/$B$15*1000</f>
        <v>2.5</v>
      </c>
      <c r="L436" s="30">
        <v>2.5</v>
      </c>
      <c r="M436" s="12">
        <v>2.5</v>
      </c>
      <c r="N436" s="12">
        <v>2.5</v>
      </c>
      <c r="O436" s="30">
        <v>2.5</v>
      </c>
    </row>
    <row r="437" ht="20.05" customHeight="1">
      <c r="A437" s="31">
        <f>$A436+C436</f>
        <v>2060</v>
      </c>
      <c r="B437" s="32"/>
      <c r="C437" s="33">
        <v>5</v>
      </c>
      <c r="D437" t="b" s="30">
        <v>0</v>
      </c>
      <c r="E437" s="13"/>
      <c r="F437" s="30">
        <v>476.050654751488</v>
      </c>
      <c r="G437" s="30">
        <f>$E437+($F437/60+H437*$B$16+I437*OFFSET($B$17,0,D437)-G436*(OFFSET($B$18,0,D437)+$B$19+OFFSET($B$20,0,D437)))*$C437/60+G436</f>
        <v>16.3633802816823</v>
      </c>
      <c r="H437" s="30">
        <f>H436+($B$19*G436-$B$16*H436)*$C437/60</f>
        <v>61.3918165141049</v>
      </c>
      <c r="I437" s="30">
        <f>I436+(OFFSET($B$20,0,D437)*G436-OFFSET($B$17,0,D437)*I436)*$C437/60</f>
        <v>94.2012325631607</v>
      </c>
      <c r="J437" s="34">
        <f>$A437/60</f>
        <v>34.3333333333333</v>
      </c>
      <c r="K437" s="12">
        <f>G437/$B$15*1000</f>
        <v>2.5</v>
      </c>
      <c r="L437" s="30">
        <v>2.5</v>
      </c>
      <c r="M437" s="12">
        <v>2.5</v>
      </c>
      <c r="N437" s="12">
        <v>2.5</v>
      </c>
      <c r="O437" s="30">
        <v>2.5</v>
      </c>
    </row>
    <row r="438" ht="20.05" customHeight="1">
      <c r="A438" s="31">
        <f>$A437+C437</f>
        <v>2065</v>
      </c>
      <c r="B438" s="32"/>
      <c r="C438" s="33">
        <v>5</v>
      </c>
      <c r="D438" t="b" s="30">
        <v>0</v>
      </c>
      <c r="E438" s="13"/>
      <c r="F438" s="30">
        <v>475.850486573136</v>
      </c>
      <c r="G438" s="30">
        <f>$E438+($F438/60+H438*$B$16+I438*OFFSET($B$17,0,D438)-G437*(OFFSET($B$18,0,D438)+$B$19+OFFSET($B$20,0,D438)))*$C438/60+G437</f>
        <v>16.3633802816823</v>
      </c>
      <c r="H438" s="30">
        <f>H437+($B$19*G437-$B$16*H437)*$C438/60</f>
        <v>61.4270175563011</v>
      </c>
      <c r="I438" s="30">
        <f>I437+(OFFSET($B$20,0,D438)*G437-OFFSET($B$17,0,D438)*I437)*$C438/60</f>
        <v>94.4150151058639</v>
      </c>
      <c r="J438" s="34">
        <f>$A438/60</f>
        <v>34.4166666666667</v>
      </c>
      <c r="K438" s="12">
        <f>G438/$B$15*1000</f>
        <v>2.5</v>
      </c>
      <c r="L438" s="30">
        <v>2.5</v>
      </c>
      <c r="M438" s="12">
        <v>2.5</v>
      </c>
      <c r="N438" s="12">
        <v>2.5</v>
      </c>
      <c r="O438" s="30">
        <v>2.5</v>
      </c>
    </row>
    <row r="439" ht="20.05" customHeight="1">
      <c r="A439" s="31">
        <f>$A438+C438</f>
        <v>2070</v>
      </c>
      <c r="B439" s="32"/>
      <c r="C439" s="33">
        <v>5</v>
      </c>
      <c r="D439" t="b" s="30">
        <v>0</v>
      </c>
      <c r="E439" s="13"/>
      <c r="F439" s="30">
        <v>475.651208395907</v>
      </c>
      <c r="G439" s="30">
        <f>$E439+($F439/60+H439*$B$16+I439*OFFSET($B$17,0,D439)-G438*(OFFSET($B$18,0,D439)+$B$19+OFFSET($B$20,0,D439)))*$C439/60+G438</f>
        <v>16.3633802816823</v>
      </c>
      <c r="H439" s="30">
        <f>H438+($B$19*G438-$B$16*H438)*$C439/60</f>
        <v>61.4620120261979</v>
      </c>
      <c r="I439" s="30">
        <f>I438+(OFFSET($B$20,0,D439)*G438-OFFSET($B$17,0,D439)*I438)*$C439/60</f>
        <v>94.6287262095077</v>
      </c>
      <c r="J439" s="34">
        <f>$A439/60</f>
        <v>34.5</v>
      </c>
      <c r="K439" s="12">
        <f>G439/$B$15*1000</f>
        <v>2.5</v>
      </c>
      <c r="L439" s="30">
        <v>2.5</v>
      </c>
      <c r="M439" s="12">
        <v>2.5</v>
      </c>
      <c r="N439" s="12">
        <v>2.5</v>
      </c>
      <c r="O439" s="30">
        <v>2.5</v>
      </c>
    </row>
    <row r="440" ht="20.05" customHeight="1">
      <c r="A440" s="31">
        <f>$A439+C439</f>
        <v>2075</v>
      </c>
      <c r="B440" s="32"/>
      <c r="C440" s="33">
        <v>5</v>
      </c>
      <c r="D440" t="b" s="30">
        <v>0</v>
      </c>
      <c r="E440" s="13"/>
      <c r="F440" s="30">
        <v>475.452815092081</v>
      </c>
      <c r="G440" s="30">
        <f>$E440+($F440/60+H440*$B$16+I440*OFFSET($B$17,0,D440)-G439*(OFFSET($B$18,0,D440)+$B$19+OFFSET($B$20,0,D440)))*$C440/60+G439</f>
        <v>16.3633802816823</v>
      </c>
      <c r="H440" s="30">
        <f>H439+($B$19*G439-$B$16*H439)*$C440/60</f>
        <v>61.4968011360354</v>
      </c>
      <c r="I440" s="30">
        <f>I439+(OFFSET($B$20,0,D440)*G439-OFFSET($B$17,0,D440)*I439)*$C440/60</f>
        <v>94.8423658979647</v>
      </c>
      <c r="J440" s="34">
        <f>$A440/60</f>
        <v>34.5833333333333</v>
      </c>
      <c r="K440" s="12">
        <f>G440/$B$15*1000</f>
        <v>2.5</v>
      </c>
      <c r="L440" s="30">
        <v>2.5</v>
      </c>
      <c r="M440" s="12">
        <v>2.5</v>
      </c>
      <c r="N440" s="12">
        <v>2.5</v>
      </c>
      <c r="O440" s="30">
        <v>2.5</v>
      </c>
    </row>
    <row r="441" ht="20.05" customHeight="1">
      <c r="A441" s="31">
        <f>$A440+C440</f>
        <v>2080</v>
      </c>
      <c r="B441" s="32"/>
      <c r="C441" s="33">
        <v>5</v>
      </c>
      <c r="D441" t="b" s="30">
        <v>0</v>
      </c>
      <c r="E441" s="13"/>
      <c r="F441" s="30">
        <v>475.255301563995</v>
      </c>
      <c r="G441" s="30">
        <f>$E441+($F441/60+H441*$B$16+I441*OFFSET($B$17,0,D441)-G440*(OFFSET($B$18,0,D441)+$B$19+OFFSET($B$20,0,D441)))*$C441/60+G440</f>
        <v>16.3633802816823</v>
      </c>
      <c r="H441" s="30">
        <f>H440+($B$19*G440-$B$16*H440)*$C441/60</f>
        <v>61.5313860909397</v>
      </c>
      <c r="I441" s="30">
        <f>I440+(OFFSET($B$20,0,D441)*G440-OFFSET($B$17,0,D441)*I440)*$C441/60</f>
        <v>95.0559341950995</v>
      </c>
      <c r="J441" s="34">
        <f>$A441/60</f>
        <v>34.6666666666667</v>
      </c>
      <c r="K441" s="12">
        <f>G441/$B$15*1000</f>
        <v>2.5</v>
      </c>
      <c r="L441" s="30">
        <v>2.5</v>
      </c>
      <c r="M441" s="12">
        <v>2.5</v>
      </c>
      <c r="N441" s="12">
        <v>2.5</v>
      </c>
      <c r="O441" s="30">
        <v>2.5</v>
      </c>
    </row>
    <row r="442" ht="20.05" customHeight="1">
      <c r="A442" s="31">
        <f>$A441+C441</f>
        <v>2085</v>
      </c>
      <c r="B442" s="32"/>
      <c r="C442" s="33">
        <v>5</v>
      </c>
      <c r="D442" t="b" s="30">
        <v>0</v>
      </c>
      <c r="E442" s="13"/>
      <c r="F442" s="30">
        <v>475.058662743869</v>
      </c>
      <c r="G442" s="30">
        <f>$E442+($F442/60+H442*$B$16+I442*OFFSET($B$17,0,D442)-G441*(OFFSET($B$18,0,D442)+$B$19+OFFSET($B$20,0,D442)))*$C442/60+G441</f>
        <v>16.3633802816823</v>
      </c>
      <c r="H442" s="30">
        <f>H441+($B$19*G441-$B$16*H441)*$C442/60</f>
        <v>61.5657680889651</v>
      </c>
      <c r="I442" s="30">
        <f>I441+(OFFSET($B$20,0,D442)*G441-OFFSET($B$17,0,D442)*I441)*$C442/60</f>
        <v>95.2694311247687</v>
      </c>
      <c r="J442" s="34">
        <f>$A442/60</f>
        <v>34.75</v>
      </c>
      <c r="K442" s="12">
        <f>G442/$B$15*1000</f>
        <v>2.5</v>
      </c>
      <c r="L442" s="30">
        <v>2.5</v>
      </c>
      <c r="M442" s="12">
        <v>2.5</v>
      </c>
      <c r="N442" s="12">
        <v>2.5</v>
      </c>
      <c r="O442" s="30">
        <v>2.5</v>
      </c>
    </row>
    <row r="443" ht="20.05" customHeight="1">
      <c r="A443" s="31">
        <f>$A442+C442</f>
        <v>2090</v>
      </c>
      <c r="B443" s="32"/>
      <c r="C443" s="33">
        <v>5</v>
      </c>
      <c r="D443" t="b" s="30">
        <v>0</v>
      </c>
      <c r="E443" s="13"/>
      <c r="F443" s="30">
        <v>474.862893593634</v>
      </c>
      <c r="G443" s="30">
        <f>$E443+($F443/60+H443*$B$16+I443*OFFSET($B$17,0,D443)-G442*(OFFSET($B$18,0,D443)+$B$19+OFFSET($B$20,0,D443)))*$C443/60+G442</f>
        <v>16.3633802816823</v>
      </c>
      <c r="H443" s="30">
        <f>H442+($B$19*G442-$B$16*H442)*$C443/60</f>
        <v>61.599948321135</v>
      </c>
      <c r="I443" s="30">
        <f>I442+(OFFSET($B$20,0,D443)*G442-OFFSET($B$17,0,D443)*I442)*$C443/60</f>
        <v>95.4828567108209</v>
      </c>
      <c r="J443" s="34">
        <f>$A443/60</f>
        <v>34.8333333333333</v>
      </c>
      <c r="K443" s="12">
        <f>G443/$B$15*1000</f>
        <v>2.5</v>
      </c>
      <c r="L443" s="30">
        <v>2.5</v>
      </c>
      <c r="M443" s="12">
        <v>2.5</v>
      </c>
      <c r="N443" s="12">
        <v>2.5</v>
      </c>
      <c r="O443" s="30">
        <v>2.5</v>
      </c>
    </row>
    <row r="444" ht="20.05" customHeight="1">
      <c r="A444" s="31">
        <f>$A443+C443</f>
        <v>2095</v>
      </c>
      <c r="B444" s="32"/>
      <c r="C444" s="33">
        <v>5</v>
      </c>
      <c r="D444" t="b" s="30">
        <v>0</v>
      </c>
      <c r="E444" s="13"/>
      <c r="F444" s="30">
        <v>474.667989104750</v>
      </c>
      <c r="G444" s="30">
        <f>$E444+($F444/60+H444*$B$16+I444*OFFSET($B$17,0,D444)-G443*(OFFSET($B$18,0,D444)+$B$19+OFFSET($B$20,0,D444)))*$C444/60+G443</f>
        <v>16.3633802816823</v>
      </c>
      <c r="H444" s="30">
        <f>H443+($B$19*G443-$B$16*H443)*$C444/60</f>
        <v>61.6339279714836</v>
      </c>
      <c r="I444" s="30">
        <f>I443+(OFFSET($B$20,0,D444)*G443-OFFSET($B$17,0,D444)*I443)*$C444/60</f>
        <v>95.6962109770969</v>
      </c>
      <c r="J444" s="34">
        <f>$A444/60</f>
        <v>34.9166666666667</v>
      </c>
      <c r="K444" s="12">
        <f>G444/$B$15*1000</f>
        <v>2.5</v>
      </c>
      <c r="L444" s="30">
        <v>2.5</v>
      </c>
      <c r="M444" s="12">
        <v>2.5</v>
      </c>
      <c r="N444" s="12">
        <v>2.5</v>
      </c>
      <c r="O444" s="30">
        <v>2.5</v>
      </c>
    </row>
    <row r="445" ht="20.05" customHeight="1">
      <c r="A445" s="31">
        <f>$A444+C444</f>
        <v>2100</v>
      </c>
      <c r="B445" s="32"/>
      <c r="C445" s="33">
        <v>5</v>
      </c>
      <c r="D445" t="b" s="30">
        <v>0</v>
      </c>
      <c r="E445" s="13"/>
      <c r="F445" s="30">
        <v>474.473944298040</v>
      </c>
      <c r="G445" s="30">
        <f>$E445+($F445/60+H445*$B$16+I445*OFFSET($B$17,0,D445)-G444*(OFFSET($B$18,0,D445)+$B$19+OFFSET($B$20,0,D445)))*$C445/60+G444</f>
        <v>16.3633802816823</v>
      </c>
      <c r="H445" s="30">
        <f>H444+($B$19*G444-$B$16*H444)*$C445/60</f>
        <v>61.6677082170968</v>
      </c>
      <c r="I445" s="30">
        <f>I444+(OFFSET($B$20,0,D445)*G444-OFFSET($B$17,0,D445)*I444)*$C445/60</f>
        <v>95.9094939474293</v>
      </c>
      <c r="J445" s="34">
        <f>$A445/60</f>
        <v>35</v>
      </c>
      <c r="K445" s="12">
        <f>G445/$B$15*1000</f>
        <v>2.5</v>
      </c>
      <c r="L445" s="30">
        <v>2.5</v>
      </c>
      <c r="M445" s="12">
        <v>2.5</v>
      </c>
      <c r="N445" s="12">
        <v>2.5</v>
      </c>
      <c r="O445" s="30">
        <v>2.5</v>
      </c>
    </row>
    <row r="446" ht="20.05" customHeight="1">
      <c r="A446" s="31">
        <f>$A445+C445</f>
        <v>2105</v>
      </c>
      <c r="B446" s="32"/>
      <c r="C446" s="33">
        <v>5</v>
      </c>
      <c r="D446" t="b" s="30">
        <v>0</v>
      </c>
      <c r="E446" s="13"/>
      <c r="F446" s="30">
        <v>474.280754223514</v>
      </c>
      <c r="G446" s="30">
        <f>$E446+($F446/60+H446*$B$16+I446*OFFSET($B$17,0,D446)-G445*(OFFSET($B$18,0,D446)+$B$19+OFFSET($B$20,0,D446)))*$C446/60+G445</f>
        <v>16.3633802816823</v>
      </c>
      <c r="H446" s="30">
        <f>H445+($B$19*G445-$B$16*H445)*$C446/60</f>
        <v>61.7012902281528</v>
      </c>
      <c r="I446" s="30">
        <f>I445+(OFFSET($B$20,0,D446)*G445-OFFSET($B$17,0,D446)*I445)*$C446/60</f>
        <v>96.1227056456429</v>
      </c>
      <c r="J446" s="34">
        <f>$A446/60</f>
        <v>35.0833333333333</v>
      </c>
      <c r="K446" s="12">
        <f>G446/$B$15*1000</f>
        <v>2.5</v>
      </c>
      <c r="L446" s="30">
        <v>2.5</v>
      </c>
      <c r="M446" s="12">
        <v>2.5</v>
      </c>
      <c r="N446" s="12">
        <v>2.5</v>
      </c>
      <c r="O446" s="30">
        <v>2.5</v>
      </c>
    </row>
    <row r="447" ht="20.05" customHeight="1">
      <c r="A447" s="31">
        <f>$A446+C446</f>
        <v>2110</v>
      </c>
      <c r="B447" s="32"/>
      <c r="C447" s="33">
        <v>5</v>
      </c>
      <c r="D447" t="b" s="30">
        <v>0</v>
      </c>
      <c r="E447" s="13"/>
      <c r="F447" s="30">
        <v>474.088413960199</v>
      </c>
      <c r="G447" s="30">
        <f>$E447+($F447/60+H447*$B$16+I447*OFFSET($B$17,0,D447)-G446*(OFFSET($B$18,0,D447)+$B$19+OFFSET($B$20,0,D447)))*$C447/60+G446</f>
        <v>16.3633802816823</v>
      </c>
      <c r="H447" s="30">
        <f>H446+($B$19*G446-$B$16*H446)*$C447/60</f>
        <v>61.7346751679629</v>
      </c>
      <c r="I447" s="30">
        <f>I446+(OFFSET($B$20,0,D447)*G446-OFFSET($B$17,0,D447)*I446)*$C447/60</f>
        <v>96.3358460955545</v>
      </c>
      <c r="J447" s="34">
        <f>$A447/60</f>
        <v>35.1666666666667</v>
      </c>
      <c r="K447" s="12">
        <f>G447/$B$15*1000</f>
        <v>2.5</v>
      </c>
      <c r="L447" s="30">
        <v>2.5</v>
      </c>
      <c r="M447" s="12">
        <v>2.5</v>
      </c>
      <c r="N447" s="12">
        <v>2.5</v>
      </c>
      <c r="O447" s="30">
        <v>2.5</v>
      </c>
    </row>
    <row r="448" ht="20.05" customHeight="1">
      <c r="A448" s="31">
        <f>$A447+C447</f>
        <v>2115</v>
      </c>
      <c r="B448" s="32"/>
      <c r="C448" s="33">
        <v>5</v>
      </c>
      <c r="D448" t="b" s="30">
        <v>0</v>
      </c>
      <c r="E448" s="13"/>
      <c r="F448" s="30">
        <v>473.896918615968</v>
      </c>
      <c r="G448" s="30">
        <f>$E448+($F448/60+H448*$B$16+I448*OFFSET($B$17,0,D448)-G447*(OFFSET($B$18,0,D448)+$B$19+OFFSET($B$20,0,D448)))*$C448/60+G447</f>
        <v>16.3633802816823</v>
      </c>
      <c r="H448" s="30">
        <f>H447+($B$19*G447-$B$16*H447)*$C448/60</f>
        <v>61.7678641930116</v>
      </c>
      <c r="I448" s="30">
        <f>I447+(OFFSET($B$20,0,D448)*G447-OFFSET($B$17,0,D448)*I447)*$C448/60</f>
        <v>96.5489153209729</v>
      </c>
      <c r="J448" s="34">
        <f>$A448/60</f>
        <v>35.25</v>
      </c>
      <c r="K448" s="12">
        <f>G448/$B$15*1000</f>
        <v>2.5</v>
      </c>
      <c r="L448" s="30">
        <v>2.5</v>
      </c>
      <c r="M448" s="12">
        <v>2.5</v>
      </c>
      <c r="N448" s="12">
        <v>2.5</v>
      </c>
      <c r="O448" s="30">
        <v>2.5</v>
      </c>
    </row>
    <row r="449" ht="20.05" customHeight="1">
      <c r="A449" s="31">
        <f>$A448+C448</f>
        <v>2120</v>
      </c>
      <c r="B449" s="32"/>
      <c r="C449" s="33">
        <v>5</v>
      </c>
      <c r="D449" t="b" s="30">
        <v>0</v>
      </c>
      <c r="E449" s="13"/>
      <c r="F449" s="30">
        <v>473.706263327371</v>
      </c>
      <c r="G449" s="30">
        <f>$E449+($F449/60+H449*$B$16+I449*OFFSET($B$17,0,D449)-G448*(OFFSET($B$18,0,D449)+$B$19+OFFSET($B$20,0,D449)))*$C449/60+G448</f>
        <v>16.3633802816823</v>
      </c>
      <c r="H449" s="30">
        <f>H448+($B$19*G448-$B$16*H448)*$C449/60</f>
        <v>61.8008584529967</v>
      </c>
      <c r="I449" s="30">
        <f>I448+(OFFSET($B$20,0,D449)*G448-OFFSET($B$17,0,D449)*I448)*$C449/60</f>
        <v>96.761913345699</v>
      </c>
      <c r="J449" s="34">
        <f>$A449/60</f>
        <v>35.3333333333333</v>
      </c>
      <c r="K449" s="12">
        <f>G449/$B$15*1000</f>
        <v>2.5</v>
      </c>
      <c r="L449" s="30">
        <v>2.5</v>
      </c>
      <c r="M449" s="12">
        <v>2.5</v>
      </c>
      <c r="N449" s="12">
        <v>2.5</v>
      </c>
      <c r="O449" s="30">
        <v>2.5</v>
      </c>
    </row>
    <row r="450" ht="20.05" customHeight="1">
      <c r="A450" s="31">
        <f>$A449+C449</f>
        <v>2125</v>
      </c>
      <c r="B450" s="32"/>
      <c r="C450" s="33">
        <v>5</v>
      </c>
      <c r="D450" t="b" s="30">
        <v>0</v>
      </c>
      <c r="E450" s="13"/>
      <c r="F450" s="30">
        <v>473.516443259467</v>
      </c>
      <c r="G450" s="30">
        <f>$E450+($F450/60+H450*$B$16+I450*OFFSET($B$17,0,D450)-G449*(OFFSET($B$18,0,D450)+$B$19+OFFSET($B$20,0,D450)))*$C450/60+G449</f>
        <v>16.3633802816823</v>
      </c>
      <c r="H450" s="30">
        <f>H449+($B$19*G449-$B$16*H449)*$C450/60</f>
        <v>61.8336590908693</v>
      </c>
      <c r="I450" s="30">
        <f>I449+(OFFSET($B$20,0,D450)*G449-OFFSET($B$17,0,D450)*I449)*$C450/60</f>
        <v>96.97484019352569</v>
      </c>
      <c r="J450" s="34">
        <f>$A450/60</f>
        <v>35.4166666666667</v>
      </c>
      <c r="K450" s="12">
        <f>G450/$B$15*1000</f>
        <v>2.5</v>
      </c>
      <c r="L450" s="30">
        <v>2.5</v>
      </c>
      <c r="M450" s="12">
        <v>2.5</v>
      </c>
      <c r="N450" s="12">
        <v>2.5</v>
      </c>
      <c r="O450" s="30">
        <v>2.5</v>
      </c>
    </row>
    <row r="451" ht="20.05" customHeight="1">
      <c r="A451" s="31">
        <f>$A450+C450</f>
        <v>2130</v>
      </c>
      <c r="B451" s="32"/>
      <c r="C451" s="33">
        <v>5</v>
      </c>
      <c r="D451" t="b" s="30">
        <v>0</v>
      </c>
      <c r="E451" s="13"/>
      <c r="F451" s="30">
        <v>473.327453605658</v>
      </c>
      <c r="G451" s="30">
        <f>$E451+($F451/60+H451*$B$16+I451*OFFSET($B$17,0,D451)-G450*(OFFSET($B$18,0,D451)+$B$19+OFFSET($B$20,0,D451)))*$C451/60+G450</f>
        <v>16.3633802816823</v>
      </c>
      <c r="H451" s="30">
        <f>H450+($B$19*G450-$B$16*H450)*$C451/60</f>
        <v>61.8662672428731</v>
      </c>
      <c r="I451" s="30">
        <f>I450+(OFFSET($B$20,0,D451)*G450-OFFSET($B$17,0,D451)*I450)*$C451/60</f>
        <v>97.187695888238</v>
      </c>
      <c r="J451" s="34">
        <f>$A451/60</f>
        <v>35.5</v>
      </c>
      <c r="K451" s="12">
        <f>G451/$B$15*1000</f>
        <v>2.5</v>
      </c>
      <c r="L451" s="30">
        <v>2.5</v>
      </c>
      <c r="M451" s="12">
        <v>2.5</v>
      </c>
      <c r="N451" s="12">
        <v>2.5</v>
      </c>
      <c r="O451" s="30">
        <v>2.5</v>
      </c>
    </row>
    <row r="452" ht="20.05" customHeight="1">
      <c r="A452" s="31">
        <f>$A451+C451</f>
        <v>2135</v>
      </c>
      <c r="B452" s="32"/>
      <c r="C452" s="33">
        <v>5</v>
      </c>
      <c r="D452" t="b" s="30">
        <v>0</v>
      </c>
      <c r="E452" s="13"/>
      <c r="F452" s="30">
        <v>473.139289587516</v>
      </c>
      <c r="G452" s="30">
        <f>$E452+($F452/60+H452*$B$16+I452*OFFSET($B$17,0,D452)-G451*(OFFSET($B$18,0,D452)+$B$19+OFFSET($B$20,0,D452)))*$C452/60+G451</f>
        <v>16.3633802816823</v>
      </c>
      <c r="H452" s="30">
        <f>H451+($B$19*G451-$B$16*H451)*$C452/60</f>
        <v>61.898684038584</v>
      </c>
      <c r="I452" s="30">
        <f>I451+(OFFSET($B$20,0,D452)*G451-OFFSET($B$17,0,D452)*I451)*$C452/60</f>
        <v>97.4004804536128</v>
      </c>
      <c r="J452" s="34">
        <f>$A452/60</f>
        <v>35.5833333333333</v>
      </c>
      <c r="K452" s="12">
        <f>G452/$B$15*1000</f>
        <v>2.5</v>
      </c>
      <c r="L452" s="30">
        <v>2.5</v>
      </c>
      <c r="M452" s="12">
        <v>2.5</v>
      </c>
      <c r="N452" s="12">
        <v>2.5</v>
      </c>
      <c r="O452" s="30">
        <v>2.5</v>
      </c>
    </row>
    <row r="453" ht="20.05" customHeight="1">
      <c r="A453" s="31">
        <f>$A452+C452</f>
        <v>2140</v>
      </c>
      <c r="B453" s="32"/>
      <c r="C453" s="33">
        <v>5</v>
      </c>
      <c r="D453" t="b" s="30">
        <v>0</v>
      </c>
      <c r="E453" s="13"/>
      <c r="F453" s="30">
        <v>472.951946454630</v>
      </c>
      <c r="G453" s="30">
        <f>$E453+($F453/60+H453*$B$16+I453*OFFSET($B$17,0,D453)-G452*(OFFSET($B$18,0,D453)+$B$19+OFFSET($B$20,0,D453)))*$C453/60+G452</f>
        <v>16.3633802816823</v>
      </c>
      <c r="H453" s="30">
        <f>H452+($B$19*G452-$B$16*H452)*$C453/60</f>
        <v>61.9309106009492</v>
      </c>
      <c r="I453" s="30">
        <f>I452+(OFFSET($B$20,0,D453)*G452-OFFSET($B$17,0,D453)*I452)*$C453/60</f>
        <v>97.61319391341929</v>
      </c>
      <c r="J453" s="34">
        <f>$A453/60</f>
        <v>35.6666666666667</v>
      </c>
      <c r="K453" s="12">
        <f>G453/$B$15*1000</f>
        <v>2.5</v>
      </c>
      <c r="L453" s="30">
        <v>2.5</v>
      </c>
      <c r="M453" s="12">
        <v>2.5</v>
      </c>
      <c r="N453" s="12">
        <v>2.5</v>
      </c>
      <c r="O453" s="30">
        <v>2.5</v>
      </c>
    </row>
    <row r="454" ht="20.05" customHeight="1">
      <c r="A454" s="31">
        <f>$A453+C453</f>
        <v>2145</v>
      </c>
      <c r="B454" s="32"/>
      <c r="C454" s="33">
        <v>5</v>
      </c>
      <c r="D454" t="b" s="30">
        <v>0</v>
      </c>
      <c r="E454" s="13"/>
      <c r="F454" s="30">
        <v>472.765419484429</v>
      </c>
      <c r="G454" s="30">
        <f>$E454+($F454/60+H454*$B$16+I454*OFFSET($B$17,0,D454)-G453*(OFFSET($B$18,0,D454)+$B$19+OFFSET($B$20,0,D454)))*$C454/60+G453</f>
        <v>16.3633802816823</v>
      </c>
      <c r="H454" s="30">
        <f>H453+($B$19*G453-$B$16*H453)*$C454/60</f>
        <v>61.9629480463259</v>
      </c>
      <c r="I454" s="30">
        <f>I453+(OFFSET($B$20,0,D454)*G453-OFFSET($B$17,0,D454)*I453)*$C454/60</f>
        <v>97.8258362914186</v>
      </c>
      <c r="J454" s="34">
        <f>$A454/60</f>
        <v>35.75</v>
      </c>
      <c r="K454" s="12">
        <f>G454/$B$15*1000</f>
        <v>2.5</v>
      </c>
      <c r="L454" s="30">
        <v>2.5</v>
      </c>
      <c r="M454" s="12">
        <v>2.5</v>
      </c>
      <c r="N454" s="12">
        <v>2.5</v>
      </c>
      <c r="O454" s="30">
        <v>2.5</v>
      </c>
    </row>
    <row r="455" ht="20.05" customHeight="1">
      <c r="A455" s="31">
        <f>$A454+C454</f>
        <v>2150</v>
      </c>
      <c r="B455" s="32"/>
      <c r="C455" s="33">
        <v>5</v>
      </c>
      <c r="D455" t="b" s="30">
        <v>0</v>
      </c>
      <c r="E455" s="13"/>
      <c r="F455" s="30">
        <v>472.579703982026</v>
      </c>
      <c r="G455" s="30">
        <f>$E455+($F455/60+H455*$B$16+I455*OFFSET($B$17,0,D455)-G454*(OFFSET($B$18,0,D455)+$B$19+OFFSET($B$20,0,D455)))*$C455/60+G454</f>
        <v>16.3633802816823</v>
      </c>
      <c r="H455" s="30">
        <f>H454+($B$19*G454-$B$16*H454)*$C455/60</f>
        <v>61.9947974845202</v>
      </c>
      <c r="I455" s="30">
        <f>I454+(OFFSET($B$20,0,D455)*G454-OFFSET($B$17,0,D455)*I454)*$C455/60</f>
        <v>98.03840761136389</v>
      </c>
      <c r="J455" s="34">
        <f>$A455/60</f>
        <v>35.8333333333333</v>
      </c>
      <c r="K455" s="12">
        <f>G455/$B$15*1000</f>
        <v>2.5</v>
      </c>
      <c r="L455" s="30">
        <v>2.5</v>
      </c>
      <c r="M455" s="12">
        <v>2.5</v>
      </c>
      <c r="N455" s="12">
        <v>2.5</v>
      </c>
      <c r="O455" s="30">
        <v>2.5</v>
      </c>
    </row>
    <row r="456" ht="20.05" customHeight="1">
      <c r="A456" s="31">
        <f>$A455+C455</f>
        <v>2155</v>
      </c>
      <c r="B456" s="32"/>
      <c r="C456" s="33">
        <v>5</v>
      </c>
      <c r="D456" t="b" s="30">
        <v>0</v>
      </c>
      <c r="E456" s="13"/>
      <c r="F456" s="30">
        <v>472.394795280054</v>
      </c>
      <c r="G456" s="30">
        <f>$E456+($F456/60+H456*$B$16+I456*OFFSET($B$17,0,D456)-G455*(OFFSET($B$18,0,D456)+$B$19+OFFSET($B$20,0,D456)))*$C456/60+G455</f>
        <v>16.3633802816823</v>
      </c>
      <c r="H456" s="30">
        <f>H455+($B$19*G455-$B$16*H455)*$C456/60</f>
        <v>62.0264600188255</v>
      </c>
      <c r="I456" s="30">
        <f>I455+(OFFSET($B$20,0,D456)*G455-OFFSET($B$17,0,D456)*I455)*$C456/60</f>
        <v>98.2509078970004</v>
      </c>
      <c r="J456" s="34">
        <f>$A456/60</f>
        <v>35.9166666666667</v>
      </c>
      <c r="K456" s="12">
        <f>G456/$B$15*1000</f>
        <v>2.5</v>
      </c>
      <c r="L456" s="30">
        <v>2.5</v>
      </c>
      <c r="M456" s="12">
        <v>2.5</v>
      </c>
      <c r="N456" s="12">
        <v>2.5</v>
      </c>
      <c r="O456" s="30">
        <v>2.5</v>
      </c>
    </row>
    <row r="457" ht="20.05" customHeight="1">
      <c r="A457" s="31">
        <f>$A456+C456</f>
        <v>2160</v>
      </c>
      <c r="B457" s="32"/>
      <c r="C457" s="33">
        <v>5</v>
      </c>
      <c r="D457" t="b" s="30">
        <v>0</v>
      </c>
      <c r="E457" s="13"/>
      <c r="F457" s="30">
        <v>472.210688738503</v>
      </c>
      <c r="G457" s="30">
        <f>$E457+($F457/60+H457*$B$16+I457*OFFSET($B$17,0,D457)-G456*(OFFSET($B$18,0,D457)+$B$19+OFFSET($B$20,0,D457)))*$C457/60+G456</f>
        <v>16.3633802816823</v>
      </c>
      <c r="H457" s="30">
        <f>H456+($B$19*G456-$B$16*H456)*$C457/60</f>
        <v>62.0579367460607</v>
      </c>
      <c r="I457" s="30">
        <f>I456+(OFFSET($B$20,0,D457)*G456-OFFSET($B$17,0,D457)*I456)*$C457/60</f>
        <v>98.46333717206549</v>
      </c>
      <c r="J457" s="34">
        <f>$A457/60</f>
        <v>36</v>
      </c>
      <c r="K457" s="12">
        <f>G457/$B$15*1000</f>
        <v>2.5</v>
      </c>
      <c r="L457" s="30">
        <v>2.5</v>
      </c>
      <c r="M457" s="12">
        <v>2.5</v>
      </c>
      <c r="N457" s="12">
        <v>2.5</v>
      </c>
      <c r="O457" s="30">
        <v>2.5</v>
      </c>
    </row>
    <row r="458" ht="20.05" customHeight="1">
      <c r="A458" s="31">
        <f>$A457+C457</f>
        <v>2165</v>
      </c>
      <c r="B458" s="32"/>
      <c r="C458" s="33">
        <v>5</v>
      </c>
      <c r="D458" t="b" s="30">
        <v>0</v>
      </c>
      <c r="E458" s="13"/>
      <c r="F458" s="30">
        <v>472.027379744563</v>
      </c>
      <c r="G458" s="30">
        <f>$E458+($F458/60+H458*$B$16+I458*OFFSET($B$17,0,D458)-G457*(OFFSET($B$18,0,D458)+$B$19+OFFSET($B$20,0,D458)))*$C458/60+G457</f>
        <v>16.3633802816823</v>
      </c>
      <c r="H458" s="30">
        <f>H457+($B$19*G457-$B$16*H457)*$C458/60</f>
        <v>62.089228756608</v>
      </c>
      <c r="I458" s="30">
        <f>I457+(OFFSET($B$20,0,D458)*G457-OFFSET($B$17,0,D458)*I457)*$C458/60</f>
        <v>98.67569546028849</v>
      </c>
      <c r="J458" s="34">
        <f>$A458/60</f>
        <v>36.0833333333333</v>
      </c>
      <c r="K458" s="12">
        <f>G458/$B$15*1000</f>
        <v>2.5</v>
      </c>
      <c r="L458" s="30">
        <v>2.5</v>
      </c>
      <c r="M458" s="12">
        <v>2.5</v>
      </c>
      <c r="N458" s="12">
        <v>2.5</v>
      </c>
      <c r="O458" s="30">
        <v>2.5</v>
      </c>
    </row>
    <row r="459" ht="20.05" customHeight="1">
      <c r="A459" s="31">
        <f>$A458+C458</f>
        <v>2170</v>
      </c>
      <c r="B459" s="32"/>
      <c r="C459" s="33">
        <v>5</v>
      </c>
      <c r="D459" t="b" s="30">
        <v>0</v>
      </c>
      <c r="E459" s="13"/>
      <c r="F459" s="30">
        <v>471.844863712459</v>
      </c>
      <c r="G459" s="30">
        <f>$E459+($F459/60+H459*$B$16+I459*OFFSET($B$17,0,D459)-G458*(OFFSET($B$18,0,D459)+$B$19+OFFSET($B$20,0,D459)))*$C459/60+G458</f>
        <v>16.3633802816823</v>
      </c>
      <c r="H459" s="30">
        <f>H458+($B$19*G458-$B$16*H458)*$C459/60</f>
        <v>62.120337134451</v>
      </c>
      <c r="I459" s="30">
        <f>I458+(OFFSET($B$20,0,D459)*G458-OFFSET($B$17,0,D459)*I458)*$C459/60</f>
        <v>98.8879827853909</v>
      </c>
      <c r="J459" s="34">
        <f>$A459/60</f>
        <v>36.1666666666667</v>
      </c>
      <c r="K459" s="12">
        <f>G459/$B$15*1000</f>
        <v>2.5</v>
      </c>
      <c r="L459" s="30">
        <v>2.5</v>
      </c>
      <c r="M459" s="12">
        <v>2.5</v>
      </c>
      <c r="N459" s="12">
        <v>2.5</v>
      </c>
      <c r="O459" s="30">
        <v>2.5</v>
      </c>
    </row>
    <row r="460" ht="20.05" customHeight="1">
      <c r="A460" s="31">
        <f>$A459+C459</f>
        <v>2175</v>
      </c>
      <c r="B460" s="32"/>
      <c r="C460" s="33">
        <v>5</v>
      </c>
      <c r="D460" t="b" s="30">
        <v>0</v>
      </c>
      <c r="E460" s="13"/>
      <c r="F460" s="30">
        <v>471.663136083298</v>
      </c>
      <c r="G460" s="30">
        <f>$E460+($F460/60+H460*$B$16+I460*OFFSET($B$17,0,D460)-G459*(OFFSET($B$18,0,D460)+$B$19+OFFSET($B$20,0,D460)))*$C460/60+G459</f>
        <v>16.3633802816823</v>
      </c>
      <c r="H460" s="30">
        <f>H459+($B$19*G459-$B$16*H459)*$C460/60</f>
        <v>62.151262957212</v>
      </c>
      <c r="I460" s="30">
        <f>I459+(OFFSET($B$20,0,D460)*G459-OFFSET($B$17,0,D460)*I459)*$C460/60</f>
        <v>99.1001991710862</v>
      </c>
      <c r="J460" s="34">
        <f>$A460/60</f>
        <v>36.25</v>
      </c>
      <c r="K460" s="12">
        <f>G460/$B$15*1000</f>
        <v>2.5</v>
      </c>
      <c r="L460" s="30">
        <v>2.5</v>
      </c>
      <c r="M460" s="12">
        <v>2.5</v>
      </c>
      <c r="N460" s="12">
        <v>2.5</v>
      </c>
      <c r="O460" s="30">
        <v>2.5</v>
      </c>
    </row>
    <row r="461" ht="20.05" customHeight="1">
      <c r="A461" s="31">
        <f>$A460+C460</f>
        <v>2180</v>
      </c>
      <c r="B461" s="32"/>
      <c r="C461" s="33">
        <v>5</v>
      </c>
      <c r="D461" t="b" s="30">
        <v>0</v>
      </c>
      <c r="E461" s="13"/>
      <c r="F461" s="30">
        <v>471.482192324906</v>
      </c>
      <c r="G461" s="30">
        <f>$E461+($F461/60+H461*$B$16+I461*OFFSET($B$17,0,D461)-G460*(OFFSET($B$18,0,D461)+$B$19+OFFSET($B$20,0,D461)))*$C461/60+G460</f>
        <v>16.3633802816823</v>
      </c>
      <c r="H461" s="30">
        <f>H460+($B$19*G460-$B$16*H460)*$C461/60</f>
        <v>62.1820072961896</v>
      </c>
      <c r="I461" s="30">
        <f>I460+(OFFSET($B$20,0,D461)*G460-OFFSET($B$17,0,D461)*I460)*$C461/60</f>
        <v>99.312344641080</v>
      </c>
      <c r="J461" s="34">
        <f>$A461/60</f>
        <v>36.3333333333333</v>
      </c>
      <c r="K461" s="12">
        <f>G461/$B$15*1000</f>
        <v>2.5</v>
      </c>
      <c r="L461" s="30">
        <v>2.5</v>
      </c>
      <c r="M461" s="12">
        <v>2.5</v>
      </c>
      <c r="N461" s="12">
        <v>2.5</v>
      </c>
      <c r="O461" s="30">
        <v>2.5</v>
      </c>
    </row>
    <row r="462" ht="20.05" customHeight="1">
      <c r="A462" s="31">
        <f>$A461+C461</f>
        <v>2185</v>
      </c>
      <c r="B462" s="32"/>
      <c r="C462" s="33">
        <v>5</v>
      </c>
      <c r="D462" t="b" s="30">
        <v>0</v>
      </c>
      <c r="E462" s="13"/>
      <c r="F462" s="30">
        <v>471.302027931677</v>
      </c>
      <c r="G462" s="30">
        <f>$E462+($F462/60+H462*$B$16+I462*OFFSET($B$17,0,D462)-G461*(OFFSET($B$18,0,D462)+$B$19+OFFSET($B$20,0,D462)))*$C462/60+G461</f>
        <v>16.3633802816823</v>
      </c>
      <c r="H462" s="30">
        <f>H461+($B$19*G461-$B$16*H461)*$C462/60</f>
        <v>62.2125712163954</v>
      </c>
      <c r="I462" s="30">
        <f>I461+(OFFSET($B$20,0,D462)*G461-OFFSET($B$17,0,D462)*I461)*$C462/60</f>
        <v>99.524419219070</v>
      </c>
      <c r="J462" s="34">
        <f>$A462/60</f>
        <v>36.4166666666667</v>
      </c>
      <c r="K462" s="12">
        <f>G462/$B$15*1000</f>
        <v>2.5</v>
      </c>
      <c r="L462" s="30">
        <v>2.5</v>
      </c>
      <c r="M462" s="12">
        <v>2.5</v>
      </c>
      <c r="N462" s="12">
        <v>2.5</v>
      </c>
      <c r="O462" s="30">
        <v>2.5</v>
      </c>
    </row>
    <row r="463" ht="20.05" customHeight="1">
      <c r="A463" s="31">
        <f>$A462+C462</f>
        <v>2190</v>
      </c>
      <c r="B463" s="32"/>
      <c r="C463" s="33">
        <v>5</v>
      </c>
      <c r="D463" t="b" s="30">
        <v>0</v>
      </c>
      <c r="E463" s="13"/>
      <c r="F463" s="30">
        <v>471.122638424410</v>
      </c>
      <c r="G463" s="30">
        <f>$E463+($F463/60+H463*$B$16+I463*OFFSET($B$17,0,D463)-G462*(OFFSET($B$18,0,D463)+$B$19+OFFSET($B$20,0,D463)))*$C463/60+G462</f>
        <v>16.3633802816823</v>
      </c>
      <c r="H463" s="30">
        <f>H462+($B$19*G462-$B$16*H462)*$C463/60</f>
        <v>62.2429557765913</v>
      </c>
      <c r="I463" s="30">
        <f>I462+(OFFSET($B$20,0,D463)*G462-OFFSET($B$17,0,D463)*I462)*$C463/60</f>
        <v>99.73642292874599</v>
      </c>
      <c r="J463" s="34">
        <f>$A463/60</f>
        <v>36.5</v>
      </c>
      <c r="K463" s="12">
        <f>G463/$B$15*1000</f>
        <v>2.5</v>
      </c>
      <c r="L463" s="30">
        <v>2.5</v>
      </c>
      <c r="M463" s="12">
        <v>2.5</v>
      </c>
      <c r="N463" s="12">
        <v>2.5</v>
      </c>
      <c r="O463" s="30">
        <v>2.5</v>
      </c>
    </row>
    <row r="464" ht="20.05" customHeight="1">
      <c r="A464" s="31">
        <f>$A463+C463</f>
        <v>2195</v>
      </c>
      <c r="B464" s="32"/>
      <c r="C464" s="33">
        <v>5</v>
      </c>
      <c r="D464" t="b" s="30">
        <v>0</v>
      </c>
      <c r="E464" s="13"/>
      <c r="F464" s="30">
        <v>470.944019350163</v>
      </c>
      <c r="G464" s="30">
        <f>$E464+($F464/60+H464*$B$16+I464*OFFSET($B$17,0,D464)-G463*(OFFSET($B$18,0,D464)+$B$19+OFFSET($B$20,0,D464)))*$C464/60+G463</f>
        <v>16.3633802816823</v>
      </c>
      <c r="H464" s="30">
        <f>H463+($B$19*G463-$B$16*H463)*$C464/60</f>
        <v>62.2731620293259</v>
      </c>
      <c r="I464" s="30">
        <f>I463+(OFFSET($B$20,0,D464)*G463-OFFSET($B$17,0,D464)*I463)*$C464/60</f>
        <v>99.9483557937898</v>
      </c>
      <c r="J464" s="34">
        <f>$A464/60</f>
        <v>36.5833333333333</v>
      </c>
      <c r="K464" s="12">
        <f>G464/$B$15*1000</f>
        <v>2.5</v>
      </c>
      <c r="L464" s="30">
        <v>2.5</v>
      </c>
      <c r="M464" s="12">
        <v>2.5</v>
      </c>
      <c r="N464" s="12">
        <v>2.5</v>
      </c>
      <c r="O464" s="30">
        <v>2.5</v>
      </c>
    </row>
    <row r="465" ht="20.05" customHeight="1">
      <c r="A465" s="31">
        <f>$A464+C464</f>
        <v>2200</v>
      </c>
      <c r="B465" s="32"/>
      <c r="C465" s="33">
        <v>5</v>
      </c>
      <c r="D465" t="b" s="30">
        <v>0</v>
      </c>
      <c r="E465" s="13"/>
      <c r="F465" s="30">
        <v>470.766166282089</v>
      </c>
      <c r="G465" s="30">
        <f>$E465+($F465/60+H465*$B$16+I465*OFFSET($B$17,0,D465)-G464*(OFFSET($B$18,0,D465)+$B$19+OFFSET($B$20,0,D465)))*$C465/60+G464</f>
        <v>16.3633802816823</v>
      </c>
      <c r="H465" s="30">
        <f>H464+($B$19*G464-$B$16*H464)*$C465/60</f>
        <v>62.3031910209712</v>
      </c>
      <c r="I465" s="30">
        <f>I464+(OFFSET($B$20,0,D465)*G464-OFFSET($B$17,0,D465)*I464)*$C465/60</f>
        <v>100.160217837875</v>
      </c>
      <c r="J465" s="34">
        <f>$A465/60</f>
        <v>36.6666666666667</v>
      </c>
      <c r="K465" s="12">
        <f>G465/$B$15*1000</f>
        <v>2.5</v>
      </c>
      <c r="L465" s="30">
        <v>2.5</v>
      </c>
      <c r="M465" s="12">
        <v>2.5</v>
      </c>
      <c r="N465" s="12">
        <v>2.5</v>
      </c>
      <c r="O465" s="30">
        <v>2.5</v>
      </c>
    </row>
    <row r="466" ht="20.05" customHeight="1">
      <c r="A466" s="31">
        <f>$A465+C465</f>
        <v>2205</v>
      </c>
      <c r="B466" s="32"/>
      <c r="C466" s="33">
        <v>5</v>
      </c>
      <c r="D466" t="b" s="30">
        <v>0</v>
      </c>
      <c r="E466" s="13"/>
      <c r="F466" s="30">
        <v>470.589074819292</v>
      </c>
      <c r="G466" s="30">
        <f>$E466+($F466/60+H466*$B$16+I466*OFFSET($B$17,0,D466)-G465*(OFFSET($B$18,0,D466)+$B$19+OFFSET($B$20,0,D466)))*$C466/60+G465</f>
        <v>16.3633802816823</v>
      </c>
      <c r="H466" s="30">
        <f>H465+($B$19*G465-$B$16*H465)*$C466/60</f>
        <v>62.3330437917586</v>
      </c>
      <c r="I466" s="30">
        <f>I465+(OFFSET($B$20,0,D466)*G465-OFFSET($B$17,0,D466)*I465)*$C466/60</f>
        <v>100.372009084668</v>
      </c>
      <c r="J466" s="34">
        <f>$A466/60</f>
        <v>36.75</v>
      </c>
      <c r="K466" s="12">
        <f>G466/$B$15*1000</f>
        <v>2.5</v>
      </c>
      <c r="L466" s="30">
        <v>2.5</v>
      </c>
      <c r="M466" s="12">
        <v>2.5</v>
      </c>
      <c r="N466" s="12">
        <v>2.5</v>
      </c>
      <c r="O466" s="30">
        <v>2.5</v>
      </c>
    </row>
    <row r="467" ht="20.05" customHeight="1">
      <c r="A467" s="31">
        <f>$A466+C466</f>
        <v>2210</v>
      </c>
      <c r="B467" s="32"/>
      <c r="C467" s="33">
        <v>5</v>
      </c>
      <c r="D467" t="b" s="30">
        <v>0</v>
      </c>
      <c r="E467" s="13"/>
      <c r="F467" s="30">
        <v>470.412740586666</v>
      </c>
      <c r="G467" s="30">
        <f>$E467+($F467/60+H467*$B$16+I467*OFFSET($B$17,0,D467)-G466*(OFFSET($B$18,0,D467)+$B$19+OFFSET($B$20,0,D467)))*$C467/60+G466</f>
        <v>16.3633802816823</v>
      </c>
      <c r="H467" s="30">
        <f>H466+($B$19*G466-$B$16*H466)*$C467/60</f>
        <v>62.3627213758152</v>
      </c>
      <c r="I467" s="30">
        <f>I466+(OFFSET($B$20,0,D467)*G466-OFFSET($B$17,0,D467)*I466)*$C467/60</f>
        <v>100.583729557827</v>
      </c>
      <c r="J467" s="34">
        <f>$A467/60</f>
        <v>36.8333333333333</v>
      </c>
      <c r="K467" s="12">
        <f>G467/$B$15*1000</f>
        <v>2.5</v>
      </c>
      <c r="L467" s="30">
        <v>2.5</v>
      </c>
      <c r="M467" s="12">
        <v>2.5</v>
      </c>
      <c r="N467" s="12">
        <v>2.5</v>
      </c>
      <c r="O467" s="30">
        <v>2.5</v>
      </c>
    </row>
    <row r="468" ht="20.05" customHeight="1">
      <c r="A468" s="31">
        <f>$A467+C467</f>
        <v>2215</v>
      </c>
      <c r="B468" s="32"/>
      <c r="C468" s="33">
        <v>5</v>
      </c>
      <c r="D468" t="b" s="30">
        <v>0</v>
      </c>
      <c r="E468" s="13"/>
      <c r="F468" s="30">
        <v>470.237159234753</v>
      </c>
      <c r="G468" s="30">
        <f>$E468+($F468/60+H468*$B$16+I468*OFFSET($B$17,0,D468)-G467*(OFFSET($B$18,0,D468)+$B$19+OFFSET($B$20,0,D468)))*$C468/60+G467</f>
        <v>16.3633802816823</v>
      </c>
      <c r="H468" s="30">
        <f>H467+($B$19*G467-$B$16*H467)*$C468/60</f>
        <v>62.3922248011992</v>
      </c>
      <c r="I468" s="30">
        <f>I467+(OFFSET($B$20,0,D468)*G467-OFFSET($B$17,0,D468)*I467)*$C468/60</f>
        <v>100.795379281002</v>
      </c>
      <c r="J468" s="34">
        <f>$A468/60</f>
        <v>36.9166666666667</v>
      </c>
      <c r="K468" s="12">
        <f>G468/$B$15*1000</f>
        <v>2.5</v>
      </c>
      <c r="L468" s="30">
        <v>2.5</v>
      </c>
      <c r="M468" s="12">
        <v>2.5</v>
      </c>
      <c r="N468" s="12">
        <v>2.5</v>
      </c>
      <c r="O468" s="30">
        <v>2.5</v>
      </c>
    </row>
    <row r="469" ht="20.05" customHeight="1">
      <c r="A469" s="31">
        <f>$A468+C468</f>
        <v>2220</v>
      </c>
      <c r="B469" s="32"/>
      <c r="C469" s="33">
        <v>5</v>
      </c>
      <c r="D469" t="b" s="30">
        <v>0</v>
      </c>
      <c r="E469" s="13"/>
      <c r="F469" s="30">
        <v>470.062326439583</v>
      </c>
      <c r="G469" s="30">
        <f>$E469+($F469/60+H469*$B$16+I469*OFFSET($B$17,0,D469)-G468*(OFFSET($B$18,0,D469)+$B$19+OFFSET($B$20,0,D469)))*$C469/60+G468</f>
        <v>16.3633802816823</v>
      </c>
      <c r="H469" s="30">
        <f>H468+($B$19*G468-$B$16*H468)*$C469/60</f>
        <v>62.421555089936</v>
      </c>
      <c r="I469" s="30">
        <f>I468+(OFFSET($B$20,0,D469)*G468-OFFSET($B$17,0,D469)*I468)*$C469/60</f>
        <v>101.006958277836</v>
      </c>
      <c r="J469" s="34">
        <f>$A469/60</f>
        <v>37</v>
      </c>
      <c r="K469" s="12">
        <f>G469/$B$15*1000</f>
        <v>2.5</v>
      </c>
      <c r="L469" s="30">
        <v>2.5</v>
      </c>
      <c r="M469" s="12">
        <v>2.5</v>
      </c>
      <c r="N469" s="12">
        <v>2.5</v>
      </c>
      <c r="O469" s="30">
        <v>2.5</v>
      </c>
    </row>
    <row r="470" ht="20.05" customHeight="1">
      <c r="A470" s="31">
        <f>$A469+C469</f>
        <v>2225</v>
      </c>
      <c r="B470" s="32"/>
      <c r="C470" s="33">
        <v>5</v>
      </c>
      <c r="D470" t="b" s="30">
        <v>0</v>
      </c>
      <c r="E470" s="13"/>
      <c r="F470" s="30">
        <v>469.888237902534</v>
      </c>
      <c r="G470" s="30">
        <f>$E470+($F470/60+H470*$B$16+I470*OFFSET($B$17,0,D470)-G469*(OFFSET($B$18,0,D470)+$B$19+OFFSET($B$20,0,D470)))*$C470/60+G469</f>
        <v>16.3633802816823</v>
      </c>
      <c r="H470" s="30">
        <f>H469+($B$19*G469-$B$16*H469)*$C470/60</f>
        <v>62.4507132580534</v>
      </c>
      <c r="I470" s="30">
        <f>I469+(OFFSET($B$20,0,D470)*G469-OFFSET($B$17,0,D470)*I469)*$C470/60</f>
        <v>101.218466571963</v>
      </c>
      <c r="J470" s="34">
        <f>$A470/60</f>
        <v>37.0833333333333</v>
      </c>
      <c r="K470" s="12">
        <f>G470/$B$15*1000</f>
        <v>2.5</v>
      </c>
      <c r="L470" s="30">
        <v>2.5</v>
      </c>
      <c r="M470" s="12">
        <v>2.5</v>
      </c>
      <c r="N470" s="12">
        <v>2.5</v>
      </c>
      <c r="O470" s="30">
        <v>2.5</v>
      </c>
    </row>
    <row r="471" ht="20.05" customHeight="1">
      <c r="A471" s="31">
        <f>$A470+C470</f>
        <v>2230</v>
      </c>
      <c r="B471" s="32"/>
      <c r="C471" s="33">
        <v>5</v>
      </c>
      <c r="D471" t="b" s="30">
        <v>0</v>
      </c>
      <c r="E471" s="13"/>
      <c r="F471" s="30">
        <v>469.714889350174</v>
      </c>
      <c r="G471" s="30">
        <f>$E471+($F471/60+H471*$B$16+I471*OFFSET($B$17,0,D471)-G470*(OFFSET($B$18,0,D471)+$B$19+OFFSET($B$20,0,D471)))*$C471/60+G470</f>
        <v>16.3633802816823</v>
      </c>
      <c r="H471" s="30">
        <f>H470+($B$19*G470-$B$16*H470)*$C471/60</f>
        <v>62.4797003156167</v>
      </c>
      <c r="I471" s="30">
        <f>I470+(OFFSET($B$20,0,D471)*G470-OFFSET($B$17,0,D471)*I470)*$C471/60</f>
        <v>101.429904187009</v>
      </c>
      <c r="J471" s="34">
        <f>$A471/60</f>
        <v>37.1666666666667</v>
      </c>
      <c r="K471" s="12">
        <f>G471/$B$15*1000</f>
        <v>2.5</v>
      </c>
      <c r="L471" s="30">
        <v>2.5</v>
      </c>
      <c r="M471" s="12">
        <v>2.5</v>
      </c>
      <c r="N471" s="12">
        <v>2.5</v>
      </c>
      <c r="O471" s="30">
        <v>2.5</v>
      </c>
    </row>
    <row r="472" ht="20.05" customHeight="1">
      <c r="A472" s="31">
        <f>$A471+C471</f>
        <v>2235</v>
      </c>
      <c r="B472" s="32"/>
      <c r="C472" s="33">
        <v>5</v>
      </c>
      <c r="D472" t="b" s="30">
        <v>0</v>
      </c>
      <c r="E472" s="13"/>
      <c r="F472" s="30">
        <v>469.542276534120</v>
      </c>
      <c r="G472" s="30">
        <f>$E472+($F472/60+H472*$B$16+I472*OFFSET($B$17,0,D472)-G471*(OFFSET($B$18,0,D472)+$B$19+OFFSET($B$20,0,D472)))*$C472/60+G471</f>
        <v>16.3633802816823</v>
      </c>
      <c r="H472" s="30">
        <f>H471+($B$19*G471-$B$16*H471)*$C472/60</f>
        <v>62.5085172667638</v>
      </c>
      <c r="I472" s="30">
        <f>I471+(OFFSET($B$20,0,D472)*G471-OFFSET($B$17,0,D472)*I471)*$C472/60</f>
        <v>101.641271146593</v>
      </c>
      <c r="J472" s="34">
        <f>$A472/60</f>
        <v>37.25</v>
      </c>
      <c r="K472" s="12">
        <f>G472/$B$15*1000</f>
        <v>2.5</v>
      </c>
      <c r="L472" s="30">
        <v>2.5</v>
      </c>
      <c r="M472" s="12">
        <v>2.5</v>
      </c>
      <c r="N472" s="12">
        <v>2.5</v>
      </c>
      <c r="O472" s="30">
        <v>2.5</v>
      </c>
    </row>
    <row r="473" ht="20.05" customHeight="1">
      <c r="A473" s="31">
        <f>$A472+C472</f>
        <v>2240</v>
      </c>
      <c r="B473" s="32"/>
      <c r="C473" s="33">
        <v>5</v>
      </c>
      <c r="D473" t="b" s="30">
        <v>0</v>
      </c>
      <c r="E473" s="13"/>
      <c r="F473" s="30">
        <v>469.370395230888</v>
      </c>
      <c r="G473" s="30">
        <f>$E473+($F473/60+H473*$B$16+I473*OFFSET($B$17,0,D473)-G472*(OFFSET($B$18,0,D473)+$B$19+OFFSET($B$20,0,D473)))*$C473/60+G472</f>
        <v>16.3633802816823</v>
      </c>
      <c r="H473" s="30">
        <f>H472+($B$19*G472-$B$16*H472)*$C473/60</f>
        <v>62.5371651097399</v>
      </c>
      <c r="I473" s="30">
        <f>I472+(OFFSET($B$20,0,D473)*G472-OFFSET($B$17,0,D473)*I472)*$C473/60</f>
        <v>101.852567474326</v>
      </c>
      <c r="J473" s="34">
        <f>$A473/60</f>
        <v>37.3333333333333</v>
      </c>
      <c r="K473" s="12">
        <f>G473/$B$15*1000</f>
        <v>2.5</v>
      </c>
      <c r="L473" s="30">
        <v>2.5</v>
      </c>
      <c r="M473" s="12">
        <v>2.5</v>
      </c>
      <c r="N473" s="12">
        <v>2.5</v>
      </c>
      <c r="O473" s="30">
        <v>2.5</v>
      </c>
    </row>
    <row r="474" ht="20.05" customHeight="1">
      <c r="A474" s="31">
        <f>$A473+C473</f>
        <v>2245</v>
      </c>
      <c r="B474" s="32"/>
      <c r="C474" s="33">
        <v>5</v>
      </c>
      <c r="D474" t="b" s="30">
        <v>0</v>
      </c>
      <c r="E474" s="13"/>
      <c r="F474" s="30">
        <v>469.199241241748</v>
      </c>
      <c r="G474" s="30">
        <f>$E474+($F474/60+H474*$B$16+I474*OFFSET($B$17,0,D474)-G473*(OFFSET($B$18,0,D474)+$B$19+OFFSET($B$20,0,D474)))*$C474/60+G473</f>
        <v>16.3633802816823</v>
      </c>
      <c r="H474" s="30">
        <f>H473+($B$19*G473-$B$16*H473)*$C474/60</f>
        <v>62.5656448369323</v>
      </c>
      <c r="I474" s="30">
        <f>I473+(OFFSET($B$20,0,D474)*G473-OFFSET($B$17,0,D474)*I473)*$C474/60</f>
        <v>102.063793193810</v>
      </c>
      <c r="J474" s="34">
        <f>$A474/60</f>
        <v>37.4166666666667</v>
      </c>
      <c r="K474" s="12">
        <f>G474/$B$15*1000</f>
        <v>2.5</v>
      </c>
      <c r="L474" s="30">
        <v>2.5</v>
      </c>
      <c r="M474" s="12">
        <v>2.5</v>
      </c>
      <c r="N474" s="12">
        <v>2.5</v>
      </c>
      <c r="O474" s="30">
        <v>2.5</v>
      </c>
    </row>
    <row r="475" ht="20.05" customHeight="1">
      <c r="A475" s="31">
        <f>$A474+C474</f>
        <v>2250</v>
      </c>
      <c r="B475" s="32"/>
      <c r="C475" s="33">
        <v>5</v>
      </c>
      <c r="D475" t="b" s="30">
        <v>0</v>
      </c>
      <c r="E475" s="13"/>
      <c r="F475" s="30">
        <v>469.028810392578</v>
      </c>
      <c r="G475" s="30">
        <f>$E475+($F475/60+H475*$B$16+I475*OFFSET($B$17,0,D475)-G474*(OFFSET($B$18,0,D475)+$B$19+OFFSET($B$20,0,D475)))*$C475/60+G474</f>
        <v>16.3633802816823</v>
      </c>
      <c r="H475" s="30">
        <f>H474+($B$19*G474-$B$16*H474)*$C475/60</f>
        <v>62.5939574349044</v>
      </c>
      <c r="I475" s="30">
        <f>I474+(OFFSET($B$20,0,D475)*G474-OFFSET($B$17,0,D475)*I474)*$C475/60</f>
        <v>102.274948328640</v>
      </c>
      <c r="J475" s="34">
        <f>$A475/60</f>
        <v>37.5</v>
      </c>
      <c r="K475" s="12">
        <f>G475/$B$15*1000</f>
        <v>2.5</v>
      </c>
      <c r="L475" s="30">
        <v>2.5</v>
      </c>
      <c r="M475" s="12">
        <v>2.5</v>
      </c>
      <c r="N475" s="12">
        <v>2.5</v>
      </c>
      <c r="O475" s="30">
        <v>2.5</v>
      </c>
    </row>
    <row r="476" ht="20.05" customHeight="1">
      <c r="A476" s="31">
        <f>$A475+C475</f>
        <v>2255</v>
      </c>
      <c r="B476" s="32"/>
      <c r="C476" s="33">
        <v>5</v>
      </c>
      <c r="D476" t="b" s="30">
        <v>0</v>
      </c>
      <c r="E476" s="13"/>
      <c r="F476" s="30">
        <v>468.859098533718</v>
      </c>
      <c r="G476" s="30">
        <f>$E476+($F476/60+H476*$B$16+I476*OFFSET($B$17,0,D476)-G475*(OFFSET($B$18,0,D476)+$B$19+OFFSET($B$20,0,D476)))*$C476/60+G475</f>
        <v>16.3633802816823</v>
      </c>
      <c r="H476" s="30">
        <f>H475+($B$19*G475-$B$16*H475)*$C476/60</f>
        <v>62.6221038844303</v>
      </c>
      <c r="I476" s="30">
        <f>I475+(OFFSET($B$20,0,D476)*G475-OFFSET($B$17,0,D476)*I475)*$C476/60</f>
        <v>102.486032902404</v>
      </c>
      <c r="J476" s="34">
        <f>$A476/60</f>
        <v>37.5833333333333</v>
      </c>
      <c r="K476" s="12">
        <f>G476/$B$15*1000</f>
        <v>2.5</v>
      </c>
      <c r="L476" s="30">
        <v>2.5</v>
      </c>
      <c r="M476" s="12">
        <v>2.5</v>
      </c>
      <c r="N476" s="12">
        <v>2.5</v>
      </c>
      <c r="O476" s="30">
        <v>2.5</v>
      </c>
    </row>
    <row r="477" ht="20.05" customHeight="1">
      <c r="A477" s="31">
        <f>$A476+C476</f>
        <v>2260</v>
      </c>
      <c r="B477" s="32"/>
      <c r="C477" s="33">
        <v>5</v>
      </c>
      <c r="D477" t="b" s="30">
        <v>0</v>
      </c>
      <c r="E477" s="13"/>
      <c r="F477" s="30">
        <v>468.690101539831</v>
      </c>
      <c r="G477" s="30">
        <f>$E477+($F477/60+H477*$B$16+I477*OFFSET($B$17,0,D477)-G476*(OFFSET($B$18,0,D477)+$B$19+OFFSET($B$20,0,D477)))*$C477/60+G476</f>
        <v>16.3633802816823</v>
      </c>
      <c r="H477" s="30">
        <f>H476+($B$19*G476-$B$16*H476)*$C477/60</f>
        <v>62.6500851605285</v>
      </c>
      <c r="I477" s="30">
        <f>I476+(OFFSET($B$20,0,D477)*G476-OFFSET($B$17,0,D477)*I476)*$C477/60</f>
        <v>102.697046938681</v>
      </c>
      <c r="J477" s="34">
        <f>$A477/60</f>
        <v>37.6666666666667</v>
      </c>
      <c r="K477" s="12">
        <f>G477/$B$15*1000</f>
        <v>2.5</v>
      </c>
      <c r="L477" s="30">
        <v>2.5</v>
      </c>
      <c r="M477" s="12">
        <v>2.5</v>
      </c>
      <c r="N477" s="12">
        <v>2.5</v>
      </c>
      <c r="O477" s="30">
        <v>2.5</v>
      </c>
    </row>
    <row r="478" ht="20.05" customHeight="1">
      <c r="A478" s="31">
        <f>$A477+C477</f>
        <v>2265</v>
      </c>
      <c r="B478" s="32"/>
      <c r="C478" s="33">
        <v>5</v>
      </c>
      <c r="D478" t="b" s="30">
        <v>0</v>
      </c>
      <c r="E478" s="13"/>
      <c r="F478" s="30">
        <v>468.521815309757</v>
      </c>
      <c r="G478" s="30">
        <f>$E478+($F478/60+H478*$B$16+I478*OFFSET($B$17,0,D478)-G477*(OFFSET($B$18,0,D478)+$B$19+OFFSET($B$20,0,D478)))*$C478/60+G477</f>
        <v>16.3633802816823</v>
      </c>
      <c r="H478" s="30">
        <f>H477+($B$19*G477-$B$16*H477)*$C478/60</f>
        <v>62.6779022324956</v>
      </c>
      <c r="I478" s="30">
        <f>I477+(OFFSET($B$20,0,D478)*G477-OFFSET($B$17,0,D478)*I477)*$C478/60</f>
        <v>102.907990461042</v>
      </c>
      <c r="J478" s="34">
        <f>$A478/60</f>
        <v>37.75</v>
      </c>
      <c r="K478" s="12">
        <f>G478/$B$15*1000</f>
        <v>2.5</v>
      </c>
      <c r="L478" s="30">
        <v>2.5</v>
      </c>
      <c r="M478" s="12">
        <v>2.5</v>
      </c>
      <c r="N478" s="12">
        <v>2.5</v>
      </c>
      <c r="O478" s="30">
        <v>2.5</v>
      </c>
    </row>
    <row r="479" ht="20.05" customHeight="1">
      <c r="A479" s="31">
        <f>$A478+C478</f>
        <v>2270</v>
      </c>
      <c r="B479" s="32"/>
      <c r="C479" s="33">
        <v>5</v>
      </c>
      <c r="D479" t="b" s="30">
        <v>0</v>
      </c>
      <c r="E479" s="13"/>
      <c r="F479" s="30">
        <v>468.354235766369</v>
      </c>
      <c r="G479" s="30">
        <f>$E479+($F479/60+H479*$B$16+I479*OFFSET($B$17,0,D479)-G478*(OFFSET($B$18,0,D479)+$B$19+OFFSET($B$20,0,D479)))*$C479/60+G478</f>
        <v>16.3633802816823</v>
      </c>
      <c r="H479" s="30">
        <f>H478+($B$19*G478-$B$16*H478)*$C479/60</f>
        <v>62.7055560639403</v>
      </c>
      <c r="I479" s="30">
        <f>I478+(OFFSET($B$20,0,D479)*G478-OFFSET($B$17,0,D479)*I478)*$C479/60</f>
        <v>103.118863493050</v>
      </c>
      <c r="J479" s="34">
        <f>$A479/60</f>
        <v>37.8333333333333</v>
      </c>
      <c r="K479" s="12">
        <f>G479/$B$15*1000</f>
        <v>2.5</v>
      </c>
      <c r="L479" s="30">
        <v>2.5</v>
      </c>
      <c r="M479" s="12">
        <v>2.5</v>
      </c>
      <c r="N479" s="12">
        <v>2.5</v>
      </c>
      <c r="O479" s="30">
        <v>2.5</v>
      </c>
    </row>
    <row r="480" ht="20.05" customHeight="1">
      <c r="A480" s="31">
        <f>$A479+C479</f>
        <v>2275</v>
      </c>
      <c r="B480" s="32"/>
      <c r="C480" s="33">
        <v>5</v>
      </c>
      <c r="D480" t="b" s="30">
        <v>0</v>
      </c>
      <c r="E480" s="13"/>
      <c r="F480" s="30">
        <v>468.187358856438</v>
      </c>
      <c r="G480" s="30">
        <f>$E480+($F480/60+H480*$B$16+I480*OFFSET($B$17,0,D480)-G479*(OFFSET($B$18,0,D480)+$B$19+OFFSET($B$20,0,D480)))*$C480/60+G479</f>
        <v>16.3633802816823</v>
      </c>
      <c r="H480" s="30">
        <f>H479+($B$19*G479-$B$16*H479)*$C480/60</f>
        <v>62.7330476128162</v>
      </c>
      <c r="I480" s="30">
        <f>I479+(OFFSET($B$20,0,D480)*G479-OFFSET($B$17,0,D480)*I479)*$C480/60</f>
        <v>103.329666058261</v>
      </c>
      <c r="J480" s="34">
        <f>$A480/60</f>
        <v>37.9166666666667</v>
      </c>
      <c r="K480" s="12">
        <f>G480/$B$15*1000</f>
        <v>2.5</v>
      </c>
      <c r="L480" s="30">
        <v>2.5</v>
      </c>
      <c r="M480" s="12">
        <v>2.5</v>
      </c>
      <c r="N480" s="12">
        <v>2.5</v>
      </c>
      <c r="O480" s="30">
        <v>2.5</v>
      </c>
    </row>
    <row r="481" ht="20.05" customHeight="1">
      <c r="A481" s="31">
        <f>$A480+C480</f>
        <v>2280</v>
      </c>
      <c r="B481" s="32"/>
      <c r="C481" s="33">
        <v>5</v>
      </c>
      <c r="D481" t="b" s="30">
        <v>0</v>
      </c>
      <c r="E481" s="13"/>
      <c r="F481" s="30">
        <v>468.021180550489</v>
      </c>
      <c r="G481" s="30">
        <f>$E481+($F481/60+H481*$B$16+I481*OFFSET($B$17,0,D481)-G480*(OFFSET($B$18,0,D481)+$B$19+OFFSET($B$20,0,D481)))*$C481/60+G480</f>
        <v>16.3633802816823</v>
      </c>
      <c r="H481" s="30">
        <f>H480+($B$19*G480-$B$16*H480)*$C481/60</f>
        <v>62.7603778314555</v>
      </c>
      <c r="I481" s="30">
        <f>I480+(OFFSET($B$20,0,D481)*G480-OFFSET($B$17,0,D481)*I480)*$C481/60</f>
        <v>103.540398180222</v>
      </c>
      <c r="J481" s="34">
        <f>$A481/60</f>
        <v>38</v>
      </c>
      <c r="K481" s="12">
        <f>G481/$B$15*1000</f>
        <v>2.5</v>
      </c>
      <c r="L481" s="30">
        <v>2.5</v>
      </c>
      <c r="M481" s="12">
        <v>2.5</v>
      </c>
      <c r="N481" s="12">
        <v>2.5</v>
      </c>
      <c r="O481" s="30">
        <v>2.5</v>
      </c>
    </row>
    <row r="482" ht="20.05" customHeight="1">
      <c r="A482" s="31">
        <f>$A481+C481</f>
        <v>2285</v>
      </c>
      <c r="B482" s="32"/>
      <c r="C482" s="33">
        <v>5</v>
      </c>
      <c r="D482" t="b" s="30">
        <v>0</v>
      </c>
      <c r="E482" s="13"/>
      <c r="F482" s="30">
        <v>467.855696842660</v>
      </c>
      <c r="G482" s="30">
        <f>$E482+($F482/60+H482*$B$16+I482*OFFSET($B$17,0,D482)-G481*(OFFSET($B$18,0,D482)+$B$19+OFFSET($B$20,0,D482)))*$C482/60+G481</f>
        <v>16.3633802816823</v>
      </c>
      <c r="H482" s="30">
        <f>H481+($B$19*G481-$B$16*H481)*$C482/60</f>
        <v>62.7875476666017</v>
      </c>
      <c r="I482" s="30">
        <f>I481+(OFFSET($B$20,0,D482)*G481-OFFSET($B$17,0,D482)*I481)*$C482/60</f>
        <v>103.751059882474</v>
      </c>
      <c r="J482" s="34">
        <f>$A482/60</f>
        <v>38.0833333333333</v>
      </c>
      <c r="K482" s="12">
        <f>G482/$B$15*1000</f>
        <v>2.5</v>
      </c>
      <c r="L482" s="30">
        <v>2.5</v>
      </c>
      <c r="M482" s="12">
        <v>2.5</v>
      </c>
      <c r="N482" s="12">
        <v>2.5</v>
      </c>
      <c r="O482" s="30">
        <v>2.5</v>
      </c>
    </row>
    <row r="483" ht="20.05" customHeight="1">
      <c r="A483" s="31">
        <f>$A482+C482</f>
        <v>2290</v>
      </c>
      <c r="B483" s="32"/>
      <c r="C483" s="33">
        <v>5</v>
      </c>
      <c r="D483" t="b" s="30">
        <v>0</v>
      </c>
      <c r="E483" s="13"/>
      <c r="F483" s="30">
        <v>467.690903750567</v>
      </c>
      <c r="G483" s="30">
        <f>$E483+($F483/60+H483*$B$16+I483*OFFSET($B$17,0,D483)-G482*(OFFSET($B$18,0,D483)+$B$19+OFFSET($B$20,0,D483)))*$C483/60+G482</f>
        <v>16.3633802816823</v>
      </c>
      <c r="H483" s="30">
        <f>H482+($B$19*G482-$B$16*H482)*$C483/60</f>
        <v>62.8145580594425</v>
      </c>
      <c r="I483" s="30">
        <f>I482+(OFFSET($B$20,0,D483)*G482-OFFSET($B$17,0,D483)*I482)*$C483/60</f>
        <v>103.961651188548</v>
      </c>
      <c r="J483" s="34">
        <f>$A483/60</f>
        <v>38.1666666666667</v>
      </c>
      <c r="K483" s="12">
        <f>G483/$B$15*1000</f>
        <v>2.5</v>
      </c>
      <c r="L483" s="30">
        <v>2.5</v>
      </c>
      <c r="M483" s="12">
        <v>2.5</v>
      </c>
      <c r="N483" s="12">
        <v>2.5</v>
      </c>
      <c r="O483" s="30">
        <v>2.5</v>
      </c>
    </row>
    <row r="484" ht="20.05" customHeight="1">
      <c r="A484" s="31">
        <f>$A483+C483</f>
        <v>2295</v>
      </c>
      <c r="B484" s="32"/>
      <c r="C484" s="33">
        <v>5</v>
      </c>
      <c r="D484" t="b" s="30">
        <v>0</v>
      </c>
      <c r="E484" s="13"/>
      <c r="F484" s="30">
        <v>467.526797315163</v>
      </c>
      <c r="G484" s="30">
        <f>$E484+($F484/60+H484*$B$16+I484*OFFSET($B$17,0,D484)-G483*(OFFSET($B$18,0,D484)+$B$19+OFFSET($B$20,0,D484)))*$C484/60+G483</f>
        <v>16.3633802816823</v>
      </c>
      <c r="H484" s="30">
        <f>H483+($B$19*G483-$B$16*H483)*$C484/60</f>
        <v>62.8414099456423</v>
      </c>
      <c r="I484" s="30">
        <f>I483+(OFFSET($B$20,0,D484)*G483-OFFSET($B$17,0,D484)*I483)*$C484/60</f>
        <v>104.172172121969</v>
      </c>
      <c r="J484" s="34">
        <f>$A484/60</f>
        <v>38.25</v>
      </c>
      <c r="K484" s="12">
        <f>G484/$B$15*1000</f>
        <v>2.5</v>
      </c>
      <c r="L484" s="30">
        <v>2.5</v>
      </c>
      <c r="M484" s="12">
        <v>2.5</v>
      </c>
      <c r="N484" s="12">
        <v>2.5</v>
      </c>
      <c r="O484" s="30">
        <v>2.5</v>
      </c>
    </row>
    <row r="485" ht="20.05" customHeight="1">
      <c r="A485" s="31">
        <f>$A484+C484</f>
        <v>2300</v>
      </c>
      <c r="B485" s="32"/>
      <c r="C485" s="33">
        <v>5</v>
      </c>
      <c r="D485" t="b" s="30">
        <v>0</v>
      </c>
      <c r="E485" s="13"/>
      <c r="F485" s="30">
        <v>467.363373600607</v>
      </c>
      <c r="G485" s="30">
        <f>$E485+($F485/60+H485*$B$16+I485*OFFSET($B$17,0,D485)-G484*(OFFSET($B$18,0,D485)+$B$19+OFFSET($B$20,0,D485)))*$C485/60+G484</f>
        <v>16.3633802816823</v>
      </c>
      <c r="H485" s="30">
        <f>H484+($B$19*G484-$B$16*H484)*$C485/60</f>
        <v>62.8681042553747</v>
      </c>
      <c r="I485" s="30">
        <f>I484+(OFFSET($B$20,0,D485)*G484-OFFSET($B$17,0,D485)*I484)*$C485/60</f>
        <v>104.382622706252</v>
      </c>
      <c r="J485" s="34">
        <f>$A485/60</f>
        <v>38.3333333333333</v>
      </c>
      <c r="K485" s="12">
        <f>G485/$B$15*1000</f>
        <v>2.5</v>
      </c>
      <c r="L485" s="30">
        <v>2.5</v>
      </c>
      <c r="M485" s="12">
        <v>2.5</v>
      </c>
      <c r="N485" s="12">
        <v>2.5</v>
      </c>
      <c r="O485" s="30">
        <v>2.5</v>
      </c>
    </row>
    <row r="486" ht="20.05" customHeight="1">
      <c r="A486" s="31">
        <f>$A485+C485</f>
        <v>2305</v>
      </c>
      <c r="B486" s="32"/>
      <c r="C486" s="33">
        <v>5</v>
      </c>
      <c r="D486" t="b" s="30">
        <v>0</v>
      </c>
      <c r="E486" s="13"/>
      <c r="F486" s="30">
        <v>467.200628694120</v>
      </c>
      <c r="G486" s="30">
        <f>$E486+($F486/60+H486*$B$16+I486*OFFSET($B$17,0,D486)-G485*(OFFSET($B$18,0,D486)+$B$19+OFFSET($B$20,0,D486)))*$C486/60+G485</f>
        <v>16.3633802816823</v>
      </c>
      <c r="H486" s="30">
        <f>H485+($B$19*G485-$B$16*H485)*$C486/60</f>
        <v>62.8946419133548</v>
      </c>
      <c r="I486" s="30">
        <f>I485+(OFFSET($B$20,0,D486)*G485-OFFSET($B$17,0,D486)*I485)*$C486/60</f>
        <v>104.593002964906</v>
      </c>
      <c r="J486" s="34">
        <f>$A486/60</f>
        <v>38.4166666666667</v>
      </c>
      <c r="K486" s="12">
        <f>G486/$B$15*1000</f>
        <v>2.5</v>
      </c>
      <c r="L486" s="30">
        <v>2.5</v>
      </c>
      <c r="M486" s="12">
        <v>2.5</v>
      </c>
      <c r="N486" s="12">
        <v>2.5</v>
      </c>
      <c r="O486" s="30">
        <v>2.5</v>
      </c>
    </row>
    <row r="487" ht="20.05" customHeight="1">
      <c r="A487" s="31">
        <f>$A486+C486</f>
        <v>2310</v>
      </c>
      <c r="B487" s="32"/>
      <c r="C487" s="33">
        <v>5</v>
      </c>
      <c r="D487" t="b" s="30">
        <v>0</v>
      </c>
      <c r="E487" s="13"/>
      <c r="F487" s="30">
        <v>467.038558705853</v>
      </c>
      <c r="G487" s="30">
        <f>$E487+($F487/60+H487*$B$16+I487*OFFSET($B$17,0,D487)-G486*(OFFSET($B$18,0,D487)+$B$19+OFFSET($B$20,0,D487)))*$C487/60+G486</f>
        <v>16.3633802816823</v>
      </c>
      <c r="H487" s="30">
        <f>H486+($B$19*G486-$B$16*H486)*$C487/60</f>
        <v>62.921023838871</v>
      </c>
      <c r="I487" s="30">
        <f>I486+(OFFSET($B$20,0,D487)*G486-OFFSET($B$17,0,D487)*I486)*$C487/60</f>
        <v>104.803312921432</v>
      </c>
      <c r="J487" s="34">
        <f>$A487/60</f>
        <v>38.5</v>
      </c>
      <c r="K487" s="12">
        <f>G487/$B$15*1000</f>
        <v>2.5</v>
      </c>
      <c r="L487" s="30">
        <v>2.5</v>
      </c>
      <c r="M487" s="12">
        <v>2.5</v>
      </c>
      <c r="N487" s="12">
        <v>2.5</v>
      </c>
      <c r="O487" s="30">
        <v>2.5</v>
      </c>
    </row>
    <row r="488" ht="20.05" customHeight="1">
      <c r="A488" s="31">
        <f>$A487+C487</f>
        <v>2315</v>
      </c>
      <c r="B488" s="32"/>
      <c r="C488" s="33">
        <v>5</v>
      </c>
      <c r="D488" t="b" s="30">
        <v>0</v>
      </c>
      <c r="E488" s="13"/>
      <c r="F488" s="30">
        <v>466.877159768753</v>
      </c>
      <c r="G488" s="30">
        <f>$E488+($F488/60+H488*$B$16+I488*OFFSET($B$17,0,D488)-G487*(OFFSET($B$18,0,D488)+$B$19+OFFSET($B$20,0,D488)))*$C488/60+G487</f>
        <v>16.3633802816823</v>
      </c>
      <c r="H488" s="30">
        <f>H487+($B$19*G487-$B$16*H487)*$C488/60</f>
        <v>62.9472509458172</v>
      </c>
      <c r="I488" s="30">
        <f>I487+(OFFSET($B$20,0,D488)*G487-OFFSET($B$17,0,D488)*I487)*$C488/60</f>
        <v>105.013552599322</v>
      </c>
      <c r="J488" s="34">
        <f>$A488/60</f>
        <v>38.5833333333333</v>
      </c>
      <c r="K488" s="12">
        <f>G488/$B$15*1000</f>
        <v>2.5</v>
      </c>
      <c r="L488" s="30">
        <v>2.5</v>
      </c>
      <c r="M488" s="12">
        <v>2.5</v>
      </c>
      <c r="N488" s="12">
        <v>2.5</v>
      </c>
      <c r="O488" s="30">
        <v>2.5</v>
      </c>
    </row>
    <row r="489" ht="20.05" customHeight="1">
      <c r="A489" s="31">
        <f>$A488+C488</f>
        <v>2320</v>
      </c>
      <c r="B489" s="32"/>
      <c r="C489" s="33">
        <v>5</v>
      </c>
      <c r="D489" t="b" s="30">
        <v>0</v>
      </c>
      <c r="E489" s="13"/>
      <c r="F489" s="30">
        <v>466.716428038433</v>
      </c>
      <c r="G489" s="30">
        <f>$E489+($F489/60+H489*$B$16+I489*OFFSET($B$17,0,D489)-G488*(OFFSET($B$18,0,D489)+$B$19+OFFSET($B$20,0,D489)))*$C489/60+G488</f>
        <v>16.3633802816823</v>
      </c>
      <c r="H489" s="30">
        <f>H488+($B$19*G488-$B$16*H488)*$C489/60</f>
        <v>62.973324142724</v>
      </c>
      <c r="I489" s="30">
        <f>I488+(OFFSET($B$20,0,D489)*G488-OFFSET($B$17,0,D489)*I488)*$C489/60</f>
        <v>105.223722022061</v>
      </c>
      <c r="J489" s="34">
        <f>$A489/60</f>
        <v>38.6666666666667</v>
      </c>
      <c r="K489" s="12">
        <f>G489/$B$15*1000</f>
        <v>2.5</v>
      </c>
      <c r="L489" s="30">
        <v>2.5</v>
      </c>
      <c r="M489" s="12">
        <v>2.5</v>
      </c>
      <c r="N489" s="12">
        <v>2.5</v>
      </c>
      <c r="O489" s="30">
        <v>2.5</v>
      </c>
    </row>
    <row r="490" ht="20.05" customHeight="1">
      <c r="A490" s="31">
        <f>$A489+C489</f>
        <v>2325</v>
      </c>
      <c r="B490" s="32"/>
      <c r="C490" s="33">
        <v>5</v>
      </c>
      <c r="D490" t="b" s="30">
        <v>0</v>
      </c>
      <c r="E490" s="13"/>
      <c r="F490" s="30">
        <v>466.556359693028</v>
      </c>
      <c r="G490" s="30">
        <f>$E490+($F490/60+H490*$B$16+I490*OFFSET($B$17,0,D490)-G489*(OFFSET($B$18,0,D490)+$B$19+OFFSET($B$20,0,D490)))*$C490/60+G489</f>
        <v>16.3633802816823</v>
      </c>
      <c r="H490" s="30">
        <f>H489+($B$19*G489-$B$16*H489)*$C490/60</f>
        <v>62.9992443327906</v>
      </c>
      <c r="I490" s="30">
        <f>I489+(OFFSET($B$20,0,D490)*G489-OFFSET($B$17,0,D490)*I489)*$C490/60</f>
        <v>105.433821213126</v>
      </c>
      <c r="J490" s="34">
        <f>$A490/60</f>
        <v>38.75</v>
      </c>
      <c r="K490" s="12">
        <f>G490/$B$15*1000</f>
        <v>2.5</v>
      </c>
      <c r="L490" s="30">
        <v>2.5</v>
      </c>
      <c r="M490" s="12">
        <v>2.5</v>
      </c>
      <c r="N490" s="12">
        <v>2.5</v>
      </c>
      <c r="O490" s="30">
        <v>2.5</v>
      </c>
    </row>
    <row r="491" ht="20.05" customHeight="1">
      <c r="A491" s="31">
        <f>$A490+C490</f>
        <v>2330</v>
      </c>
      <c r="B491" s="32"/>
      <c r="C491" s="33">
        <v>5</v>
      </c>
      <c r="D491" t="b" s="30">
        <v>0</v>
      </c>
      <c r="E491" s="13"/>
      <c r="F491" s="30">
        <v>466.396950933077</v>
      </c>
      <c r="G491" s="30">
        <f>$E491+($F491/60+H491*$B$16+I491*OFFSET($B$17,0,D491)-G490*(OFFSET($B$18,0,D491)+$B$19+OFFSET($B$20,0,D491)))*$C491/60+G490</f>
        <v>16.3633802816823</v>
      </c>
      <c r="H491" s="30">
        <f>H490+($B$19*G490-$B$16*H490)*$C491/60</f>
        <v>63.0250124139158</v>
      </c>
      <c r="I491" s="30">
        <f>I490+(OFFSET($B$20,0,D491)*G490-OFFSET($B$17,0,D491)*I490)*$C491/60</f>
        <v>105.643850195986</v>
      </c>
      <c r="J491" s="34">
        <f>$A491/60</f>
        <v>38.8333333333333</v>
      </c>
      <c r="K491" s="12">
        <f>G491/$B$15*1000</f>
        <v>2.5</v>
      </c>
      <c r="L491" s="30">
        <v>2.5</v>
      </c>
      <c r="M491" s="12">
        <v>2.5</v>
      </c>
      <c r="N491" s="12">
        <v>2.5</v>
      </c>
      <c r="O491" s="30">
        <v>2.5</v>
      </c>
    </row>
    <row r="492" ht="20.05" customHeight="1">
      <c r="A492" s="31">
        <f>$A491+C491</f>
        <v>2335</v>
      </c>
      <c r="B492" s="32"/>
      <c r="C492" s="33">
        <v>5</v>
      </c>
      <c r="D492" t="b" s="30">
        <v>0</v>
      </c>
      <c r="E492" s="13"/>
      <c r="F492" s="30">
        <v>466.238197981378</v>
      </c>
      <c r="G492" s="30">
        <f>$E492+($F492/60+H492*$B$16+I492*OFFSET($B$17,0,D492)-G491*(OFFSET($B$18,0,D492)+$B$19+OFFSET($B$20,0,D492)))*$C492/60+G491</f>
        <v>16.3633802816823</v>
      </c>
      <c r="H492" s="30">
        <f>H491+($B$19*G491-$B$16*H491)*$C492/60</f>
        <v>63.0506292787293</v>
      </c>
      <c r="I492" s="30">
        <f>I491+(OFFSET($B$20,0,D492)*G491-OFFSET($B$17,0,D492)*I491)*$C492/60</f>
        <v>105.853808994102</v>
      </c>
      <c r="J492" s="34">
        <f>$A492/60</f>
        <v>38.9166666666667</v>
      </c>
      <c r="K492" s="12">
        <f>G492/$B$15*1000</f>
        <v>2.5</v>
      </c>
      <c r="L492" s="30">
        <v>2.5</v>
      </c>
      <c r="M492" s="12">
        <v>2.5</v>
      </c>
      <c r="N492" s="12">
        <v>2.5</v>
      </c>
      <c r="O492" s="30">
        <v>2.5</v>
      </c>
    </row>
    <row r="493" ht="20.05" customHeight="1">
      <c r="A493" s="31">
        <f>$A492+C492</f>
        <v>2340</v>
      </c>
      <c r="B493" s="32"/>
      <c r="C493" s="33">
        <v>5</v>
      </c>
      <c r="D493" t="b" s="30">
        <v>0</v>
      </c>
      <c r="E493" s="13"/>
      <c r="F493" s="30">
        <v>466.080097082869</v>
      </c>
      <c r="G493" s="30">
        <f>$E493+($F493/60+H493*$B$16+I493*OFFSET($B$17,0,D493)-G492*(OFFSET($B$18,0,D493)+$B$19+OFFSET($B$20,0,D493)))*$C493/60+G492</f>
        <v>16.3633802816823</v>
      </c>
      <c r="H493" s="30">
        <f>H492+($B$19*G492-$B$16*H492)*$C493/60</f>
        <v>63.0760958146224</v>
      </c>
      <c r="I493" s="30">
        <f>I492+(OFFSET($B$20,0,D493)*G492-OFFSET($B$17,0,D493)*I492)*$C493/60</f>
        <v>106.063697630928</v>
      </c>
      <c r="J493" s="34">
        <f>$A493/60</f>
        <v>39</v>
      </c>
      <c r="K493" s="12">
        <f>G493/$B$15*1000</f>
        <v>2.5</v>
      </c>
      <c r="L493" s="30">
        <v>2.5</v>
      </c>
      <c r="M493" s="12">
        <v>2.5</v>
      </c>
      <c r="N493" s="12">
        <v>2.5</v>
      </c>
      <c r="O493" s="30">
        <v>2.5</v>
      </c>
    </row>
    <row r="494" ht="20.05" customHeight="1">
      <c r="A494" s="31">
        <f>$A493+C493</f>
        <v>2345</v>
      </c>
      <c r="B494" s="32"/>
      <c r="C494" s="33">
        <v>5</v>
      </c>
      <c r="D494" t="b" s="30">
        <v>0</v>
      </c>
      <c r="E494" s="13"/>
      <c r="F494" s="30">
        <v>465.922644504489</v>
      </c>
      <c r="G494" s="30">
        <f>$E494+($F494/60+H494*$B$16+I494*OFFSET($B$17,0,D494)-G493*(OFFSET($B$18,0,D494)+$B$19+OFFSET($B$20,0,D494)))*$C494/60+G493</f>
        <v>16.3633802816823</v>
      </c>
      <c r="H494" s="30">
        <f>H493+($B$19*G493-$B$16*H493)*$C494/60</f>
        <v>63.101412903779</v>
      </c>
      <c r="I494" s="30">
        <f>I493+(OFFSET($B$20,0,D494)*G493-OFFSET($B$17,0,D494)*I493)*$C494/60</f>
        <v>106.273516129909</v>
      </c>
      <c r="J494" s="34">
        <f>$A494/60</f>
        <v>39.0833333333333</v>
      </c>
      <c r="K494" s="12">
        <f>G494/$B$15*1000</f>
        <v>2.5</v>
      </c>
      <c r="L494" s="30">
        <v>2.5</v>
      </c>
      <c r="M494" s="12">
        <v>2.5</v>
      </c>
      <c r="N494" s="12">
        <v>2.5</v>
      </c>
      <c r="O494" s="30">
        <v>2.5</v>
      </c>
    </row>
    <row r="495" ht="20.05" customHeight="1">
      <c r="A495" s="31">
        <f>$A494+C494</f>
        <v>2350</v>
      </c>
      <c r="B495" s="32"/>
      <c r="C495" s="33">
        <v>5</v>
      </c>
      <c r="D495" t="b" s="30">
        <v>0</v>
      </c>
      <c r="E495" s="13"/>
      <c r="F495" s="30">
        <v>465.765836535054</v>
      </c>
      <c r="G495" s="30">
        <f>$E495+($F495/60+H495*$B$16+I495*OFFSET($B$17,0,D495)-G494*(OFFSET($B$18,0,D495)+$B$19+OFFSET($B$20,0,D495)))*$C495/60+G494</f>
        <v>16.3633802816823</v>
      </c>
      <c r="H495" s="30">
        <f>H494+($B$19*G494-$B$16*H494)*$C495/60</f>
        <v>63.126581423206</v>
      </c>
      <c r="I495" s="30">
        <f>I494+(OFFSET($B$20,0,D495)*G494-OFFSET($B$17,0,D495)*I494)*$C495/60</f>
        <v>106.483264514483</v>
      </c>
      <c r="J495" s="34">
        <f>$A495/60</f>
        <v>39.1666666666667</v>
      </c>
      <c r="K495" s="12">
        <f>G495/$B$15*1000</f>
        <v>2.5</v>
      </c>
      <c r="L495" s="30">
        <v>2.5</v>
      </c>
      <c r="M495" s="12">
        <v>2.5</v>
      </c>
      <c r="N495" s="12">
        <v>2.5</v>
      </c>
      <c r="O495" s="30">
        <v>2.5</v>
      </c>
    </row>
    <row r="496" ht="20.05" customHeight="1">
      <c r="A496" s="31">
        <f>$A495+C495</f>
        <v>2355</v>
      </c>
      <c r="B496" s="32"/>
      <c r="C496" s="33">
        <v>5</v>
      </c>
      <c r="D496" t="b" s="30">
        <v>0</v>
      </c>
      <c r="E496" s="13"/>
      <c r="F496" s="30">
        <v>465.609669485129</v>
      </c>
      <c r="G496" s="30">
        <f>$E496+($F496/60+H496*$B$16+I496*OFFSET($B$17,0,D496)-G495*(OFFSET($B$18,0,D496)+$B$19+OFFSET($B$20,0,D496)))*$C496/60+G495</f>
        <v>16.3633802816823</v>
      </c>
      <c r="H496" s="30">
        <f>H495+($B$19*G495-$B$16*H495)*$C496/60</f>
        <v>63.1516022447636</v>
      </c>
      <c r="I496" s="30">
        <f>I495+(OFFSET($B$20,0,D496)*G495-OFFSET($B$17,0,D496)*I495)*$C496/60</f>
        <v>106.692942808080</v>
      </c>
      <c r="J496" s="34">
        <f>$A496/60</f>
        <v>39.25</v>
      </c>
      <c r="K496" s="12">
        <f>G496/$B$15*1000</f>
        <v>2.5</v>
      </c>
      <c r="L496" s="30">
        <v>2.5</v>
      </c>
      <c r="M496" s="12">
        <v>2.5</v>
      </c>
      <c r="N496" s="12">
        <v>2.5</v>
      </c>
      <c r="O496" s="30">
        <v>2.5</v>
      </c>
    </row>
    <row r="497" ht="20.05" customHeight="1">
      <c r="A497" s="31">
        <f>$A496+C496</f>
        <v>2360</v>
      </c>
      <c r="B497" s="32"/>
      <c r="C497" s="33">
        <v>5</v>
      </c>
      <c r="D497" t="b" s="30">
        <v>0</v>
      </c>
      <c r="E497" s="13"/>
      <c r="F497" s="30">
        <v>465.454139686896</v>
      </c>
      <c r="G497" s="30">
        <f>$E497+($F497/60+H497*$B$16+I497*OFFSET($B$17,0,D497)-G496*(OFFSET($B$18,0,D497)+$B$19+OFFSET($B$20,0,D497)))*$C497/60+G496</f>
        <v>16.3633802816823</v>
      </c>
      <c r="H497" s="30">
        <f>H496+($B$19*G496-$B$16*H496)*$C497/60</f>
        <v>63.1764762351957</v>
      </c>
      <c r="I497" s="30">
        <f>I496+(OFFSET($B$20,0,D497)*G496-OFFSET($B$17,0,D497)*I496)*$C497/60</f>
        <v>106.902551034122</v>
      </c>
      <c r="J497" s="34">
        <f>$A497/60</f>
        <v>39.3333333333333</v>
      </c>
      <c r="K497" s="12">
        <f>G497/$B$15*1000</f>
        <v>2.5</v>
      </c>
      <c r="L497" s="30">
        <v>2.5</v>
      </c>
      <c r="M497" s="12">
        <v>2.5</v>
      </c>
      <c r="N497" s="12">
        <v>2.5</v>
      </c>
      <c r="O497" s="30">
        <v>2.5</v>
      </c>
    </row>
    <row r="498" ht="20.05" customHeight="1">
      <c r="A498" s="31">
        <f>$A497+C497</f>
        <v>2365</v>
      </c>
      <c r="B498" s="32"/>
      <c r="C498" s="33">
        <v>5</v>
      </c>
      <c r="D498" t="b" s="30">
        <v>0</v>
      </c>
      <c r="E498" s="13"/>
      <c r="F498" s="30">
        <v>465.299243494032</v>
      </c>
      <c r="G498" s="30">
        <f>$E498+($F498/60+H498*$B$16+I498*OFFSET($B$17,0,D498)-G497*(OFFSET($B$18,0,D498)+$B$19+OFFSET($B$20,0,D498)))*$C498/60+G497</f>
        <v>16.3633802816823</v>
      </c>
      <c r="H498" s="30">
        <f>H497+($B$19*G497-$B$16*H497)*$C498/60</f>
        <v>63.2012042561599</v>
      </c>
      <c r="I498" s="30">
        <f>I497+(OFFSET($B$20,0,D498)*G497-OFFSET($B$17,0,D498)*I497)*$C498/60</f>
        <v>107.112089216023</v>
      </c>
      <c r="J498" s="34">
        <f>$A498/60</f>
        <v>39.4166666666667</v>
      </c>
      <c r="K498" s="12">
        <f>G498/$B$15*1000</f>
        <v>2.5</v>
      </c>
      <c r="L498" s="30">
        <v>2.5</v>
      </c>
      <c r="M498" s="12">
        <v>2.5</v>
      </c>
      <c r="N498" s="12">
        <v>2.5</v>
      </c>
      <c r="O498" s="30">
        <v>2.5</v>
      </c>
    </row>
    <row r="499" ht="20.05" customHeight="1">
      <c r="A499" s="31">
        <f>$A498+C498</f>
        <v>2370</v>
      </c>
      <c r="B499" s="32"/>
      <c r="C499" s="33">
        <v>5</v>
      </c>
      <c r="D499" t="b" s="30">
        <v>0</v>
      </c>
      <c r="E499" s="13"/>
      <c r="F499" s="30">
        <v>465.144977281578</v>
      </c>
      <c r="G499" s="30">
        <f>$E499+($F499/60+H499*$B$16+I499*OFFSET($B$17,0,D499)-G498*(OFFSET($B$18,0,D499)+$B$19+OFFSET($B$20,0,D499)))*$C499/60+G498</f>
        <v>16.3633802816823</v>
      </c>
      <c r="H499" s="30">
        <f>H498+($B$19*G498-$B$16*H498)*$C499/60</f>
        <v>63.2257871642572</v>
      </c>
      <c r="I499" s="30">
        <f>I498+(OFFSET($B$20,0,D499)*G498-OFFSET($B$17,0,D499)*I498)*$C499/60</f>
        <v>107.321557377190</v>
      </c>
      <c r="J499" s="34">
        <f>$A499/60</f>
        <v>39.5</v>
      </c>
      <c r="K499" s="12">
        <f>G499/$B$15*1000</f>
        <v>2.5</v>
      </c>
      <c r="L499" s="30">
        <v>2.5</v>
      </c>
      <c r="M499" s="12">
        <v>2.5</v>
      </c>
      <c r="N499" s="12">
        <v>2.5</v>
      </c>
      <c r="O499" s="30">
        <v>2.5</v>
      </c>
    </row>
    <row r="500" ht="20.05" customHeight="1">
      <c r="A500" s="31">
        <f>$A499+C499</f>
        <v>2375</v>
      </c>
      <c r="B500" s="32"/>
      <c r="C500" s="33">
        <v>5</v>
      </c>
      <c r="D500" t="b" s="30">
        <v>0</v>
      </c>
      <c r="E500" s="13"/>
      <c r="F500" s="30">
        <v>464.991337445821</v>
      </c>
      <c r="G500" s="30">
        <f>$E500+($F500/60+H500*$B$16+I500*OFFSET($B$17,0,D500)-G499*(OFFSET($B$18,0,D500)+$B$19+OFFSET($B$20,0,D500)))*$C500/60+G499</f>
        <v>16.3633802816823</v>
      </c>
      <c r="H500" s="30">
        <f>H499+($B$19*G499-$B$16*H499)*$C500/60</f>
        <v>63.2502258110618</v>
      </c>
      <c r="I500" s="30">
        <f>I499+(OFFSET($B$20,0,D500)*G499-OFFSET($B$17,0,D500)*I499)*$C500/60</f>
        <v>107.530955541021</v>
      </c>
      <c r="J500" s="34">
        <f>$A500/60</f>
        <v>39.5833333333333</v>
      </c>
      <c r="K500" s="12">
        <f>G500/$B$15*1000</f>
        <v>2.5</v>
      </c>
      <c r="L500" s="30">
        <v>2.5</v>
      </c>
      <c r="M500" s="12">
        <v>2.5</v>
      </c>
      <c r="N500" s="12">
        <v>2.5</v>
      </c>
      <c r="O500" s="30">
        <v>2.5</v>
      </c>
    </row>
    <row r="501" ht="20.05" customHeight="1">
      <c r="A501" s="31">
        <f>$A500+C500</f>
        <v>2380</v>
      </c>
      <c r="B501" s="32"/>
      <c r="C501" s="33">
        <v>5</v>
      </c>
      <c r="D501" t="b" s="30">
        <v>0</v>
      </c>
      <c r="E501" s="13"/>
      <c r="F501" s="30">
        <v>464.838320404161</v>
      </c>
      <c r="G501" s="30">
        <f>$E501+($F501/60+H501*$B$16+I501*OFFSET($B$17,0,D501)-G500*(OFFSET($B$18,0,D501)+$B$19+OFFSET($B$20,0,D501)))*$C501/60+G500</f>
        <v>16.3633802816823</v>
      </c>
      <c r="H501" s="30">
        <f>H500+($B$19*G500-$B$16*H500)*$C501/60</f>
        <v>63.2745210431505</v>
      </c>
      <c r="I501" s="30">
        <f>I500+(OFFSET($B$20,0,D501)*G500-OFFSET($B$17,0,D501)*I500)*$C501/60</f>
        <v>107.740283730907</v>
      </c>
      <c r="J501" s="34">
        <f>$A501/60</f>
        <v>39.6666666666667</v>
      </c>
      <c r="K501" s="12">
        <f>G501/$B$15*1000</f>
        <v>2.5</v>
      </c>
      <c r="L501" s="30">
        <v>2.5</v>
      </c>
      <c r="M501" s="12">
        <v>2.5</v>
      </c>
      <c r="N501" s="12">
        <v>2.5</v>
      </c>
      <c r="O501" s="30">
        <v>2.5</v>
      </c>
    </row>
    <row r="502" ht="20.05" customHeight="1">
      <c r="A502" s="31">
        <f>$A501+C501</f>
        <v>2385</v>
      </c>
      <c r="B502" s="32"/>
      <c r="C502" s="33">
        <v>5</v>
      </c>
      <c r="D502" t="b" s="30">
        <v>0</v>
      </c>
      <c r="E502" s="13"/>
      <c r="F502" s="30">
        <v>464.685922594990</v>
      </c>
      <c r="G502" s="30">
        <f>$E502+($F502/60+H502*$B$16+I502*OFFSET($B$17,0,D502)-G501*(OFFSET($B$18,0,D502)+$B$19+OFFSET($B$20,0,D502)))*$C502/60+G501</f>
        <v>16.3633802816823</v>
      </c>
      <c r="H502" s="30">
        <f>H501+($B$19*G501-$B$16*H501)*$C502/60</f>
        <v>63.2986737021321</v>
      </c>
      <c r="I502" s="30">
        <f>I501+(OFFSET($B$20,0,D502)*G501-OFFSET($B$17,0,D502)*I501)*$C502/60</f>
        <v>107.949541970231</v>
      </c>
      <c r="J502" s="34">
        <f>$A502/60</f>
        <v>39.75</v>
      </c>
      <c r="K502" s="12">
        <f>G502/$B$15*1000</f>
        <v>2.5</v>
      </c>
      <c r="L502" s="30">
        <v>2.5</v>
      </c>
      <c r="M502" s="12">
        <v>2.5</v>
      </c>
      <c r="N502" s="12">
        <v>2.5</v>
      </c>
      <c r="O502" s="30">
        <v>2.5</v>
      </c>
    </row>
    <row r="503" ht="20.05" customHeight="1">
      <c r="A503" s="31">
        <f>$A502+C502</f>
        <v>2390</v>
      </c>
      <c r="B503" s="32"/>
      <c r="C503" s="33">
        <v>5</v>
      </c>
      <c r="D503" t="b" s="30">
        <v>0</v>
      </c>
      <c r="E503" s="13"/>
      <c r="F503" s="30">
        <v>464.534140477574</v>
      </c>
      <c r="G503" s="30">
        <f>$E503+($F503/60+H503*$B$16+I503*OFFSET($B$17,0,D503)-G502*(OFFSET($B$18,0,D503)+$B$19+OFFSET($B$20,0,D503)))*$C503/60+G502</f>
        <v>16.3633802816823</v>
      </c>
      <c r="H503" s="30">
        <f>H502+($B$19*G502-$B$16*H502)*$C503/60</f>
        <v>63.3226846246766</v>
      </c>
      <c r="I503" s="30">
        <f>I502+(OFFSET($B$20,0,D503)*G502-OFFSET($B$17,0,D503)*I502)*$C503/60</f>
        <v>108.158730282369</v>
      </c>
      <c r="J503" s="34">
        <f>$A503/60</f>
        <v>39.8333333333333</v>
      </c>
      <c r="K503" s="12">
        <f>G503/$B$15*1000</f>
        <v>2.5</v>
      </c>
      <c r="L503" s="30">
        <v>2.5</v>
      </c>
      <c r="M503" s="12">
        <v>2.5</v>
      </c>
      <c r="N503" s="12">
        <v>2.5</v>
      </c>
      <c r="O503" s="30">
        <v>2.5</v>
      </c>
    </row>
    <row r="504" ht="20.05" customHeight="1">
      <c r="A504" s="31">
        <f>$A503+C503</f>
        <v>2395</v>
      </c>
      <c r="B504" s="32"/>
      <c r="C504" s="33">
        <v>5</v>
      </c>
      <c r="D504" t="b" s="30">
        <v>0</v>
      </c>
      <c r="E504" s="13"/>
      <c r="F504" s="30">
        <v>464.382970531922</v>
      </c>
      <c r="G504" s="30">
        <f>$E504+($F504/60+H504*$B$16+I504*OFFSET($B$17,0,D504)-G503*(OFFSET($B$18,0,D504)+$B$19+OFFSET($B$20,0,D504)))*$C504/60+G503</f>
        <v>16.3633802816823</v>
      </c>
      <c r="H504" s="30">
        <f>H503+($B$19*G503-$B$16*H503)*$C504/60</f>
        <v>63.3465546425441</v>
      </c>
      <c r="I504" s="30">
        <f>I503+(OFFSET($B$20,0,D504)*G503-OFFSET($B$17,0,D504)*I503)*$C504/60</f>
        <v>108.367848690687</v>
      </c>
      <c r="J504" s="34">
        <f>$A504/60</f>
        <v>39.9166666666667</v>
      </c>
      <c r="K504" s="12">
        <f>G504/$B$15*1000</f>
        <v>2.5</v>
      </c>
      <c r="L504" s="30">
        <v>2.5</v>
      </c>
      <c r="M504" s="12">
        <v>2.5</v>
      </c>
      <c r="N504" s="12">
        <v>2.5</v>
      </c>
      <c r="O504" s="30">
        <v>2.5</v>
      </c>
    </row>
    <row r="505" ht="20.05" customHeight="1">
      <c r="A505" s="31">
        <f>$A504+C504</f>
        <v>2400</v>
      </c>
      <c r="B505" s="32"/>
      <c r="C505" s="33">
        <v>5</v>
      </c>
      <c r="D505" t="b" s="30">
        <v>0</v>
      </c>
      <c r="E505" s="13"/>
      <c r="F505" s="30">
        <v>464.232409258671</v>
      </c>
      <c r="G505" s="30">
        <f>$E505+($F505/60+H505*$B$16+I505*OFFSET($B$17,0,D505)-G504*(OFFSET($B$18,0,D505)+$B$19+OFFSET($B$20,0,D505)))*$C505/60+G504</f>
        <v>16.3633802816823</v>
      </c>
      <c r="H505" s="30">
        <f>H504+($B$19*G504-$B$16*H504)*$C505/60</f>
        <v>63.3702845826135</v>
      </c>
      <c r="I505" s="30">
        <f>I504+(OFFSET($B$20,0,D505)*G504-OFFSET($B$17,0,D505)*I504)*$C505/60</f>
        <v>108.576897218545</v>
      </c>
      <c r="J505" s="34">
        <f>$A505/60</f>
        <v>40</v>
      </c>
      <c r="K505" s="12">
        <f>G505/$B$15*1000</f>
        <v>2.5</v>
      </c>
      <c r="L505" s="30">
        <v>2.5</v>
      </c>
      <c r="M505" s="12">
        <v>2.5</v>
      </c>
      <c r="N505" s="12">
        <v>2.5</v>
      </c>
      <c r="O505" s="30">
        <v>2.5</v>
      </c>
    </row>
    <row r="506" ht="20.05" customHeight="1">
      <c r="A506" s="31">
        <f>$A505+C505</f>
        <v>2405</v>
      </c>
      <c r="B506" s="32"/>
      <c r="C506" s="33">
        <v>5</v>
      </c>
      <c r="D506" t="b" s="30">
        <v>0</v>
      </c>
      <c r="E506" s="13"/>
      <c r="F506" s="30">
        <v>464.082453178962</v>
      </c>
      <c r="G506" s="30">
        <f>$E506+($F506/60+H506*$B$16+I506*OFFSET($B$17,0,D506)-G505*(OFFSET($B$18,0,D506)+$B$19+OFFSET($B$20,0,D506)))*$C506/60+G505</f>
        <v>16.3633802816823</v>
      </c>
      <c r="H506" s="30">
        <f>H505+($B$19*G505-$B$16*H505)*$C506/60</f>
        <v>63.3938752669115</v>
      </c>
      <c r="I506" s="30">
        <f>I505+(OFFSET($B$20,0,D506)*G505-OFFSET($B$17,0,D506)*I505)*$C506/60</f>
        <v>108.785875889295</v>
      </c>
      <c r="J506" s="34">
        <f>$A506/60</f>
        <v>40.0833333333333</v>
      </c>
      <c r="K506" s="12">
        <f>G506/$B$15*1000</f>
        <v>2.5</v>
      </c>
      <c r="L506" s="30">
        <v>2.5</v>
      </c>
      <c r="M506" s="12">
        <v>2.5</v>
      </c>
      <c r="N506" s="12">
        <v>2.5</v>
      </c>
      <c r="O506" s="30">
        <v>2.5</v>
      </c>
    </row>
    <row r="507" ht="20.05" customHeight="1">
      <c r="A507" s="31">
        <f>$A506+C506</f>
        <v>2410</v>
      </c>
      <c r="B507" s="32"/>
      <c r="C507" s="33">
        <v>5</v>
      </c>
      <c r="D507" t="b" s="30">
        <v>0</v>
      </c>
      <c r="E507" s="13"/>
      <c r="F507" s="30">
        <v>463.933098834317</v>
      </c>
      <c r="G507" s="30">
        <f>$E507+($F507/60+H507*$B$16+I507*OFFSET($B$17,0,D507)-G506*(OFFSET($B$18,0,D507)+$B$19+OFFSET($B$20,0,D507)))*$C507/60+G506</f>
        <v>16.3633802816823</v>
      </c>
      <c r="H507" s="30">
        <f>H506+($B$19*G506-$B$16*H506)*$C507/60</f>
        <v>63.4173275126408</v>
      </c>
      <c r="I507" s="30">
        <f>I506+(OFFSET($B$20,0,D507)*G506-OFFSET($B$17,0,D507)*I506)*$C507/60</f>
        <v>108.994784726281</v>
      </c>
      <c r="J507" s="34">
        <f>$A507/60</f>
        <v>40.1666666666667</v>
      </c>
      <c r="K507" s="12">
        <f>G507/$B$15*1000</f>
        <v>2.5</v>
      </c>
      <c r="L507" s="30">
        <v>2.5</v>
      </c>
      <c r="M507" s="12">
        <v>2.5</v>
      </c>
      <c r="N507" s="12">
        <v>2.5</v>
      </c>
      <c r="O507" s="30">
        <v>2.5</v>
      </c>
    </row>
    <row r="508" ht="20.05" customHeight="1">
      <c r="A508" s="31">
        <f>$A507+C507</f>
        <v>2415</v>
      </c>
      <c r="B508" s="32"/>
      <c r="C508" s="33">
        <v>5</v>
      </c>
      <c r="D508" t="b" s="30">
        <v>0</v>
      </c>
      <c r="E508" s="13"/>
      <c r="F508" s="30">
        <v>463.784342786528</v>
      </c>
      <c r="G508" s="30">
        <f>$E508+($F508/60+H508*$B$16+I508*OFFSET($B$17,0,D508)-G507*(OFFSET($B$18,0,D508)+$B$19+OFFSET($B$20,0,D508)))*$C508/60+G507</f>
        <v>16.3633802816823</v>
      </c>
      <c r="H508" s="30">
        <f>H507+($B$19*G507-$B$16*H507)*$C508/60</f>
        <v>63.4406421322083</v>
      </c>
      <c r="I508" s="30">
        <f>I507+(OFFSET($B$20,0,D508)*G507-OFFSET($B$17,0,D508)*I507)*$C508/60</f>
        <v>109.203623752839</v>
      </c>
      <c r="J508" s="34">
        <f>$A508/60</f>
        <v>40.25</v>
      </c>
      <c r="K508" s="12">
        <f>G508/$B$15*1000</f>
        <v>2.5</v>
      </c>
      <c r="L508" s="30">
        <v>2.5</v>
      </c>
      <c r="M508" s="12">
        <v>2.5</v>
      </c>
      <c r="N508" s="12">
        <v>2.5</v>
      </c>
      <c r="O508" s="30">
        <v>2.5</v>
      </c>
    </row>
    <row r="509" ht="20.05" customHeight="1">
      <c r="A509" s="31">
        <f>$A508+C508</f>
        <v>2420</v>
      </c>
      <c r="B509" s="32"/>
      <c r="C509" s="33">
        <v>5</v>
      </c>
      <c r="D509" t="b" s="30">
        <v>0</v>
      </c>
      <c r="E509" s="13"/>
      <c r="F509" s="30">
        <v>463.636181617528</v>
      </c>
      <c r="G509" s="30">
        <f>$E509+($F509/60+H509*$B$16+I509*OFFSET($B$17,0,D509)-G508*(OFFSET($B$18,0,D509)+$B$19+OFFSET($B$20,0,D509)))*$C509/60+G508</f>
        <v>16.3633802816823</v>
      </c>
      <c r="H509" s="30">
        <f>H508+($B$19*G508-$B$16*H508)*$C509/60</f>
        <v>63.4638199332536</v>
      </c>
      <c r="I509" s="30">
        <f>I508+(OFFSET($B$20,0,D509)*G508-OFFSET($B$17,0,D509)*I508)*$C509/60</f>
        <v>109.412392992297</v>
      </c>
      <c r="J509" s="34">
        <f>$A509/60</f>
        <v>40.3333333333333</v>
      </c>
      <c r="K509" s="12">
        <f>G509/$B$15*1000</f>
        <v>2.5</v>
      </c>
      <c r="L509" s="30">
        <v>2.5</v>
      </c>
      <c r="M509" s="12">
        <v>2.5</v>
      </c>
      <c r="N509" s="12">
        <v>2.5</v>
      </c>
      <c r="O509" s="30">
        <v>2.5</v>
      </c>
    </row>
    <row r="510" ht="20.05" customHeight="1">
      <c r="A510" s="31">
        <f>$A509+C509</f>
        <v>2425</v>
      </c>
      <c r="B510" s="32"/>
      <c r="C510" s="33">
        <v>5</v>
      </c>
      <c r="D510" t="b" s="30">
        <v>0</v>
      </c>
      <c r="E510" s="13"/>
      <c r="F510" s="30">
        <v>463.488611929280</v>
      </c>
      <c r="G510" s="30">
        <f>$E510+($F510/60+H510*$B$16+I510*OFFSET($B$17,0,D510)-G509*(OFFSET($B$18,0,D510)+$B$19+OFFSET($B$20,0,D510)))*$C510/60+G509</f>
        <v>16.3633802816823</v>
      </c>
      <c r="H510" s="30">
        <f>H509+($B$19*G509-$B$16*H509)*$C510/60</f>
        <v>63.4868617186766</v>
      </c>
      <c r="I510" s="30">
        <f>I509+(OFFSET($B$20,0,D510)*G509-OFFSET($B$17,0,D510)*I509)*$C510/60</f>
        <v>109.621092467976</v>
      </c>
      <c r="J510" s="34">
        <f>$A510/60</f>
        <v>40.4166666666667</v>
      </c>
      <c r="K510" s="12">
        <f>G510/$B$15*1000</f>
        <v>2.5</v>
      </c>
      <c r="L510" s="30">
        <v>2.5</v>
      </c>
      <c r="M510" s="12">
        <v>2.5</v>
      </c>
      <c r="N510" s="12">
        <v>2.5</v>
      </c>
      <c r="O510" s="30">
        <v>2.5</v>
      </c>
    </row>
    <row r="511" ht="20.05" customHeight="1">
      <c r="A511" s="31">
        <f>$A510+C510</f>
        <v>2430</v>
      </c>
      <c r="B511" s="32"/>
      <c r="C511" s="33">
        <v>5</v>
      </c>
      <c r="D511" t="b" s="30">
        <v>0</v>
      </c>
      <c r="E511" s="13"/>
      <c r="F511" s="30">
        <v>463.341630343656</v>
      </c>
      <c r="G511" s="30">
        <f>$E511+($F511/60+H511*$B$16+I511*OFFSET($B$17,0,D511)-G510*(OFFSET($B$18,0,D511)+$B$19+OFFSET($B$20,0,D511)))*$C511/60+G510</f>
        <v>16.3633802816823</v>
      </c>
      <c r="H511" s="30">
        <f>H510+($B$19*G510-$B$16*H510)*$C511/60</f>
        <v>63.5097682866657</v>
      </c>
      <c r="I511" s="30">
        <f>I510+(OFFSET($B$20,0,D511)*G510-OFFSET($B$17,0,D511)*I510)*$C511/60</f>
        <v>109.829722203189</v>
      </c>
      <c r="J511" s="34">
        <f>$A511/60</f>
        <v>40.5</v>
      </c>
      <c r="K511" s="12">
        <f>G511/$B$15*1000</f>
        <v>2.5</v>
      </c>
      <c r="L511" s="30">
        <v>2.5</v>
      </c>
      <c r="M511" s="12">
        <v>2.5</v>
      </c>
      <c r="N511" s="12">
        <v>2.5</v>
      </c>
      <c r="O511" s="30">
        <v>2.5</v>
      </c>
    </row>
    <row r="512" ht="20.05" customHeight="1">
      <c r="A512" s="31">
        <f>$A511+C511</f>
        <v>2435</v>
      </c>
      <c r="B512" s="32"/>
      <c r="C512" s="33">
        <v>5</v>
      </c>
      <c r="D512" t="b" s="30">
        <v>0</v>
      </c>
      <c r="E512" s="13"/>
      <c r="F512" s="30">
        <v>463.195233502319</v>
      </c>
      <c r="G512" s="30">
        <f>$E512+($F512/60+H512*$B$16+I512*OFFSET($B$17,0,D512)-G511*(OFFSET($B$18,0,D512)+$B$19+OFFSET($B$20,0,D512)))*$C512/60+G511</f>
        <v>16.3633802816823</v>
      </c>
      <c r="H512" s="30">
        <f>H511+($B$19*G511-$B$16*H511)*$C512/60</f>
        <v>63.5325404307251</v>
      </c>
      <c r="I512" s="30">
        <f>I511+(OFFSET($B$20,0,D512)*G511-OFFSET($B$17,0,D512)*I511)*$C512/60</f>
        <v>110.038282221240</v>
      </c>
      <c r="J512" s="34">
        <f>$A512/60</f>
        <v>40.5833333333333</v>
      </c>
      <c r="K512" s="12">
        <f>G512/$B$15*1000</f>
        <v>2.5</v>
      </c>
      <c r="L512" s="30">
        <v>2.5</v>
      </c>
      <c r="M512" s="12">
        <v>2.5</v>
      </c>
      <c r="N512" s="12">
        <v>2.5</v>
      </c>
      <c r="O512" s="30">
        <v>2.5</v>
      </c>
    </row>
    <row r="513" ht="20.05" customHeight="1">
      <c r="A513" s="31">
        <f>$A512+C512</f>
        <v>2440</v>
      </c>
      <c r="B513" s="32"/>
      <c r="C513" s="33">
        <v>5</v>
      </c>
      <c r="D513" t="b" s="30">
        <v>0</v>
      </c>
      <c r="E513" s="13"/>
      <c r="F513" s="30">
        <v>463.049418066613</v>
      </c>
      <c r="G513" s="30">
        <f>$E513+($F513/60+H513*$B$16+I513*OFFSET($B$17,0,D513)-G512*(OFFSET($B$18,0,D513)+$B$19+OFFSET($B$20,0,D513)))*$C513/60+G512</f>
        <v>16.3633802816823</v>
      </c>
      <c r="H513" s="30">
        <f>H512+($B$19*G512-$B$16*H512)*$C513/60</f>
        <v>63.5551789397024</v>
      </c>
      <c r="I513" s="30">
        <f>I512+(OFFSET($B$20,0,D513)*G512-OFFSET($B$17,0,D513)*I512)*$C513/60</f>
        <v>110.246772545427</v>
      </c>
      <c r="J513" s="34">
        <f>$A513/60</f>
        <v>40.6666666666667</v>
      </c>
      <c r="K513" s="12">
        <f>G513/$B$15*1000</f>
        <v>2.5</v>
      </c>
      <c r="L513" s="30">
        <v>2.5</v>
      </c>
      <c r="M513" s="12">
        <v>2.5</v>
      </c>
      <c r="N513" s="12">
        <v>2.5</v>
      </c>
      <c r="O513" s="30">
        <v>2.5</v>
      </c>
    </row>
    <row r="514" ht="20.05" customHeight="1">
      <c r="A514" s="31">
        <f>$A513+C513</f>
        <v>2445</v>
      </c>
      <c r="B514" s="32"/>
      <c r="C514" s="33">
        <v>5</v>
      </c>
      <c r="D514" t="b" s="30">
        <v>0</v>
      </c>
      <c r="E514" s="13"/>
      <c r="F514" s="30">
        <v>462.904180717440</v>
      </c>
      <c r="G514" s="30">
        <f>$E514+($F514/60+H514*$B$16+I514*OFFSET($B$17,0,D514)-G513*(OFFSET($B$18,0,D514)+$B$19+OFFSET($B$20,0,D514)))*$C514/60+G513</f>
        <v>16.3633802816823</v>
      </c>
      <c r="H514" s="30">
        <f>H513+($B$19*G513-$B$16*H513)*$C514/60</f>
        <v>63.5776845978161</v>
      </c>
      <c r="I514" s="30">
        <f>I513+(OFFSET($B$20,0,D514)*G513-OFFSET($B$17,0,D514)*I513)*$C514/60</f>
        <v>110.455193199039</v>
      </c>
      <c r="J514" s="34">
        <f>$A514/60</f>
        <v>40.75</v>
      </c>
      <c r="K514" s="12">
        <f>G514/$B$15*1000</f>
        <v>2.5</v>
      </c>
      <c r="L514" s="30">
        <v>2.5</v>
      </c>
      <c r="M514" s="12">
        <v>2.5</v>
      </c>
      <c r="N514" s="12">
        <v>2.5</v>
      </c>
      <c r="O514" s="30">
        <v>2.5</v>
      </c>
    </row>
    <row r="515" ht="20.05" customHeight="1">
      <c r="A515" s="31">
        <f>$A514+C514</f>
        <v>2450</v>
      </c>
      <c r="B515" s="32"/>
      <c r="C515" s="33">
        <v>5</v>
      </c>
      <c r="D515" t="b" s="30">
        <v>0</v>
      </c>
      <c r="E515" s="13"/>
      <c r="F515" s="30">
        <v>462.759518155151</v>
      </c>
      <c r="G515" s="30">
        <f>$E515+($F515/60+H515*$B$16+I515*OFFSET($B$17,0,D515)-G514*(OFFSET($B$18,0,D515)+$B$19+OFFSET($B$20,0,D515)))*$C515/60+G514</f>
        <v>16.3633802816823</v>
      </c>
      <c r="H515" s="30">
        <f>H514+($B$19*G514-$B$16*H514)*$C515/60</f>
        <v>63.6000581846826</v>
      </c>
      <c r="I515" s="30">
        <f>I514+(OFFSET($B$20,0,D515)*G514-OFFSET($B$17,0,D515)*I514)*$C515/60</f>
        <v>110.663544205358</v>
      </c>
      <c r="J515" s="34">
        <f>$A515/60</f>
        <v>40.8333333333333</v>
      </c>
      <c r="K515" s="12">
        <f>G515/$B$15*1000</f>
        <v>2.5</v>
      </c>
      <c r="L515" s="30">
        <v>2.5</v>
      </c>
      <c r="M515" s="12">
        <v>2.5</v>
      </c>
      <c r="N515" s="12">
        <v>2.5</v>
      </c>
      <c r="O515" s="30">
        <v>2.5</v>
      </c>
    </row>
    <row r="516" ht="20.05" customHeight="1">
      <c r="A516" s="31">
        <f>$A515+C515</f>
        <v>2455</v>
      </c>
      <c r="B516" s="32"/>
      <c r="C516" s="33">
        <v>5</v>
      </c>
      <c r="D516" t="b" s="30">
        <v>0</v>
      </c>
      <c r="E516" s="13"/>
      <c r="F516" s="30">
        <v>462.615427099426</v>
      </c>
      <c r="G516" s="30">
        <f>$E516+($F516/60+H516*$B$16+I516*OFFSET($B$17,0,D516)-G515*(OFFSET($B$18,0,D516)+$B$19+OFFSET($B$20,0,D516)))*$C516/60+G515</f>
        <v>16.3633802816823</v>
      </c>
      <c r="H516" s="30">
        <f>H515+($B$19*G515-$B$16*H515)*$C516/60</f>
        <v>63.6223004753431</v>
      </c>
      <c r="I516" s="30">
        <f>I515+(OFFSET($B$20,0,D516)*G515-OFFSET($B$17,0,D516)*I515)*$C516/60</f>
        <v>110.871825587658</v>
      </c>
      <c r="J516" s="34">
        <f>$A516/60</f>
        <v>40.9166666666667</v>
      </c>
      <c r="K516" s="12">
        <f>G516/$B$15*1000</f>
        <v>2.5</v>
      </c>
      <c r="L516" s="30">
        <v>2.5</v>
      </c>
      <c r="M516" s="12">
        <v>2.5</v>
      </c>
      <c r="N516" s="12">
        <v>2.5</v>
      </c>
      <c r="O516" s="30">
        <v>2.5</v>
      </c>
    </row>
    <row r="517" ht="20.05" customHeight="1">
      <c r="A517" s="31">
        <f>$A516+C516</f>
        <v>2460</v>
      </c>
      <c r="B517" s="32"/>
      <c r="C517" s="33">
        <v>5</v>
      </c>
      <c r="D517" t="b" s="30">
        <v>0</v>
      </c>
      <c r="E517" s="13"/>
      <c r="F517" s="30">
        <v>462.471904289169</v>
      </c>
      <c r="G517" s="30">
        <f>$E517+($F517/60+H517*$B$16+I517*OFFSET($B$17,0,D517)-G516*(OFFSET($B$18,0,D517)+$B$19+OFFSET($B$20,0,D517)))*$C517/60+G516</f>
        <v>16.3633802816823</v>
      </c>
      <c r="H517" s="30">
        <f>H516+($B$19*G516-$B$16*H516)*$C517/60</f>
        <v>63.6444122402907</v>
      </c>
      <c r="I517" s="30">
        <f>I516+(OFFSET($B$20,0,D517)*G516-OFFSET($B$17,0,D517)*I516)*$C517/60</f>
        <v>111.080037369204</v>
      </c>
      <c r="J517" s="34">
        <f>$A517/60</f>
        <v>41</v>
      </c>
      <c r="K517" s="12">
        <f>G517/$B$15*1000</f>
        <v>2.5</v>
      </c>
      <c r="L517" s="30">
        <v>2.5</v>
      </c>
      <c r="M517" s="12">
        <v>2.5</v>
      </c>
      <c r="N517" s="12">
        <v>2.5</v>
      </c>
      <c r="O517" s="30">
        <v>2.5</v>
      </c>
    </row>
    <row r="518" ht="20.05" customHeight="1">
      <c r="A518" s="31">
        <f>$A517+C517</f>
        <v>2465</v>
      </c>
      <c r="B518" s="32"/>
      <c r="C518" s="33">
        <v>5</v>
      </c>
      <c r="D518" t="b" s="30">
        <v>0</v>
      </c>
      <c r="E518" s="13"/>
      <c r="F518" s="30">
        <v>462.328946482388</v>
      </c>
      <c r="G518" s="30">
        <f>$E518+($F518/60+H518*$B$16+I518*OFFSET($B$17,0,D518)-G517*(OFFSET($B$18,0,D518)+$B$19+OFFSET($B$20,0,D518)))*$C518/60+G517</f>
        <v>16.3633802816823</v>
      </c>
      <c r="H518" s="30">
        <f>H517+($B$19*G517-$B$16*H517)*$C518/60</f>
        <v>63.666394245497</v>
      </c>
      <c r="I518" s="30">
        <f>I517+(OFFSET($B$20,0,D518)*G517-OFFSET($B$17,0,D518)*I517)*$C518/60</f>
        <v>111.288179573255</v>
      </c>
      <c r="J518" s="34">
        <f>$A518/60</f>
        <v>41.0833333333333</v>
      </c>
      <c r="K518" s="12">
        <f>G518/$B$15*1000</f>
        <v>2.5</v>
      </c>
      <c r="L518" s="30">
        <v>2.5</v>
      </c>
      <c r="M518" s="12">
        <v>2.5</v>
      </c>
      <c r="N518" s="12">
        <v>2.5</v>
      </c>
      <c r="O518" s="30">
        <v>2.5</v>
      </c>
    </row>
    <row r="519" ht="20.05" customHeight="1">
      <c r="A519" s="31">
        <f>$A518+C518</f>
        <v>2470</v>
      </c>
      <c r="B519" s="32"/>
      <c r="C519" s="33">
        <v>5</v>
      </c>
      <c r="D519" t="b" s="30">
        <v>0</v>
      </c>
      <c r="E519" s="13"/>
      <c r="F519" s="30">
        <v>462.186550456083</v>
      </c>
      <c r="G519" s="30">
        <f>$E519+($F519/60+H519*$B$16+I519*OFFSET($B$17,0,D519)-G518*(OFFSET($B$18,0,D519)+$B$19+OFFSET($B$20,0,D519)))*$C519/60+G518</f>
        <v>16.3633802816823</v>
      </c>
      <c r="H519" s="30">
        <f>H518+($B$19*G518-$B$16*H518)*$C519/60</f>
        <v>63.6882472524385</v>
      </c>
      <c r="I519" s="30">
        <f>I518+(OFFSET($B$20,0,D519)*G518-OFFSET($B$17,0,D519)*I518)*$C519/60</f>
        <v>111.496252223061</v>
      </c>
      <c r="J519" s="34">
        <f>$A519/60</f>
        <v>41.1666666666667</v>
      </c>
      <c r="K519" s="12">
        <f>G519/$B$15*1000</f>
        <v>2.5</v>
      </c>
      <c r="L519" s="30">
        <v>2.5</v>
      </c>
      <c r="M519" s="12">
        <v>2.5</v>
      </c>
      <c r="N519" s="12">
        <v>2.5</v>
      </c>
      <c r="O519" s="30">
        <v>2.5</v>
      </c>
    </row>
    <row r="520" ht="20.05" customHeight="1">
      <c r="A520" s="31">
        <f>$A519+C519</f>
        <v>2475</v>
      </c>
      <c r="B520" s="32"/>
      <c r="C520" s="33">
        <v>5</v>
      </c>
      <c r="D520" t="b" s="30">
        <v>0</v>
      </c>
      <c r="E520" s="13"/>
      <c r="F520" s="30">
        <v>462.044713006138</v>
      </c>
      <c r="G520" s="30">
        <f>$E520+($F520/60+H520*$B$16+I520*OFFSET($B$17,0,D520)-G519*(OFFSET($B$18,0,D520)+$B$19+OFFSET($B$20,0,D520)))*$C520/60+G519</f>
        <v>16.3633802816823</v>
      </c>
      <c r="H520" s="30">
        <f>H519+($B$19*G519-$B$16*H519)*$C520/60</f>
        <v>63.7099720181232</v>
      </c>
      <c r="I520" s="30">
        <f>I519+(OFFSET($B$20,0,D520)*G519-OFFSET($B$17,0,D520)*I519)*$C520/60</f>
        <v>111.704255341865</v>
      </c>
      <c r="J520" s="34">
        <f>$A520/60</f>
        <v>41.25</v>
      </c>
      <c r="K520" s="12">
        <f>G520/$B$15*1000</f>
        <v>2.5</v>
      </c>
      <c r="L520" s="30">
        <v>2.5</v>
      </c>
      <c r="M520" s="12">
        <v>2.5</v>
      </c>
      <c r="N520" s="12">
        <v>2.5</v>
      </c>
      <c r="O520" s="30">
        <v>2.5</v>
      </c>
    </row>
    <row r="521" ht="20.05" customHeight="1">
      <c r="A521" s="31">
        <f>$A520+C520</f>
        <v>2480</v>
      </c>
      <c r="B521" s="32"/>
      <c r="C521" s="33">
        <v>5</v>
      </c>
      <c r="D521" t="b" s="30">
        <v>0</v>
      </c>
      <c r="E521" s="13"/>
      <c r="F521" s="30">
        <v>461.903430947212</v>
      </c>
      <c r="G521" s="30">
        <f>$E521+($F521/60+H521*$B$16+I521*OFFSET($B$17,0,D521)-G520*(OFFSET($B$18,0,D521)+$B$19+OFFSET($B$20,0,D521)))*$C521/60+G520</f>
        <v>16.3633802816823</v>
      </c>
      <c r="H521" s="30">
        <f>H520+($B$19*G520-$B$16*H520)*$C521/60</f>
        <v>63.7315692951166</v>
      </c>
      <c r="I521" s="30">
        <f>I520+(OFFSET($B$20,0,D521)*G520-OFFSET($B$17,0,D521)*I520)*$C521/60</f>
        <v>111.912188952903</v>
      </c>
      <c r="J521" s="34">
        <f>$A521/60</f>
        <v>41.3333333333333</v>
      </c>
      <c r="K521" s="12">
        <f>G521/$B$15*1000</f>
        <v>2.5</v>
      </c>
      <c r="L521" s="30">
        <v>2.5</v>
      </c>
      <c r="M521" s="12">
        <v>2.5</v>
      </c>
      <c r="N521" s="12">
        <v>2.5</v>
      </c>
      <c r="O521" s="30">
        <v>2.5</v>
      </c>
    </row>
    <row r="522" ht="20.05" customHeight="1">
      <c r="A522" s="31">
        <f>$A521+C521</f>
        <v>2485</v>
      </c>
      <c r="B522" s="32"/>
      <c r="C522" s="33">
        <v>5</v>
      </c>
      <c r="D522" t="b" s="30">
        <v>0</v>
      </c>
      <c r="E522" s="13"/>
      <c r="F522" s="30">
        <v>461.762701112623</v>
      </c>
      <c r="G522" s="30">
        <f>$E522+($F522/60+H522*$B$16+I522*OFFSET($B$17,0,D522)-G521*(OFFSET($B$18,0,D522)+$B$19+OFFSET($B$20,0,D522)))*$C522/60+G521</f>
        <v>16.3633802816823</v>
      </c>
      <c r="H522" s="30">
        <f>H521+($B$19*G521-$B$16*H521)*$C522/60</f>
        <v>63.7530398315679</v>
      </c>
      <c r="I522" s="30">
        <f>I521+(OFFSET($B$20,0,D522)*G521-OFFSET($B$17,0,D522)*I521)*$C522/60</f>
        <v>112.120053079401</v>
      </c>
      <c r="J522" s="34">
        <f>$A522/60</f>
        <v>41.4166666666667</v>
      </c>
      <c r="K522" s="12">
        <f>G522/$B$15*1000</f>
        <v>2.5</v>
      </c>
      <c r="L522" s="30">
        <v>2.5</v>
      </c>
      <c r="M522" s="12">
        <v>2.5</v>
      </c>
      <c r="N522" s="12">
        <v>2.5</v>
      </c>
      <c r="O522" s="30">
        <v>2.5</v>
      </c>
    </row>
    <row r="523" ht="20.05" customHeight="1">
      <c r="A523" s="31">
        <f>$A522+C522</f>
        <v>2490</v>
      </c>
      <c r="B523" s="32"/>
      <c r="C523" s="33">
        <v>5</v>
      </c>
      <c r="D523" t="b" s="30">
        <v>0</v>
      </c>
      <c r="E523" s="13"/>
      <c r="F523" s="30">
        <v>461.622520354241</v>
      </c>
      <c r="G523" s="30">
        <f>$E523+($F523/60+H523*$B$16+I523*OFFSET($B$17,0,D523)-G522*(OFFSET($B$18,0,D523)+$B$19+OFFSET($B$20,0,D523)))*$C523/60+G522</f>
        <v>16.3633802816823</v>
      </c>
      <c r="H523" s="30">
        <f>H522+($B$19*G522-$B$16*H522)*$C523/60</f>
        <v>63.7743843712359</v>
      </c>
      <c r="I523" s="30">
        <f>I522+(OFFSET($B$20,0,D523)*G522-OFFSET($B$17,0,D523)*I522)*$C523/60</f>
        <v>112.327847744578</v>
      </c>
      <c r="J523" s="34">
        <f>$A523/60</f>
        <v>41.5</v>
      </c>
      <c r="K523" s="12">
        <f>G523/$B$15*1000</f>
        <v>2.5</v>
      </c>
      <c r="L523" s="30">
        <v>2.5</v>
      </c>
      <c r="M523" s="12">
        <v>2.5</v>
      </c>
      <c r="N523" s="12">
        <v>2.5</v>
      </c>
      <c r="O523" s="30">
        <v>2.5</v>
      </c>
    </row>
    <row r="524" ht="20.05" customHeight="1">
      <c r="A524" s="31">
        <f>$A523+C523</f>
        <v>2495</v>
      </c>
      <c r="B524" s="32"/>
      <c r="C524" s="33">
        <v>5</v>
      </c>
      <c r="D524" t="b" s="30">
        <v>0</v>
      </c>
      <c r="E524" s="13"/>
      <c r="F524" s="30">
        <v>461.482885542380</v>
      </c>
      <c r="G524" s="30">
        <f>$E524+($F524/60+H524*$B$16+I524*OFFSET($B$17,0,D524)-G523*(OFFSET($B$18,0,D524)+$B$19+OFFSET($B$20,0,D524)))*$C524/60+G523</f>
        <v>16.3633802816823</v>
      </c>
      <c r="H524" s="30">
        <f>H523+($B$19*G523-$B$16*H523)*$C524/60</f>
        <v>63.7956036535148</v>
      </c>
      <c r="I524" s="30">
        <f>I523+(OFFSET($B$20,0,D524)*G523-OFFSET($B$17,0,D524)*I523)*$C524/60</f>
        <v>112.535572971647</v>
      </c>
      <c r="J524" s="34">
        <f>$A524/60</f>
        <v>41.5833333333333</v>
      </c>
      <c r="K524" s="12">
        <f>G524/$B$15*1000</f>
        <v>2.5</v>
      </c>
      <c r="L524" s="30">
        <v>2.5</v>
      </c>
      <c r="M524" s="12">
        <v>2.5</v>
      </c>
      <c r="N524" s="12">
        <v>2.5</v>
      </c>
      <c r="O524" s="30">
        <v>2.5</v>
      </c>
    </row>
    <row r="525" ht="20.05" customHeight="1">
      <c r="A525" s="31">
        <f>$A524+C524</f>
        <v>2500</v>
      </c>
      <c r="B525" s="32"/>
      <c r="C525" s="33">
        <v>5</v>
      </c>
      <c r="D525" t="b" s="30">
        <v>0</v>
      </c>
      <c r="E525" s="13"/>
      <c r="F525" s="30">
        <v>461.343793565691</v>
      </c>
      <c r="G525" s="30">
        <f>$E525+($F525/60+H525*$B$16+I525*OFFSET($B$17,0,D525)-G524*(OFFSET($B$18,0,D525)+$B$19+OFFSET($B$20,0,D525)))*$C525/60+G524</f>
        <v>16.3633802816823</v>
      </c>
      <c r="H525" s="30">
        <f>H524+($B$19*G524-$B$16*H524)*$C525/60</f>
        <v>63.8166984134597</v>
      </c>
      <c r="I525" s="30">
        <f>I524+(OFFSET($B$20,0,D525)*G524-OFFSET($B$17,0,D525)*I524)*$C525/60</f>
        <v>112.743228783811</v>
      </c>
      <c r="J525" s="34">
        <f>$A525/60</f>
        <v>41.6666666666667</v>
      </c>
      <c r="K525" s="12">
        <f>G525/$B$15*1000</f>
        <v>2.5</v>
      </c>
      <c r="L525" s="30">
        <v>2.5</v>
      </c>
      <c r="M525" s="12">
        <v>2.5</v>
      </c>
      <c r="N525" s="12">
        <v>2.5</v>
      </c>
      <c r="O525" s="30">
        <v>2.5</v>
      </c>
    </row>
    <row r="526" ht="20.05" customHeight="1">
      <c r="A526" s="31">
        <f>$A525+C525</f>
        <v>2505</v>
      </c>
      <c r="B526" s="32"/>
      <c r="C526" s="33">
        <v>5</v>
      </c>
      <c r="D526" t="b" s="30">
        <v>0</v>
      </c>
      <c r="E526" s="13"/>
      <c r="F526" s="30">
        <v>461.205241331049</v>
      </c>
      <c r="G526" s="30">
        <f>$E526+($F526/60+H526*$B$16+I526*OFFSET($B$17,0,D526)-G525*(OFFSET($B$18,0,D526)+$B$19+OFFSET($B$20,0,D526)))*$C526/60+G525</f>
        <v>16.3633802816823</v>
      </c>
      <c r="H526" s="30">
        <f>H525+($B$19*G525-$B$16*H525)*$C526/60</f>
        <v>63.8376693818122</v>
      </c>
      <c r="I526" s="30">
        <f>I525+(OFFSET($B$20,0,D526)*G525-OFFSET($B$17,0,D526)*I525)*$C526/60</f>
        <v>112.950815204267</v>
      </c>
      <c r="J526" s="34">
        <f>$A526/60</f>
        <v>41.75</v>
      </c>
      <c r="K526" s="12">
        <f>G526/$B$15*1000</f>
        <v>2.5</v>
      </c>
      <c r="L526" s="30">
        <v>2.5</v>
      </c>
      <c r="M526" s="12">
        <v>2.5</v>
      </c>
      <c r="N526" s="12">
        <v>2.5</v>
      </c>
      <c r="O526" s="30">
        <v>2.5</v>
      </c>
    </row>
    <row r="527" ht="20.05" customHeight="1">
      <c r="A527" s="31">
        <f>$A526+C526</f>
        <v>2510</v>
      </c>
      <c r="B527" s="32"/>
      <c r="C527" s="33">
        <v>5</v>
      </c>
      <c r="D527" t="b" s="30">
        <v>0</v>
      </c>
      <c r="E527" s="13"/>
      <c r="F527" s="30">
        <v>461.067225763453</v>
      </c>
      <c r="G527" s="30">
        <f>$E527+($F527/60+H527*$B$16+I527*OFFSET($B$17,0,D527)-G526*(OFFSET($B$18,0,D527)+$B$19+OFFSET($B$20,0,D527)))*$C527/60+G526</f>
        <v>16.3633802816823</v>
      </c>
      <c r="H527" s="30">
        <f>H526+($B$19*G526-$B$16*H526)*$C527/60</f>
        <v>63.8585172850256</v>
      </c>
      <c r="I527" s="30">
        <f>I526+(OFFSET($B$20,0,D527)*G526-OFFSET($B$17,0,D527)*I526)*$C527/60</f>
        <v>113.158332256202</v>
      </c>
      <c r="J527" s="34">
        <f>$A527/60</f>
        <v>41.8333333333333</v>
      </c>
      <c r="K527" s="12">
        <f>G527/$B$15*1000</f>
        <v>2.5</v>
      </c>
      <c r="L527" s="30">
        <v>2.5</v>
      </c>
      <c r="M527" s="12">
        <v>2.5</v>
      </c>
      <c r="N527" s="12">
        <v>2.5</v>
      </c>
      <c r="O527" s="30">
        <v>2.5</v>
      </c>
    </row>
    <row r="528" ht="20.05" customHeight="1">
      <c r="A528" s="31">
        <f>$A527+C527</f>
        <v>2515</v>
      </c>
      <c r="B528" s="32"/>
      <c r="C528" s="33">
        <v>5</v>
      </c>
      <c r="D528" t="b" s="30">
        <v>0</v>
      </c>
      <c r="E528" s="13"/>
      <c r="F528" s="30">
        <v>460.929743805915</v>
      </c>
      <c r="G528" s="30">
        <f>$E528+($F528/60+H528*$B$16+I528*OFFSET($B$17,0,D528)-G527*(OFFSET($B$18,0,D528)+$B$19+OFFSET($B$20,0,D528)))*$C528/60+G527</f>
        <v>16.3633802816823</v>
      </c>
      <c r="H528" s="30">
        <f>H527+($B$19*G527-$B$16*H527)*$C528/60</f>
        <v>63.8792428452901</v>
      </c>
      <c r="I528" s="30">
        <f>I527+(OFFSET($B$20,0,D528)*G527-OFFSET($B$17,0,D528)*I527)*$C528/60</f>
        <v>113.365779962798</v>
      </c>
      <c r="J528" s="34">
        <f>$A528/60</f>
        <v>41.9166666666667</v>
      </c>
      <c r="K528" s="12">
        <f>G528/$B$15*1000</f>
        <v>2.5</v>
      </c>
      <c r="L528" s="30">
        <v>2.5</v>
      </c>
      <c r="M528" s="12">
        <v>2.5</v>
      </c>
      <c r="N528" s="12">
        <v>2.5</v>
      </c>
      <c r="O528" s="30">
        <v>2.5</v>
      </c>
    </row>
    <row r="529" ht="20.05" customHeight="1">
      <c r="A529" s="31">
        <f>$A528+C528</f>
        <v>2520</v>
      </c>
      <c r="B529" s="32"/>
      <c r="C529" s="33">
        <v>5</v>
      </c>
      <c r="D529" t="b" s="30">
        <v>0</v>
      </c>
      <c r="E529" s="13"/>
      <c r="F529" s="30">
        <v>460.792792419355</v>
      </c>
      <c r="G529" s="30">
        <f>$E529+($F529/60+H529*$B$16+I529*OFFSET($B$17,0,D529)-G528*(OFFSET($B$18,0,D529)+$B$19+OFFSET($B$20,0,D529)))*$C529/60+G528</f>
        <v>16.3633802816823</v>
      </c>
      <c r="H529" s="30">
        <f>H528+($B$19*G528-$B$16*H528)*$C529/60</f>
        <v>63.8998467805579</v>
      </c>
      <c r="I529" s="30">
        <f>I528+(OFFSET($B$20,0,D529)*G528-OFFSET($B$17,0,D529)*I528)*$C529/60</f>
        <v>113.573158347227</v>
      </c>
      <c r="J529" s="34">
        <f>$A529/60</f>
        <v>42</v>
      </c>
      <c r="K529" s="12">
        <f>G529/$B$15*1000</f>
        <v>2.5</v>
      </c>
      <c r="L529" s="30">
        <v>2.5</v>
      </c>
      <c r="M529" s="12">
        <v>2.5</v>
      </c>
      <c r="N529" s="12">
        <v>2.5</v>
      </c>
      <c r="O529" s="30">
        <v>2.5</v>
      </c>
    </row>
    <row r="530" ht="20.05" customHeight="1">
      <c r="A530" s="31">
        <f>$A529+C529</f>
        <v>2525</v>
      </c>
      <c r="B530" s="32"/>
      <c r="C530" s="33">
        <v>5</v>
      </c>
      <c r="D530" t="b" s="30">
        <v>0</v>
      </c>
      <c r="E530" s="13"/>
      <c r="F530" s="30">
        <v>460.656368582496</v>
      </c>
      <c r="G530" s="30">
        <f>$E530+($F530/60+H530*$B$16+I530*OFFSET($B$17,0,D530)-G529*(OFFSET($B$18,0,D530)+$B$19+OFFSET($B$20,0,D530)))*$C530/60+G529</f>
        <v>16.3633802816823</v>
      </c>
      <c r="H530" s="30">
        <f>H529+($B$19*G529-$B$16*H529)*$C530/60</f>
        <v>63.920329804568</v>
      </c>
      <c r="I530" s="30">
        <f>I529+(OFFSET($B$20,0,D530)*G529-OFFSET($B$17,0,D530)*I529)*$C530/60</f>
        <v>113.780467432655</v>
      </c>
      <c r="J530" s="34">
        <f>$A530/60</f>
        <v>42.0833333333333</v>
      </c>
      <c r="K530" s="12">
        <f>G530/$B$15*1000</f>
        <v>2.5</v>
      </c>
      <c r="L530" s="30">
        <v>2.5</v>
      </c>
      <c r="M530" s="12">
        <v>2.5</v>
      </c>
      <c r="N530" s="12">
        <v>2.5</v>
      </c>
      <c r="O530" s="30">
        <v>2.5</v>
      </c>
    </row>
    <row r="531" ht="20.05" customHeight="1">
      <c r="A531" s="31">
        <f>$A530+C530</f>
        <v>2530</v>
      </c>
      <c r="B531" s="32"/>
      <c r="C531" s="33">
        <v>5</v>
      </c>
      <c r="D531" t="b" s="30">
        <v>0</v>
      </c>
      <c r="E531" s="13"/>
      <c r="F531" s="30">
        <v>460.520469291764</v>
      </c>
      <c r="G531" s="30">
        <f>$E531+($F531/60+H531*$B$16+I531*OFFSET($B$17,0,D531)-G530*(OFFSET($B$18,0,D531)+$B$19+OFFSET($B$20,0,D531)))*$C531/60+G530</f>
        <v>16.3633802816823</v>
      </c>
      <c r="H531" s="30">
        <f>H530+($B$19*G530-$B$16*H530)*$C531/60</f>
        <v>63.9406926268708</v>
      </c>
      <c r="I531" s="30">
        <f>I530+(OFFSET($B$20,0,D531)*G530-OFFSET($B$17,0,D531)*I530)*$C531/60</f>
        <v>113.987707242239</v>
      </c>
      <c r="J531" s="34">
        <f>$A531/60</f>
        <v>42.1666666666667</v>
      </c>
      <c r="K531" s="12">
        <f>G531/$B$15*1000</f>
        <v>2.5</v>
      </c>
      <c r="L531" s="30">
        <v>2.5</v>
      </c>
      <c r="M531" s="12">
        <v>2.5</v>
      </c>
      <c r="N531" s="12">
        <v>2.5</v>
      </c>
      <c r="O531" s="30">
        <v>2.5</v>
      </c>
    </row>
    <row r="532" ht="20.05" customHeight="1">
      <c r="A532" s="31">
        <f>$A531+C531</f>
        <v>2535</v>
      </c>
      <c r="B532" s="32"/>
      <c r="C532" s="33">
        <v>5</v>
      </c>
      <c r="D532" t="b" s="30">
        <v>0</v>
      </c>
      <c r="E532" s="13"/>
      <c r="F532" s="30">
        <v>460.385091561177</v>
      </c>
      <c r="G532" s="30">
        <f>$E532+($F532/60+H532*$B$16+I532*OFFSET($B$17,0,D532)-G531*(OFFSET($B$18,0,D532)+$B$19+OFFSET($B$20,0,D532)))*$C532/60+G531</f>
        <v>16.3633802816823</v>
      </c>
      <c r="H532" s="30">
        <f>H531+($B$19*G531-$B$16*H531)*$C532/60</f>
        <v>63.9609359528529</v>
      </c>
      <c r="I532" s="30">
        <f>I531+(OFFSET($B$20,0,D532)*G531-OFFSET($B$17,0,D532)*I531)*$C532/60</f>
        <v>114.194877799129</v>
      </c>
      <c r="J532" s="34">
        <f>$A532/60</f>
        <v>42.25</v>
      </c>
      <c r="K532" s="12">
        <f>G532/$B$15*1000</f>
        <v>2.5</v>
      </c>
      <c r="L532" s="30">
        <v>2.5</v>
      </c>
      <c r="M532" s="12">
        <v>2.5</v>
      </c>
      <c r="N532" s="12">
        <v>2.5</v>
      </c>
      <c r="O532" s="30">
        <v>2.5</v>
      </c>
    </row>
    <row r="533" ht="20.05" customHeight="1">
      <c r="A533" s="31">
        <f>$A532+C532</f>
        <v>2540</v>
      </c>
      <c r="B533" s="32"/>
      <c r="C533" s="33">
        <v>5</v>
      </c>
      <c r="D533" t="b" s="30">
        <v>0</v>
      </c>
      <c r="E533" s="13"/>
      <c r="F533" s="30">
        <v>460.250232422243</v>
      </c>
      <c r="G533" s="30">
        <f>$E533+($F533/60+H533*$B$16+I533*OFFSET($B$17,0,D533)-G532*(OFFSET($B$18,0,D533)+$B$19+OFFSET($B$20,0,D533)))*$C533/60+G532</f>
        <v>16.3633802816823</v>
      </c>
      <c r="H533" s="30">
        <f>H532+($B$19*G532-$B$16*H532)*$C533/60</f>
        <v>63.9810604837615</v>
      </c>
      <c r="I533" s="30">
        <f>I532+(OFFSET($B$20,0,D533)*G532-OFFSET($B$17,0,D533)*I532)*$C533/60</f>
        <v>114.401979126467</v>
      </c>
      <c r="J533" s="34">
        <f>$A533/60</f>
        <v>42.3333333333333</v>
      </c>
      <c r="K533" s="12">
        <f>G533/$B$15*1000</f>
        <v>2.5</v>
      </c>
      <c r="L533" s="30">
        <v>2.5</v>
      </c>
      <c r="M533" s="12">
        <v>2.5</v>
      </c>
      <c r="N533" s="12">
        <v>2.5</v>
      </c>
      <c r="O533" s="30">
        <v>2.5</v>
      </c>
    </row>
    <row r="534" ht="20.05" customHeight="1">
      <c r="A534" s="31">
        <f>$A533+C533</f>
        <v>2545</v>
      </c>
      <c r="B534" s="32"/>
      <c r="C534" s="33">
        <v>5</v>
      </c>
      <c r="D534" t="b" s="30">
        <v>0</v>
      </c>
      <c r="E534" s="13"/>
      <c r="F534" s="30">
        <v>460.115888923864</v>
      </c>
      <c r="G534" s="30">
        <f>$E534+($F534/60+H534*$B$16+I534*OFFSET($B$17,0,D534)-G533*(OFFSET($B$18,0,D534)+$B$19+OFFSET($B$20,0,D534)))*$C534/60+G533</f>
        <v>16.3633802816823</v>
      </c>
      <c r="H534" s="30">
        <f>H533+($B$19*G533-$B$16*H533)*$C534/60</f>
        <v>64.0010669167285</v>
      </c>
      <c r="I534" s="30">
        <f>I533+(OFFSET($B$20,0,D534)*G533-OFFSET($B$17,0,D534)*I533)*$C534/60</f>
        <v>114.609011247387</v>
      </c>
      <c r="J534" s="34">
        <f>$A534/60</f>
        <v>42.4166666666667</v>
      </c>
      <c r="K534" s="12">
        <f>G534/$B$15*1000</f>
        <v>2.5</v>
      </c>
      <c r="L534" s="30">
        <v>2.5</v>
      </c>
      <c r="M534" s="12">
        <v>2.5</v>
      </c>
      <c r="N534" s="12">
        <v>2.5</v>
      </c>
      <c r="O534" s="30">
        <v>2.5</v>
      </c>
    </row>
    <row r="535" ht="20.05" customHeight="1">
      <c r="A535" s="31">
        <f>$A534+C534</f>
        <v>2550</v>
      </c>
      <c r="B535" s="32"/>
      <c r="C535" s="33">
        <v>5</v>
      </c>
      <c r="D535" t="b" s="30">
        <v>0</v>
      </c>
      <c r="E535" s="13"/>
      <c r="F535" s="30">
        <v>459.982058132227</v>
      </c>
      <c r="G535" s="30">
        <f>$E535+($F535/60+H535*$B$16+I535*OFFSET($B$17,0,D535)-G534*(OFFSET($B$18,0,D535)+$B$19+OFFSET($B$20,0,D535)))*$C535/60+G534</f>
        <v>16.3633802816823</v>
      </c>
      <c r="H535" s="30">
        <f>H534+($B$19*G534-$B$16*H534)*$C535/60</f>
        <v>64.02095594479491</v>
      </c>
      <c r="I535" s="30">
        <f>I534+(OFFSET($B$20,0,D535)*G534-OFFSET($B$17,0,D535)*I534)*$C535/60</f>
        <v>114.815974185015</v>
      </c>
      <c r="J535" s="34">
        <f>$A535/60</f>
        <v>42.5</v>
      </c>
      <c r="K535" s="12">
        <f>G535/$B$15*1000</f>
        <v>2.5</v>
      </c>
      <c r="L535" s="30">
        <v>2.5</v>
      </c>
      <c r="M535" s="12">
        <v>2.5</v>
      </c>
      <c r="N535" s="12">
        <v>2.5</v>
      </c>
      <c r="O535" s="30">
        <v>2.5</v>
      </c>
    </row>
    <row r="536" ht="20.05" customHeight="1">
      <c r="A536" s="31">
        <f>$A535+C535</f>
        <v>2555</v>
      </c>
      <c r="B536" s="32"/>
      <c r="C536" s="33">
        <v>5</v>
      </c>
      <c r="D536" t="b" s="30">
        <v>0</v>
      </c>
      <c r="E536" s="13"/>
      <c r="F536" s="30">
        <v>459.848737130705</v>
      </c>
      <c r="G536" s="30">
        <f>$E536+($F536/60+H536*$B$16+I536*OFFSET($B$17,0,D536)-G535*(OFFSET($B$18,0,D536)+$B$19+OFFSET($B$20,0,D536)))*$C536/60+G535</f>
        <v>16.3633802816823</v>
      </c>
      <c r="H536" s="30">
        <f>H535+($B$19*G535-$B$16*H535)*$C536/60</f>
        <v>64.0407282569345</v>
      </c>
      <c r="I536" s="30">
        <f>I535+(OFFSET($B$20,0,D536)*G535-OFFSET($B$17,0,D536)*I535)*$C536/60</f>
        <v>115.022867962470</v>
      </c>
      <c r="J536" s="34">
        <f>$A536/60</f>
        <v>42.5833333333333</v>
      </c>
      <c r="K536" s="12">
        <f>G536/$B$15*1000</f>
        <v>2.5</v>
      </c>
      <c r="L536" s="30">
        <v>2.5</v>
      </c>
      <c r="M536" s="12">
        <v>2.5</v>
      </c>
      <c r="N536" s="12">
        <v>2.5</v>
      </c>
      <c r="O536" s="30">
        <v>2.5</v>
      </c>
    </row>
    <row r="537" ht="20.05" customHeight="1">
      <c r="A537" s="31">
        <f>$A536+C536</f>
        <v>2560</v>
      </c>
      <c r="B537" s="32"/>
      <c r="C537" s="33">
        <v>5</v>
      </c>
      <c r="D537" t="b" s="30">
        <v>0</v>
      </c>
      <c r="E537" s="13"/>
      <c r="F537" s="30">
        <v>459.715923019755</v>
      </c>
      <c r="G537" s="30">
        <f>$E537+($F537/60+H537*$B$16+I537*OFFSET($B$17,0,D537)-G536*(OFFSET($B$18,0,D537)+$B$19+OFFSET($B$20,0,D537)))*$C537/60+G536</f>
        <v>16.3633802816823</v>
      </c>
      <c r="H537" s="30">
        <f>H536+($B$19*G536-$B$16*H536)*$C537/60</f>
        <v>64.0603845380782</v>
      </c>
      <c r="I537" s="30">
        <f>I536+(OFFSET($B$20,0,D537)*G536-OFFSET($B$17,0,D537)*I536)*$C537/60</f>
        <v>115.229692602864</v>
      </c>
      <c r="J537" s="34">
        <f>$A537/60</f>
        <v>42.6666666666667</v>
      </c>
      <c r="K537" s="12">
        <f>G537/$B$15*1000</f>
        <v>2.5</v>
      </c>
      <c r="L537" s="30">
        <v>2.5</v>
      </c>
      <c r="M537" s="12">
        <v>2.5</v>
      </c>
      <c r="N537" s="12">
        <v>2.5</v>
      </c>
      <c r="O537" s="30">
        <v>2.5</v>
      </c>
    </row>
    <row r="538" ht="20.05" customHeight="1">
      <c r="A538" s="31">
        <f>$A537+C537</f>
        <v>2565</v>
      </c>
      <c r="B538" s="32"/>
      <c r="C538" s="33">
        <v>5</v>
      </c>
      <c r="D538" t="b" s="30">
        <v>0</v>
      </c>
      <c r="E538" s="13"/>
      <c r="F538" s="30">
        <v>459.583612916820</v>
      </c>
      <c r="G538" s="30">
        <f>$E538+($F538/60+H538*$B$16+I538*OFFSET($B$17,0,D538)-G537*(OFFSET($B$18,0,D538)+$B$19+OFFSET($B$20,0,D538)))*$C538/60+G537</f>
        <v>16.3633802816823</v>
      </c>
      <c r="H538" s="30">
        <f>H537+($B$19*G537-$B$16*H537)*$C538/60</f>
        <v>64.07992546913729</v>
      </c>
      <c r="I538" s="30">
        <f>I537+(OFFSET($B$20,0,D538)*G537-OFFSET($B$17,0,D538)*I537)*$C538/60</f>
        <v>115.436448129299</v>
      </c>
      <c r="J538" s="34">
        <f>$A538/60</f>
        <v>42.75</v>
      </c>
      <c r="K538" s="12">
        <f>G538/$B$15*1000</f>
        <v>2.5</v>
      </c>
      <c r="L538" s="30">
        <v>2.5</v>
      </c>
      <c r="M538" s="12">
        <v>2.5</v>
      </c>
      <c r="N538" s="12">
        <v>2.5</v>
      </c>
      <c r="O538" s="30">
        <v>2.5</v>
      </c>
    </row>
    <row r="539" ht="20.05" customHeight="1">
      <c r="A539" s="31">
        <f>$A538+C538</f>
        <v>2570</v>
      </c>
      <c r="B539" s="32"/>
      <c r="C539" s="33">
        <v>5</v>
      </c>
      <c r="D539" t="b" s="30">
        <v>0</v>
      </c>
      <c r="E539" s="13"/>
      <c r="F539" s="30">
        <v>459.451803956229</v>
      </c>
      <c r="G539" s="30">
        <f>$E539+($F539/60+H539*$B$16+I539*OFFSET($B$17,0,D539)-G538*(OFFSET($B$18,0,D539)+$B$19+OFFSET($B$20,0,D539)))*$C539/60+G538</f>
        <v>16.3633802816823</v>
      </c>
      <c r="H539" s="30">
        <f>H538+($B$19*G538-$B$16*H538)*$C539/60</f>
        <v>64.0993517270274</v>
      </c>
      <c r="I539" s="30">
        <f>I538+(OFFSET($B$20,0,D539)*G538-OFFSET($B$17,0,D539)*I538)*$C539/60</f>
        <v>115.643134564871</v>
      </c>
      <c r="J539" s="34">
        <f>$A539/60</f>
        <v>42.8333333333333</v>
      </c>
      <c r="K539" s="12">
        <f>G539/$B$15*1000</f>
        <v>2.5</v>
      </c>
      <c r="L539" s="30">
        <v>2.5</v>
      </c>
      <c r="M539" s="12">
        <v>2.5</v>
      </c>
      <c r="N539" s="12">
        <v>2.5</v>
      </c>
      <c r="O539" s="30">
        <v>2.5</v>
      </c>
    </row>
    <row r="540" ht="20.05" customHeight="1">
      <c r="A540" s="31">
        <f>$A539+C539</f>
        <v>2575</v>
      </c>
      <c r="B540" s="32"/>
      <c r="C540" s="33">
        <v>5</v>
      </c>
      <c r="D540" t="b" s="30">
        <v>0</v>
      </c>
      <c r="E540" s="13"/>
      <c r="F540" s="30">
        <v>459.320493289095</v>
      </c>
      <c r="G540" s="30">
        <f>$E540+($F540/60+H540*$B$16+I540*OFFSET($B$17,0,D540)-G539*(OFFSET($B$18,0,D540)+$B$19+OFFSET($B$20,0,D540)))*$C540/60+G539</f>
        <v>16.3633802816823</v>
      </c>
      <c r="H540" s="30">
        <f>H539+($B$19*G539-$B$16*H539)*$C540/60</f>
        <v>64.11866398469159</v>
      </c>
      <c r="I540" s="30">
        <f>I539+(OFFSET($B$20,0,D540)*G539-OFFSET($B$17,0,D540)*I539)*$C540/60</f>
        <v>115.849751932668</v>
      </c>
      <c r="J540" s="34">
        <f>$A540/60</f>
        <v>42.9166666666667</v>
      </c>
      <c r="K540" s="12">
        <f>G540/$B$15*1000</f>
        <v>2.5</v>
      </c>
      <c r="L540" s="30">
        <v>2.5</v>
      </c>
      <c r="M540" s="12">
        <v>2.5</v>
      </c>
      <c r="N540" s="12">
        <v>2.5</v>
      </c>
      <c r="O540" s="30">
        <v>2.5</v>
      </c>
    </row>
    <row r="541" ht="20.05" customHeight="1">
      <c r="A541" s="31">
        <f>$A540+C540</f>
        <v>2580</v>
      </c>
      <c r="B541" s="32"/>
      <c r="C541" s="33">
        <v>5</v>
      </c>
      <c r="D541" t="b" s="30">
        <v>0</v>
      </c>
      <c r="E541" s="13"/>
      <c r="F541" s="30">
        <v>459.189678083221</v>
      </c>
      <c r="G541" s="30">
        <f>$E541+($F541/60+H541*$B$16+I541*OFFSET($B$17,0,D541)-G540*(OFFSET($B$18,0,D541)+$B$19+OFFSET($B$20,0,D541)))*$C541/60+G540</f>
        <v>16.3633802816823</v>
      </c>
      <c r="H541" s="30">
        <f>H540+($B$19*G540-$B$16*H540)*$C541/60</f>
        <v>64.137862911124</v>
      </c>
      <c r="I541" s="30">
        <f>I540+(OFFSET($B$20,0,D541)*G540-OFFSET($B$17,0,D541)*I540)*$C541/60</f>
        <v>116.056300255771</v>
      </c>
      <c r="J541" s="34">
        <f>$A541/60</f>
        <v>43</v>
      </c>
      <c r="K541" s="12">
        <f>G541/$B$15*1000</f>
        <v>2.5</v>
      </c>
      <c r="L541" s="30">
        <v>2.5</v>
      </c>
      <c r="M541" s="12">
        <v>2.5</v>
      </c>
      <c r="N541" s="12">
        <v>2.5</v>
      </c>
      <c r="O541" s="30">
        <v>2.5</v>
      </c>
    </row>
    <row r="542" ht="20.05" customHeight="1">
      <c r="A542" s="31">
        <f>$A541+C541</f>
        <v>2585</v>
      </c>
      <c r="B542" s="32"/>
      <c r="C542" s="33">
        <v>5</v>
      </c>
      <c r="D542" t="b" s="30">
        <v>0</v>
      </c>
      <c r="E542" s="13"/>
      <c r="F542" s="30">
        <v>459.059355522996</v>
      </c>
      <c r="G542" s="30">
        <f>$E542+($F542/60+H542*$B$16+I542*OFFSET($B$17,0,D542)-G541*(OFFSET($B$18,0,D542)+$B$19+OFFSET($B$20,0,D542)))*$C542/60+G541</f>
        <v>16.3633802816823</v>
      </c>
      <c r="H542" s="30">
        <f>H541+($B$19*G541-$B$16*H541)*$C542/60</f>
        <v>64.1569491713928</v>
      </c>
      <c r="I542" s="30">
        <f>I541+(OFFSET($B$20,0,D542)*G541-OFFSET($B$17,0,D542)*I541)*$C542/60</f>
        <v>116.262779557251</v>
      </c>
      <c r="J542" s="34">
        <f>$A542/60</f>
        <v>43.0833333333333</v>
      </c>
      <c r="K542" s="12">
        <f>G542/$B$15*1000</f>
        <v>2.5</v>
      </c>
      <c r="L542" s="30">
        <v>2.5</v>
      </c>
      <c r="M542" s="12">
        <v>2.5</v>
      </c>
      <c r="N542" s="12">
        <v>2.5</v>
      </c>
      <c r="O542" s="30">
        <v>2.5</v>
      </c>
    </row>
    <row r="543" ht="20.05" customHeight="1">
      <c r="A543" s="31">
        <f>$A542+C542</f>
        <v>2590</v>
      </c>
      <c r="B543" s="32"/>
      <c r="C543" s="33">
        <v>5</v>
      </c>
      <c r="D543" t="b" s="30">
        <v>0</v>
      </c>
      <c r="E543" s="13"/>
      <c r="F543" s="30">
        <v>458.929522809303</v>
      </c>
      <c r="G543" s="30">
        <f>$E543+($F543/60+H543*$B$16+I543*OFFSET($B$17,0,D543)-G542*(OFFSET($B$18,0,D543)+$B$19+OFFSET($B$20,0,D543)))*$C543/60+G542</f>
        <v>16.3633802816823</v>
      </c>
      <c r="H543" s="30">
        <f>H542+($B$19*G542-$B$16*H542)*$C543/60</f>
        <v>64.1759234266633</v>
      </c>
      <c r="I543" s="30">
        <f>I542+(OFFSET($B$20,0,D543)*G542-OFFSET($B$17,0,D543)*I542)*$C543/60</f>
        <v>116.469189860174</v>
      </c>
      <c r="J543" s="34">
        <f>$A543/60</f>
        <v>43.1666666666667</v>
      </c>
      <c r="K543" s="12">
        <f>G543/$B$15*1000</f>
        <v>2.5</v>
      </c>
      <c r="L543" s="30">
        <v>2.5</v>
      </c>
      <c r="M543" s="12">
        <v>2.5</v>
      </c>
      <c r="N543" s="12">
        <v>2.5</v>
      </c>
      <c r="O543" s="30">
        <v>2.5</v>
      </c>
    </row>
    <row r="544" ht="20.05" customHeight="1">
      <c r="A544" s="31">
        <f>$A543+C543</f>
        <v>2595</v>
      </c>
      <c r="B544" s="32"/>
      <c r="C544" s="33">
        <v>5</v>
      </c>
      <c r="D544" t="b" s="30">
        <v>0</v>
      </c>
      <c r="E544" s="13"/>
      <c r="F544" s="30">
        <v>458.800177159424</v>
      </c>
      <c r="G544" s="30">
        <f>$E544+($F544/60+H544*$B$16+I544*OFFSET($B$17,0,D544)-G543*(OFFSET($B$18,0,D544)+$B$19+OFFSET($B$20,0,D544)))*$C544/60+G543</f>
        <v>16.3633802816823</v>
      </c>
      <c r="H544" s="30">
        <f>H543+($B$19*G543-$B$16*H543)*$C544/60</f>
        <v>64.19478633422079</v>
      </c>
      <c r="I544" s="30">
        <f>I543+(OFFSET($B$20,0,D544)*G543-OFFSET($B$17,0,D544)*I543)*$C544/60</f>
        <v>116.675531187596</v>
      </c>
      <c r="J544" s="34">
        <f>$A544/60</f>
        <v>43.25</v>
      </c>
      <c r="K544" s="12">
        <f>G544/$B$15*1000</f>
        <v>2.5</v>
      </c>
      <c r="L544" s="30">
        <v>2.5</v>
      </c>
      <c r="M544" s="12">
        <v>2.5</v>
      </c>
      <c r="N544" s="12">
        <v>2.5</v>
      </c>
      <c r="O544" s="30">
        <v>2.5</v>
      </c>
    </row>
    <row r="545" ht="20.05" customHeight="1">
      <c r="A545" s="31">
        <f>$A544+C544</f>
        <v>2600</v>
      </c>
      <c r="B545" s="32"/>
      <c r="C545" s="33">
        <v>5</v>
      </c>
      <c r="D545" t="b" s="30">
        <v>0</v>
      </c>
      <c r="E545" s="13"/>
      <c r="F545" s="30">
        <v>458.671315806935</v>
      </c>
      <c r="G545" s="30">
        <f>$E545+($F545/60+H545*$B$16+I545*OFFSET($B$17,0,D545)-G544*(OFFSET($B$18,0,D545)+$B$19+OFFSET($B$20,0,D545)))*$C545/60+G544</f>
        <v>16.3633802816823</v>
      </c>
      <c r="H545" s="30">
        <f>H544+($B$19*G544-$B$16*H544)*$C545/60</f>
        <v>64.2135385474936</v>
      </c>
      <c r="I545" s="30">
        <f>I544+(OFFSET($B$20,0,D545)*G544-OFFSET($B$17,0,D545)*I544)*$C545/60</f>
        <v>116.881803562567</v>
      </c>
      <c r="J545" s="34">
        <f>$A545/60</f>
        <v>43.3333333333333</v>
      </c>
      <c r="K545" s="12">
        <f>G545/$B$15*1000</f>
        <v>2.5</v>
      </c>
      <c r="L545" s="30">
        <v>2.5</v>
      </c>
      <c r="M545" s="12">
        <v>2.5</v>
      </c>
      <c r="N545" s="12">
        <v>2.5</v>
      </c>
      <c r="O545" s="30">
        <v>2.5</v>
      </c>
    </row>
    <row r="546" ht="20.05" customHeight="1">
      <c r="A546" s="31">
        <f>$A545+C545</f>
        <v>2605</v>
      </c>
      <c r="B546" s="32"/>
      <c r="C546" s="33">
        <v>5</v>
      </c>
      <c r="D546" t="b" s="30">
        <v>0</v>
      </c>
      <c r="E546" s="13"/>
      <c r="F546" s="30">
        <v>458.542936001618</v>
      </c>
      <c r="G546" s="30">
        <f>$E546+($F546/60+H546*$B$16+I546*OFFSET($B$17,0,D546)-G545*(OFFSET($B$18,0,D546)+$B$19+OFFSET($B$20,0,D546)))*$C546/60+G545</f>
        <v>16.3633802816823</v>
      </c>
      <c r="H546" s="30">
        <f>H545+($B$19*G545-$B$16*H545)*$C546/60</f>
        <v>64.23218071607531</v>
      </c>
      <c r="I546" s="30">
        <f>I545+(OFFSET($B$20,0,D546)*G545-OFFSET($B$17,0,D546)*I545)*$C546/60</f>
        <v>117.088007008128</v>
      </c>
      <c r="J546" s="34">
        <f>$A546/60</f>
        <v>43.4166666666667</v>
      </c>
      <c r="K546" s="12">
        <f>G546/$B$15*1000</f>
        <v>2.5</v>
      </c>
      <c r="L546" s="30">
        <v>2.5</v>
      </c>
      <c r="M546" s="12">
        <v>2.5</v>
      </c>
      <c r="N546" s="12">
        <v>2.5</v>
      </c>
      <c r="O546" s="30">
        <v>2.5</v>
      </c>
    </row>
    <row r="547" ht="20.05" customHeight="1">
      <c r="A547" s="31">
        <f>$A546+C546</f>
        <v>2610</v>
      </c>
      <c r="B547" s="32"/>
      <c r="C547" s="33">
        <v>5</v>
      </c>
      <c r="D547" t="b" s="30">
        <v>0</v>
      </c>
      <c r="E547" s="13"/>
      <c r="F547" s="30">
        <v>458.415035009364</v>
      </c>
      <c r="G547" s="30">
        <f>$E547+($F547/60+H547*$B$16+I547*OFFSET($B$17,0,D547)-G546*(OFFSET($B$18,0,D547)+$B$19+OFFSET($B$20,0,D547)))*$C547/60+G546</f>
        <v>16.3633802816823</v>
      </c>
      <c r="H547" s="30">
        <f>H546+($B$19*G546-$B$16*H546)*$C547/60</f>
        <v>64.2507134857474</v>
      </c>
      <c r="I547" s="30">
        <f>I546+(OFFSET($B$20,0,D547)*G546-OFFSET($B$17,0,D547)*I546)*$C547/60</f>
        <v>117.294141547314</v>
      </c>
      <c r="J547" s="34">
        <f>$A547/60</f>
        <v>43.5</v>
      </c>
      <c r="K547" s="12">
        <f>G547/$B$15*1000</f>
        <v>2.5</v>
      </c>
      <c r="L547" s="30">
        <v>2.5</v>
      </c>
      <c r="M547" s="12">
        <v>2.5</v>
      </c>
      <c r="N547" s="12">
        <v>2.5</v>
      </c>
      <c r="O547" s="30">
        <v>2.5</v>
      </c>
    </row>
    <row r="548" ht="20.05" customHeight="1">
      <c r="A548" s="31">
        <f>$A547+C547</f>
        <v>2615</v>
      </c>
      <c r="B548" s="32"/>
      <c r="C548" s="33">
        <v>5</v>
      </c>
      <c r="D548" t="b" s="30">
        <v>0</v>
      </c>
      <c r="E548" s="13"/>
      <c r="F548" s="30">
        <v>458.287610112077</v>
      </c>
      <c r="G548" s="30">
        <f>$E548+($F548/60+H548*$B$16+I548*OFFSET($B$17,0,D548)-G547*(OFFSET($B$18,0,D548)+$B$19+OFFSET($B$20,0,D548)))*$C548/60+G547</f>
        <v>16.3633802816823</v>
      </c>
      <c r="H548" s="30">
        <f>H547+($B$19*G547-$B$16*H547)*$C548/60</f>
        <v>64.26913749850191</v>
      </c>
      <c r="I548" s="30">
        <f>I547+(OFFSET($B$20,0,D548)*G547-OFFSET($B$17,0,D548)*I547)*$C548/60</f>
        <v>117.500207203150</v>
      </c>
      <c r="J548" s="34">
        <f>$A548/60</f>
        <v>43.5833333333333</v>
      </c>
      <c r="K548" s="12">
        <f>G548/$B$15*1000</f>
        <v>2.5</v>
      </c>
      <c r="L548" s="30">
        <v>2.5</v>
      </c>
      <c r="M548" s="12">
        <v>2.5</v>
      </c>
      <c r="N548" s="12">
        <v>2.5</v>
      </c>
      <c r="O548" s="30">
        <v>2.5</v>
      </c>
    </row>
    <row r="549" ht="20.05" customHeight="1">
      <c r="A549" s="31">
        <f>$A548+C548</f>
        <v>2620</v>
      </c>
      <c r="B549" s="32"/>
      <c r="C549" s="33">
        <v>5</v>
      </c>
      <c r="D549" t="b" s="30">
        <v>0</v>
      </c>
      <c r="E549" s="13"/>
      <c r="F549" s="30">
        <v>458.160658607582</v>
      </c>
      <c r="G549" s="30">
        <f>$E549+($F549/60+H549*$B$16+I549*OFFSET($B$17,0,D549)-G548*(OFFSET($B$18,0,D549)+$B$19+OFFSET($B$20,0,D549)))*$C549/60+G548</f>
        <v>16.3633802816823</v>
      </c>
      <c r="H549" s="30">
        <f>H548+($B$19*G548-$B$16*H548)*$C549/60</f>
        <v>64.28745339256329</v>
      </c>
      <c r="I549" s="30">
        <f>I548+(OFFSET($B$20,0,D549)*G548-OFFSET($B$17,0,D549)*I548)*$C549/60</f>
        <v>117.706203998656</v>
      </c>
      <c r="J549" s="34">
        <f>$A549/60</f>
        <v>43.6666666666667</v>
      </c>
      <c r="K549" s="12">
        <f>G549/$B$15*1000</f>
        <v>2.5</v>
      </c>
      <c r="L549" s="30">
        <v>2.5</v>
      </c>
      <c r="M549" s="12">
        <v>2.5</v>
      </c>
      <c r="N549" s="12">
        <v>2.5</v>
      </c>
      <c r="O549" s="30">
        <v>2.5</v>
      </c>
    </row>
    <row r="550" ht="20.05" customHeight="1">
      <c r="A550" s="31">
        <f>$A549+C549</f>
        <v>2625</v>
      </c>
      <c r="B550" s="32"/>
      <c r="C550" s="33">
        <v>5</v>
      </c>
      <c r="D550" t="b" s="30">
        <v>0</v>
      </c>
      <c r="E550" s="13"/>
      <c r="F550" s="30">
        <v>458.034177809529</v>
      </c>
      <c r="G550" s="30">
        <f>$E550+($F550/60+H550*$B$16+I550*OFFSET($B$17,0,D550)-G549*(OFFSET($B$18,0,D550)+$B$19+OFFSET($B$20,0,D550)))*$C550/60+G549</f>
        <v>16.3633802816823</v>
      </c>
      <c r="H550" s="30">
        <f>H549+($B$19*G549-$B$16*H549)*$C550/60</f>
        <v>64.3056618024107</v>
      </c>
      <c r="I550" s="30">
        <f>I549+(OFFSET($B$20,0,D550)*G549-OFFSET($B$17,0,D550)*I549)*$C550/60</f>
        <v>117.912131956842</v>
      </c>
      <c r="J550" s="34">
        <f>$A550/60</f>
        <v>43.75</v>
      </c>
      <c r="K550" s="12">
        <f>G550/$B$15*1000</f>
        <v>2.5</v>
      </c>
      <c r="L550" s="30">
        <v>2.5</v>
      </c>
      <c r="M550" s="12">
        <v>2.5</v>
      </c>
      <c r="N550" s="12">
        <v>2.5</v>
      </c>
      <c r="O550" s="30">
        <v>2.5</v>
      </c>
    </row>
    <row r="551" ht="20.05" customHeight="1">
      <c r="A551" s="31">
        <f>$A550+C550</f>
        <v>2630</v>
      </c>
      <c r="B551" s="32"/>
      <c r="C551" s="33">
        <v>5</v>
      </c>
      <c r="D551" t="b" s="30">
        <v>0</v>
      </c>
      <c r="E551" s="13"/>
      <c r="F551" s="30">
        <v>457.908165047306</v>
      </c>
      <c r="G551" s="30">
        <f>$E551+($F551/60+H551*$B$16+I551*OFFSET($B$17,0,D551)-G550*(OFFSET($B$18,0,D551)+$B$19+OFFSET($B$20,0,D551)))*$C551/60+G550</f>
        <v>16.3633802816823</v>
      </c>
      <c r="H551" s="30">
        <f>H550+($B$19*G550-$B$16*H550)*$C551/60</f>
        <v>64.32376335879979</v>
      </c>
      <c r="I551" s="30">
        <f>I550+(OFFSET($B$20,0,D551)*G550-OFFSET($B$17,0,D551)*I550)*$C551/60</f>
        <v>118.117991100711</v>
      </c>
      <c r="J551" s="34">
        <f>$A551/60</f>
        <v>43.8333333333333</v>
      </c>
      <c r="K551" s="12">
        <f>G551/$B$15*1000</f>
        <v>2.5</v>
      </c>
      <c r="L551" s="30">
        <v>2.5</v>
      </c>
      <c r="M551" s="12">
        <v>2.5</v>
      </c>
      <c r="N551" s="12">
        <v>2.5</v>
      </c>
      <c r="O551" s="30">
        <v>2.5</v>
      </c>
    </row>
    <row r="552" ht="20.05" customHeight="1">
      <c r="A552" s="31">
        <f>$A551+C551</f>
        <v>2635</v>
      </c>
      <c r="B552" s="32"/>
      <c r="C552" s="33">
        <v>5</v>
      </c>
      <c r="D552" t="b" s="30">
        <v>0</v>
      </c>
      <c r="E552" s="13"/>
      <c r="F552" s="30">
        <v>457.782617665937</v>
      </c>
      <c r="G552" s="30">
        <f>$E552+($F552/60+H552*$B$16+I552*OFFSET($B$17,0,D552)-G551*(OFFSET($B$18,0,D552)+$B$19+OFFSET($B$20,0,D552)))*$C552/60+G551</f>
        <v>16.3633802816823</v>
      </c>
      <c r="H552" s="30">
        <f>H551+($B$19*G551-$B$16*H551)*$C552/60</f>
        <v>64.34175868878501</v>
      </c>
      <c r="I552" s="30">
        <f>I551+(OFFSET($B$20,0,D552)*G551-OFFSET($B$17,0,D552)*I551)*$C552/60</f>
        <v>118.323781453258</v>
      </c>
      <c r="J552" s="34">
        <f>$A552/60</f>
        <v>43.9166666666667</v>
      </c>
      <c r="K552" s="12">
        <f>G552/$B$15*1000</f>
        <v>2.5</v>
      </c>
      <c r="L552" s="30">
        <v>2.5</v>
      </c>
      <c r="M552" s="12">
        <v>2.5</v>
      </c>
      <c r="N552" s="12">
        <v>2.5</v>
      </c>
      <c r="O552" s="30">
        <v>2.5</v>
      </c>
    </row>
    <row r="553" ht="20.05" customHeight="1">
      <c r="A553" s="31">
        <f>$A552+C552</f>
        <v>2640</v>
      </c>
      <c r="B553" s="32"/>
      <c r="C553" s="33">
        <v>5</v>
      </c>
      <c r="D553" t="b" s="30">
        <v>0</v>
      </c>
      <c r="E553" s="13"/>
      <c r="F553" s="30">
        <v>457.657533025999</v>
      </c>
      <c r="G553" s="30">
        <f>$E553+($F553/60+H553*$B$16+I553*OFFSET($B$17,0,D553)-G552*(OFFSET($B$18,0,D553)+$B$19+OFFSET($B$20,0,D553)))*$C553/60+G552</f>
        <v>16.3633802816823</v>
      </c>
      <c r="H553" s="30">
        <f>H552+($B$19*G552-$B$16*H552)*$C553/60</f>
        <v>64.35964841574081</v>
      </c>
      <c r="I553" s="30">
        <f>I552+(OFFSET($B$20,0,D553)*G552-OFFSET($B$17,0,D553)*I552)*$C553/60</f>
        <v>118.529503037472</v>
      </c>
      <c r="J553" s="34">
        <f>$A553/60</f>
        <v>44</v>
      </c>
      <c r="K553" s="12">
        <f>G553/$B$15*1000</f>
        <v>2.5</v>
      </c>
      <c r="L553" s="30">
        <v>2.5</v>
      </c>
      <c r="M553" s="12">
        <v>2.5</v>
      </c>
      <c r="N553" s="12">
        <v>2.5</v>
      </c>
      <c r="O553" s="30">
        <v>2.5</v>
      </c>
    </row>
    <row r="554" ht="20.05" customHeight="1">
      <c r="A554" s="31">
        <f>$A553+C553</f>
        <v>2645</v>
      </c>
      <c r="B554" s="32"/>
      <c r="C554" s="33">
        <v>5</v>
      </c>
      <c r="D554" t="b" s="30">
        <v>0</v>
      </c>
      <c r="E554" s="13"/>
      <c r="F554" s="30">
        <v>457.532908503527</v>
      </c>
      <c r="G554" s="30">
        <f>$E554+($F554/60+H554*$B$16+I554*OFFSET($B$17,0,D554)-G553*(OFFSET($B$18,0,D554)+$B$19+OFFSET($B$20,0,D554)))*$C554/60+G553</f>
        <v>16.3633802816823</v>
      </c>
      <c r="H554" s="30">
        <f>H553+($B$19*G553-$B$16*H553)*$C554/60</f>
        <v>64.3774331593835</v>
      </c>
      <c r="I554" s="30">
        <f>I553+(OFFSET($B$20,0,D554)*G553-OFFSET($B$17,0,D554)*I553)*$C554/60</f>
        <v>118.735155876332</v>
      </c>
      <c r="J554" s="34">
        <f>$A554/60</f>
        <v>44.0833333333333</v>
      </c>
      <c r="K554" s="12">
        <f>G554/$B$15*1000</f>
        <v>2.5</v>
      </c>
      <c r="L554" s="30">
        <v>2.5</v>
      </c>
      <c r="M554" s="12">
        <v>2.5</v>
      </c>
      <c r="N554" s="12">
        <v>2.5</v>
      </c>
      <c r="O554" s="30">
        <v>2.5</v>
      </c>
    </row>
    <row r="555" ht="20.05" customHeight="1">
      <c r="A555" s="31">
        <f>$A554+C554</f>
        <v>2650</v>
      </c>
      <c r="B555" s="32"/>
      <c r="C555" s="33">
        <v>5</v>
      </c>
      <c r="D555" t="b" s="30">
        <v>0</v>
      </c>
      <c r="E555" s="13"/>
      <c r="F555" s="30">
        <v>457.408741489924</v>
      </c>
      <c r="G555" s="30">
        <f>$E555+($F555/60+H555*$B$16+I555*OFFSET($B$17,0,D555)-G554*(OFFSET($B$18,0,D555)+$B$19+OFFSET($B$20,0,D555)))*$C555/60+G554</f>
        <v>16.3633802816823</v>
      </c>
      <c r="H555" s="30">
        <f>H554+($B$19*G554-$B$16*H554)*$C555/60</f>
        <v>64.3951135357928</v>
      </c>
      <c r="I555" s="30">
        <f>I554+(OFFSET($B$20,0,D555)*G554-OFFSET($B$17,0,D555)*I554)*$C555/60</f>
        <v>118.940739992811</v>
      </c>
      <c r="J555" s="34">
        <f>$A555/60</f>
        <v>44.1666666666667</v>
      </c>
      <c r="K555" s="12">
        <f>G555/$B$15*1000</f>
        <v>2.5</v>
      </c>
      <c r="L555" s="30">
        <v>2.5</v>
      </c>
      <c r="M555" s="12">
        <v>2.5</v>
      </c>
      <c r="N555" s="12">
        <v>2.5</v>
      </c>
      <c r="O555" s="30">
        <v>2.5</v>
      </c>
    </row>
    <row r="556" ht="20.05" customHeight="1">
      <c r="A556" s="31">
        <f>$A555+C555</f>
        <v>2655</v>
      </c>
      <c r="B556" s="32"/>
      <c r="C556" s="33">
        <v>5</v>
      </c>
      <c r="D556" t="b" s="30">
        <v>0</v>
      </c>
      <c r="E556" s="13"/>
      <c r="F556" s="30">
        <v>457.285029391868</v>
      </c>
      <c r="G556" s="30">
        <f>$E556+($F556/60+H556*$B$16+I556*OFFSET($B$17,0,D556)-G555*(OFFSET($B$18,0,D556)+$B$19+OFFSET($B$20,0,D556)))*$C556/60+G555</f>
        <v>16.3633802816823</v>
      </c>
      <c r="H556" s="30">
        <f>H555+($B$19*G555-$B$16*H555)*$C556/60</f>
        <v>64.41269015743281</v>
      </c>
      <c r="I556" s="30">
        <f>I555+(OFFSET($B$20,0,D556)*G555-OFFSET($B$17,0,D556)*I555)*$C556/60</f>
        <v>119.146255409874</v>
      </c>
      <c r="J556" s="34">
        <f>$A556/60</f>
        <v>44.25</v>
      </c>
      <c r="K556" s="12">
        <f>G556/$B$15*1000</f>
        <v>2.5</v>
      </c>
      <c r="L556" s="30">
        <v>2.5</v>
      </c>
      <c r="M556" s="12">
        <v>2.5</v>
      </c>
      <c r="N556" s="12">
        <v>2.5</v>
      </c>
      <c r="O556" s="30">
        <v>2.5</v>
      </c>
    </row>
    <row r="557" ht="20.05" customHeight="1">
      <c r="A557" s="31">
        <f>$A556+C556</f>
        <v>2660</v>
      </c>
      <c r="B557" s="32"/>
      <c r="C557" s="33">
        <v>5</v>
      </c>
      <c r="D557" t="b" s="30">
        <v>0</v>
      </c>
      <c r="E557" s="13"/>
      <c r="F557" s="30">
        <v>457.161769631230</v>
      </c>
      <c r="G557" s="30">
        <f>$E557+($F557/60+H557*$B$16+I557*OFFSET($B$17,0,D557)-G556*(OFFSET($B$18,0,D557)+$B$19+OFFSET($B$20,0,D557)))*$C557/60+G556</f>
        <v>16.3633802816823</v>
      </c>
      <c r="H557" s="30">
        <f>H556+($B$19*G556-$B$16*H556)*$C557/60</f>
        <v>64.43016363317371</v>
      </c>
      <c r="I557" s="30">
        <f>I556+(OFFSET($B$20,0,D557)*G556-OFFSET($B$17,0,D557)*I556)*$C557/60</f>
        <v>119.351702150478</v>
      </c>
      <c r="J557" s="34">
        <f>$A557/60</f>
        <v>44.3333333333333</v>
      </c>
      <c r="K557" s="12">
        <f>G557/$B$15*1000</f>
        <v>2.5</v>
      </c>
      <c r="L557" s="30">
        <v>2.5</v>
      </c>
      <c r="M557" s="12">
        <v>2.5</v>
      </c>
      <c r="N557" s="12">
        <v>2.5</v>
      </c>
      <c r="O557" s="30">
        <v>2.5</v>
      </c>
    </row>
    <row r="558" ht="20.05" customHeight="1">
      <c r="A558" s="31">
        <f>$A557+C557</f>
        <v>2665</v>
      </c>
      <c r="B558" s="32"/>
      <c r="C558" s="33">
        <v>5</v>
      </c>
      <c r="D558" t="b" s="30">
        <v>0</v>
      </c>
      <c r="E558" s="13"/>
      <c r="F558" s="30">
        <v>457.038959644975</v>
      </c>
      <c r="G558" s="30">
        <f>$E558+($F558/60+H558*$B$16+I558*OFFSET($B$17,0,D558)-G557*(OFFSET($B$18,0,D558)+$B$19+OFFSET($B$20,0,D558)))*$C558/60+G557</f>
        <v>16.3633802816823</v>
      </c>
      <c r="H558" s="30">
        <f>H557+($B$19*G557-$B$16*H557)*$C558/60</f>
        <v>64.44753456831241</v>
      </c>
      <c r="I558" s="30">
        <f>I557+(OFFSET($B$20,0,D558)*G557-OFFSET($B$17,0,D558)*I557)*$C558/60</f>
        <v>119.557080237572</v>
      </c>
      <c r="J558" s="34">
        <f>$A558/60</f>
        <v>44.4166666666667</v>
      </c>
      <c r="K558" s="12">
        <f>G558/$B$15*1000</f>
        <v>2.5</v>
      </c>
      <c r="L558" s="30">
        <v>2.5</v>
      </c>
      <c r="M558" s="12">
        <v>2.5</v>
      </c>
      <c r="N558" s="12">
        <v>2.5</v>
      </c>
      <c r="O558" s="30">
        <v>2.5</v>
      </c>
    </row>
    <row r="559" ht="20.05" customHeight="1">
      <c r="A559" s="31">
        <f>$A558+C558</f>
        <v>2670</v>
      </c>
      <c r="B559" s="32"/>
      <c r="C559" s="33">
        <v>5</v>
      </c>
      <c r="D559" t="b" s="30">
        <v>0</v>
      </c>
      <c r="E559" s="13"/>
      <c r="F559" s="30">
        <v>456.916596885080</v>
      </c>
      <c r="G559" s="30">
        <f>$E559+($F559/60+H559*$B$16+I559*OFFSET($B$17,0,D559)-G558*(OFFSET($B$18,0,D559)+$B$19+OFFSET($B$20,0,D559)))*$C559/60+G558</f>
        <v>16.3633802816823</v>
      </c>
      <c r="H559" s="30">
        <f>H558+($B$19*G558-$B$16*H558)*$C559/60</f>
        <v>64.46480356459389</v>
      </c>
      <c r="I559" s="30">
        <f>I558+(OFFSET($B$20,0,D559)*G558-OFFSET($B$17,0,D559)*I558)*$C559/60</f>
        <v>119.762389694098</v>
      </c>
      <c r="J559" s="34">
        <f>$A559/60</f>
        <v>44.5</v>
      </c>
      <c r="K559" s="12">
        <f>G559/$B$15*1000</f>
        <v>2.5</v>
      </c>
      <c r="L559" s="30">
        <v>2.5</v>
      </c>
      <c r="M559" s="12">
        <v>2.5</v>
      </c>
      <c r="N559" s="12">
        <v>2.5</v>
      </c>
      <c r="O559" s="30">
        <v>2.5</v>
      </c>
    </row>
    <row r="560" ht="20.05" customHeight="1">
      <c r="A560" s="31">
        <f>$A559+C559</f>
        <v>2675</v>
      </c>
      <c r="B560" s="32"/>
      <c r="C560" s="33">
        <v>5</v>
      </c>
      <c r="D560" t="b" s="30">
        <v>0</v>
      </c>
      <c r="E560" s="13"/>
      <c r="F560" s="30">
        <v>456.794678818446</v>
      </c>
      <c r="G560" s="30">
        <f>$E560+($F560/60+H560*$B$16+I560*OFFSET($B$17,0,D560)-G559*(OFFSET($B$18,0,D560)+$B$19+OFFSET($B$20,0,D560)))*$C560/60+G559</f>
        <v>16.3633802816823</v>
      </c>
      <c r="H560" s="30">
        <f>H559+($B$19*G559-$B$16*H559)*$C560/60</f>
        <v>64.4819712202318</v>
      </c>
      <c r="I560" s="30">
        <f>I559+(OFFSET($B$20,0,D560)*G559-OFFSET($B$17,0,D560)*I559)*$C560/60</f>
        <v>119.967630542990</v>
      </c>
      <c r="J560" s="34">
        <f>$A560/60</f>
        <v>44.5833333333333</v>
      </c>
      <c r="K560" s="12">
        <f>G560/$B$15*1000</f>
        <v>2.5</v>
      </c>
      <c r="L560" s="30">
        <v>2.5</v>
      </c>
      <c r="M560" s="12">
        <v>2.5</v>
      </c>
      <c r="N560" s="12">
        <v>2.5</v>
      </c>
      <c r="O560" s="30">
        <v>2.5</v>
      </c>
    </row>
    <row r="561" ht="20.05" customHeight="1">
      <c r="A561" s="31">
        <f>$A560+C560</f>
        <v>2680</v>
      </c>
      <c r="B561" s="32"/>
      <c r="C561" s="33">
        <v>5</v>
      </c>
      <c r="D561" t="b" s="30">
        <v>0</v>
      </c>
      <c r="E561" s="13"/>
      <c r="F561" s="30">
        <v>456.673202926806</v>
      </c>
      <c r="G561" s="30">
        <f>$E561+($F561/60+H561*$B$16+I561*OFFSET($B$17,0,D561)-G560*(OFFSET($B$18,0,D561)+$B$19+OFFSET($B$20,0,D561)))*$C561/60+G560</f>
        <v>16.3633802816823</v>
      </c>
      <c r="H561" s="30">
        <f>H560+($B$19*G560-$B$16*H560)*$C561/60</f>
        <v>64.4990381299292</v>
      </c>
      <c r="I561" s="30">
        <f>I560+(OFFSET($B$20,0,D561)*G560-OFFSET($B$17,0,D561)*I560)*$C561/60</f>
        <v>120.172802807174</v>
      </c>
      <c r="J561" s="34">
        <f>$A561/60</f>
        <v>44.6666666666667</v>
      </c>
      <c r="K561" s="12">
        <f>G561/$B$15*1000</f>
        <v>2.5</v>
      </c>
      <c r="L561" s="30">
        <v>2.5</v>
      </c>
      <c r="M561" s="12">
        <v>2.5</v>
      </c>
      <c r="N561" s="12">
        <v>2.5</v>
      </c>
      <c r="O561" s="30">
        <v>2.5</v>
      </c>
    </row>
    <row r="562" ht="20.05" customHeight="1">
      <c r="A562" s="31">
        <f>$A561+C561</f>
        <v>2685</v>
      </c>
      <c r="B562" s="32"/>
      <c r="C562" s="33">
        <v>5</v>
      </c>
      <c r="D562" t="b" s="30">
        <v>0</v>
      </c>
      <c r="E562" s="13"/>
      <c r="F562" s="30">
        <v>456.552166706641</v>
      </c>
      <c r="G562" s="30">
        <f>$E562+($F562/60+H562*$B$16+I562*OFFSET($B$17,0,D562)-G561*(OFFSET($B$18,0,D562)+$B$19+OFFSET($B$20,0,D562)))*$C562/60+G561</f>
        <v>16.3633802816823</v>
      </c>
      <c r="H562" s="30">
        <f>H561+($B$19*G561-$B$16*H561)*$C562/60</f>
        <v>64.5160048848994</v>
      </c>
      <c r="I562" s="30">
        <f>I561+(OFFSET($B$20,0,D562)*G561-OFFSET($B$17,0,D562)*I561)*$C562/60</f>
        <v>120.377906509569</v>
      </c>
      <c r="J562" s="34">
        <f>$A562/60</f>
        <v>44.75</v>
      </c>
      <c r="K562" s="12">
        <f>G562/$B$15*1000</f>
        <v>2.5</v>
      </c>
      <c r="L562" s="30">
        <v>2.5</v>
      </c>
      <c r="M562" s="12">
        <v>2.5</v>
      </c>
      <c r="N562" s="12">
        <v>2.5</v>
      </c>
      <c r="O562" s="30">
        <v>2.5</v>
      </c>
    </row>
    <row r="563" ht="20.05" customHeight="1">
      <c r="A563" s="31">
        <f>$A562+C562</f>
        <v>2690</v>
      </c>
      <c r="B563" s="32"/>
      <c r="C563" s="33">
        <v>5</v>
      </c>
      <c r="D563" t="b" s="30">
        <v>0</v>
      </c>
      <c r="E563" s="13"/>
      <c r="F563" s="30">
        <v>456.431567669094</v>
      </c>
      <c r="G563" s="30">
        <f>$E563+($F563/60+H563*$B$16+I563*OFFSET($B$17,0,D563)-G562*(OFFSET($B$18,0,D563)+$B$19+OFFSET($B$20,0,D563)))*$C563/60+G562</f>
        <v>16.3633802816823</v>
      </c>
      <c r="H563" s="30">
        <f>H562+($B$19*G562-$B$16*H562)*$C563/60</f>
        <v>64.53287207288609</v>
      </c>
      <c r="I563" s="30">
        <f>I562+(OFFSET($B$20,0,D563)*G562-OFFSET($B$17,0,D563)*I562)*$C563/60</f>
        <v>120.582941673086</v>
      </c>
      <c r="J563" s="34">
        <f>$A563/60</f>
        <v>44.8333333333333</v>
      </c>
      <c r="K563" s="12">
        <f>G563/$B$15*1000</f>
        <v>2.5</v>
      </c>
      <c r="L563" s="30">
        <v>2.5</v>
      </c>
      <c r="M563" s="12">
        <v>2.5</v>
      </c>
      <c r="N563" s="12">
        <v>2.5</v>
      </c>
      <c r="O563" s="30">
        <v>2.5</v>
      </c>
    </row>
    <row r="564" ht="20.05" customHeight="1">
      <c r="A564" s="31">
        <f>$A563+C563</f>
        <v>2695</v>
      </c>
      <c r="B564" s="32"/>
      <c r="C564" s="33">
        <v>5</v>
      </c>
      <c r="D564" t="b" s="30">
        <v>0</v>
      </c>
      <c r="E564" s="13"/>
      <c r="F564" s="30">
        <v>456.311403339882</v>
      </c>
      <c r="G564" s="30">
        <f>$E564+($F564/60+H564*$B$16+I564*OFFSET($B$17,0,D564)-G563*(OFFSET($B$18,0,D564)+$B$19+OFFSET($B$20,0,D564)))*$C564/60+G563</f>
        <v>16.3633802816823</v>
      </c>
      <c r="H564" s="30">
        <f>H563+($B$19*G563-$B$16*H563)*$C564/60</f>
        <v>64.5496402781839</v>
      </c>
      <c r="I564" s="30">
        <f>I563+(OFFSET($B$20,0,D564)*G563-OFFSET($B$17,0,D564)*I563)*$C564/60</f>
        <v>120.787908320629</v>
      </c>
      <c r="J564" s="34">
        <f>$A564/60</f>
        <v>44.9166666666667</v>
      </c>
      <c r="K564" s="12">
        <f>G564/$B$15*1000</f>
        <v>2.5</v>
      </c>
      <c r="L564" s="30">
        <v>2.5</v>
      </c>
      <c r="M564" s="12">
        <v>2.5</v>
      </c>
      <c r="N564" s="12">
        <v>2.5</v>
      </c>
      <c r="O564" s="30">
        <v>2.5</v>
      </c>
    </row>
    <row r="565" ht="20.05" customHeight="1">
      <c r="A565" s="31">
        <f>$A564+C564</f>
        <v>2700</v>
      </c>
      <c r="B565" s="32"/>
      <c r="C565" s="33">
        <v>5</v>
      </c>
      <c r="D565" t="b" s="30">
        <v>0</v>
      </c>
      <c r="E565" s="13"/>
      <c r="F565" s="30">
        <v>456.191671259213</v>
      </c>
      <c r="G565" s="30">
        <f>$E565+($F565/60+H565*$B$16+I565*OFFSET($B$17,0,D565)-G564*(OFFSET($B$18,0,D565)+$B$19+OFFSET($B$20,0,D565)))*$C565/60+G564</f>
        <v>16.3633802816823</v>
      </c>
      <c r="H565" s="30">
        <f>H564+($B$19*G564-$B$16*H564)*$C565/60</f>
        <v>64.5663100816586</v>
      </c>
      <c r="I565" s="30">
        <f>I564+(OFFSET($B$20,0,D565)*G564-OFFSET($B$17,0,D565)*I564)*$C565/60</f>
        <v>120.992806475093</v>
      </c>
      <c r="J565" s="34">
        <f>$A565/60</f>
        <v>45</v>
      </c>
      <c r="K565" s="12">
        <f>G565/$B$15*1000</f>
        <v>2.5</v>
      </c>
      <c r="L565" s="30">
        <v>2.5</v>
      </c>
      <c r="M565" s="12">
        <v>2.5</v>
      </c>
      <c r="N565" s="12">
        <v>2.5</v>
      </c>
      <c r="O565" s="30">
        <v>2.5</v>
      </c>
    </row>
    <row r="566" ht="20.05" customHeight="1">
      <c r="A566" s="31">
        <f>$A565+C565</f>
        <v>2705</v>
      </c>
      <c r="B566" s="32"/>
      <c r="C566" s="33">
        <v>5</v>
      </c>
      <c r="D566" t="b" s="30">
        <v>0</v>
      </c>
      <c r="E566" s="13"/>
      <c r="F566" s="30">
        <v>456.072368981698</v>
      </c>
      <c r="G566" s="30">
        <f>$E566+($F566/60+H566*$B$16+I566*OFFSET($B$17,0,D566)-G565*(OFFSET($B$18,0,D566)+$B$19+OFFSET($B$20,0,D566)))*$C566/60+G565</f>
        <v>16.3633802816823</v>
      </c>
      <c r="H566" s="30">
        <f>H565+($B$19*G565-$B$16*H565)*$C566/60</f>
        <v>64.5828820607673</v>
      </c>
      <c r="I566" s="30">
        <f>I565+(OFFSET($B$20,0,D566)*G565-OFFSET($B$17,0,D566)*I565)*$C566/60</f>
        <v>121.197636159367</v>
      </c>
      <c r="J566" s="34">
        <f>$A566/60</f>
        <v>45.0833333333333</v>
      </c>
      <c r="K566" s="12">
        <f>G566/$B$15*1000</f>
        <v>2.5</v>
      </c>
      <c r="L566" s="30">
        <v>2.5</v>
      </c>
      <c r="M566" s="12">
        <v>2.52042065721522</v>
      </c>
      <c r="N566" s="12">
        <v>2.5</v>
      </c>
      <c r="O566" s="30">
        <v>2.5</v>
      </c>
    </row>
    <row r="567" ht="20.05" customHeight="1">
      <c r="A567" s="31">
        <f>$A566+C566</f>
        <v>2710</v>
      </c>
      <c r="B567" s="32"/>
      <c r="C567" s="33">
        <v>5</v>
      </c>
      <c r="D567" t="b" s="30">
        <v>0</v>
      </c>
      <c r="E567" s="13"/>
      <c r="F567" s="30">
        <v>455.953494076268</v>
      </c>
      <c r="G567" s="30">
        <f>$E567+($F567/60+H567*$B$16+I567*OFFSET($B$17,0,D567)-G566*(OFFSET($B$18,0,D567)+$B$19+OFFSET($B$20,0,D567)))*$C567/60+G566</f>
        <v>16.3633802816823</v>
      </c>
      <c r="H567" s="30">
        <f>H566+($B$19*G566-$B$16*H566)*$C567/60</f>
        <v>64.59935678957839</v>
      </c>
      <c r="I567" s="30">
        <f>I566+(OFFSET($B$20,0,D567)*G566-OFFSET($B$17,0,D567)*I566)*$C567/60</f>
        <v>121.402397396331</v>
      </c>
      <c r="J567" s="34">
        <f>$A567/60</f>
        <v>45.1666666666667</v>
      </c>
      <c r="K567" s="12">
        <f>G567/$B$15*1000</f>
        <v>2.5</v>
      </c>
      <c r="L567" s="30">
        <v>2.5</v>
      </c>
      <c r="M567" s="12">
        <v>2.53968597601065</v>
      </c>
      <c r="N567" s="12">
        <v>2.5</v>
      </c>
      <c r="O567" s="30">
        <v>2.5</v>
      </c>
    </row>
    <row r="568" ht="20.05" customHeight="1">
      <c r="A568" s="31">
        <f>$A567+C567</f>
        <v>2715</v>
      </c>
      <c r="B568" s="32"/>
      <c r="C568" s="33">
        <v>5</v>
      </c>
      <c r="D568" t="b" s="30">
        <v>0</v>
      </c>
      <c r="E568" s="13"/>
      <c r="F568" s="30">
        <v>455.835044126090</v>
      </c>
      <c r="G568" s="30">
        <f>$E568+($F568/60+H568*$B$16+I568*OFFSET($B$17,0,D568)-G567*(OFFSET($B$18,0,D568)+$B$19+OFFSET($B$20,0,D568)))*$C568/60+G567</f>
        <v>16.3633802816823</v>
      </c>
      <c r="H568" s="30">
        <f>H567+($B$19*G567-$B$16*H567)*$C568/60</f>
        <v>64.6157348387914</v>
      </c>
      <c r="I568" s="30">
        <f>I567+(OFFSET($B$20,0,D568)*G567-OFFSET($B$17,0,D568)*I567)*$C568/60</f>
        <v>121.607090208857</v>
      </c>
      <c r="J568" s="34">
        <f>$A568/60</f>
        <v>45.25</v>
      </c>
      <c r="K568" s="12">
        <f>G568/$B$15*1000</f>
        <v>2.5</v>
      </c>
      <c r="L568" s="30">
        <v>2.5</v>
      </c>
      <c r="M568" s="12">
        <v>2.55786407163873</v>
      </c>
      <c r="N568" s="12">
        <v>2.5</v>
      </c>
      <c r="O568" s="30">
        <v>2.5</v>
      </c>
    </row>
    <row r="569" ht="20.05" customHeight="1">
      <c r="A569" s="31">
        <f>$A568+C568</f>
        <v>2720</v>
      </c>
      <c r="B569" s="32"/>
      <c r="C569" s="33">
        <v>5</v>
      </c>
      <c r="D569" t="b" s="30">
        <v>0</v>
      </c>
      <c r="E569" s="13"/>
      <c r="F569" s="30">
        <v>455.717016728485</v>
      </c>
      <c r="G569" s="30">
        <f>$E569+($F569/60+H569*$B$16+I569*OFFSET($B$17,0,D569)-G568*(OFFSET($B$18,0,D569)+$B$19+OFFSET($B$20,0,D569)))*$C569/60+G568</f>
        <v>16.3633802816823</v>
      </c>
      <c r="H569" s="30">
        <f>H568+($B$19*G568-$B$16*H568)*$C569/60</f>
        <v>64.6320167757567</v>
      </c>
      <c r="I569" s="30">
        <f>I568+(OFFSET($B$20,0,D569)*G568-OFFSET($B$17,0,D569)*I568)*$C569/60</f>
        <v>121.811714619811</v>
      </c>
      <c r="J569" s="34">
        <f>$A569/60</f>
        <v>45.3333333333333</v>
      </c>
      <c r="K569" s="12">
        <f>G569/$B$15*1000</f>
        <v>2.5</v>
      </c>
      <c r="L569" s="30">
        <v>2.5</v>
      </c>
      <c r="M569" s="12">
        <v>2.57501903364679</v>
      </c>
      <c r="N569" s="12">
        <v>2.5</v>
      </c>
      <c r="O569" s="30">
        <v>2.5</v>
      </c>
    </row>
    <row r="570" ht="20.05" customHeight="1">
      <c r="A570" s="31">
        <f>$A569+C569</f>
        <v>2725</v>
      </c>
      <c r="B570" s="32"/>
      <c r="C570" s="33">
        <v>5</v>
      </c>
      <c r="D570" t="b" s="30">
        <v>0</v>
      </c>
      <c r="E570" s="13"/>
      <c r="F570" s="30">
        <v>455.599409494841</v>
      </c>
      <c r="G570" s="30">
        <f>$E570+($F570/60+H570*$B$16+I570*OFFSET($B$17,0,D570)-G569*(OFFSET($B$18,0,D570)+$B$19+OFFSET($B$20,0,D570)))*$C570/60+G569</f>
        <v>16.3633802816823</v>
      </c>
      <c r="H570" s="30">
        <f>H569+($B$19*G569-$B$16*H569)*$C570/60</f>
        <v>64.6482031644953</v>
      </c>
      <c r="I570" s="30">
        <f>I569+(OFFSET($B$20,0,D570)*G569-OFFSET($B$17,0,D570)*I569)*$C570/60</f>
        <v>122.016270652051</v>
      </c>
      <c r="J570" s="34">
        <f>$A570/60</f>
        <v>45.4166666666667</v>
      </c>
      <c r="K570" s="12">
        <f>G570/$B$15*1000</f>
        <v>2.5</v>
      </c>
      <c r="L570" s="30">
        <v>2.5</v>
      </c>
      <c r="M570" s="12">
        <v>2.59121116383405</v>
      </c>
      <c r="N570" s="12">
        <v>2.5</v>
      </c>
      <c r="O570" s="30">
        <v>2.5</v>
      </c>
    </row>
    <row r="571" ht="20.05" customHeight="1">
      <c r="A571" s="31">
        <f>$A570+C570</f>
        <v>2730</v>
      </c>
      <c r="B571" s="32"/>
      <c r="C571" s="33">
        <v>5</v>
      </c>
      <c r="D571" t="b" s="30">
        <v>0</v>
      </c>
      <c r="E571" s="13"/>
      <c r="F571" s="30">
        <v>455.482220050534</v>
      </c>
      <c r="G571" s="30">
        <f>$E571+($F571/60+H571*$B$16+I571*OFFSET($B$17,0,D571)-G570*(OFFSET($B$18,0,D571)+$B$19+OFFSET($B$20,0,D571)))*$C571/60+G570</f>
        <v>16.3633802816823</v>
      </c>
      <c r="H571" s="30">
        <f>H570+($B$19*G570-$B$16*H570)*$C571/60</f>
        <v>64.66429456571839</v>
      </c>
      <c r="I571" s="30">
        <f>I570+(OFFSET($B$20,0,D571)*G570-OFFSET($B$17,0,D571)*I570)*$C571/60</f>
        <v>122.220758328426</v>
      </c>
      <c r="J571" s="34">
        <f>$A571/60</f>
        <v>45.5</v>
      </c>
      <c r="K571" s="12">
        <f>G571/$B$15*1000</f>
        <v>2.5</v>
      </c>
      <c r="L571" s="30">
        <v>2.5</v>
      </c>
      <c r="M571" s="12">
        <v>2.60649720014291</v>
      </c>
      <c r="N571" s="12">
        <v>2.5</v>
      </c>
      <c r="O571" s="30">
        <v>2.5</v>
      </c>
    </row>
    <row r="572" ht="20.05" customHeight="1">
      <c r="A572" s="31">
        <f>$A571+C571</f>
        <v>2735</v>
      </c>
      <c r="B572" s="32"/>
      <c r="C572" s="33">
        <v>5</v>
      </c>
      <c r="D572" t="b" s="30">
        <v>0</v>
      </c>
      <c r="E572" s="13"/>
      <c r="F572" s="30">
        <v>455.365446034845</v>
      </c>
      <c r="G572" s="30">
        <f>$E572+($F572/60+H572*$B$16+I572*OFFSET($B$17,0,D572)-G571*(OFFSET($B$18,0,D572)+$B$19+OFFSET($B$20,0,D572)))*$C572/60+G571</f>
        <v>16.3633802816823</v>
      </c>
      <c r="H572" s="30">
        <f>H571+($B$19*G571-$B$16*H571)*$C572/60</f>
        <v>64.6802915368467</v>
      </c>
      <c r="I572" s="30">
        <f>I571+(OFFSET($B$20,0,D572)*G571-OFFSET($B$17,0,D572)*I571)*$C572/60</f>
        <v>122.425177671779</v>
      </c>
      <c r="J572" s="34">
        <f>$A572/60</f>
        <v>45.5833333333333</v>
      </c>
      <c r="K572" s="12">
        <f>G572/$B$15*1000</f>
        <v>2.5</v>
      </c>
      <c r="L572" s="30">
        <v>2.5</v>
      </c>
      <c r="M572" s="12">
        <v>2.62093052731626</v>
      </c>
      <c r="N572" s="12">
        <v>2.5</v>
      </c>
      <c r="O572" s="30">
        <v>2.5</v>
      </c>
    </row>
    <row r="573" ht="20.05" customHeight="1">
      <c r="A573" s="31">
        <f>$A572+C572</f>
        <v>2740</v>
      </c>
      <c r="B573" s="32"/>
      <c r="C573" s="33">
        <v>5</v>
      </c>
      <c r="D573" t="b" s="30">
        <v>0</v>
      </c>
      <c r="E573" s="13"/>
      <c r="F573" s="30">
        <v>455.249085100877</v>
      </c>
      <c r="G573" s="30">
        <f>$E573+($F573/60+H573*$B$16+I573*OFFSET($B$17,0,D573)-G572*(OFFSET($B$18,0,D573)+$B$19+OFFSET($B$20,0,D573)))*$C573/60+G572</f>
        <v>16.3633802816823</v>
      </c>
      <c r="H573" s="30">
        <f>H572+($B$19*G572-$B$16*H572)*$C573/60</f>
        <v>64.6961946320298</v>
      </c>
      <c r="I573" s="30">
        <f>I572+(OFFSET($B$20,0,D573)*G572-OFFSET($B$17,0,D573)*I572)*$C573/60</f>
        <v>122.629528704944</v>
      </c>
      <c r="J573" s="34">
        <f>$A573/60</f>
        <v>45.6666666666667</v>
      </c>
      <c r="K573" s="12">
        <f>G573/$B$15*1000</f>
        <v>2.5</v>
      </c>
      <c r="L573" s="30">
        <v>2.5</v>
      </c>
      <c r="M573" s="12">
        <v>2.6345613751027</v>
      </c>
      <c r="N573" s="12">
        <v>2.5</v>
      </c>
      <c r="O573" s="30">
        <v>2.5</v>
      </c>
    </row>
    <row r="574" ht="20.05" customHeight="1">
      <c r="A574" s="31">
        <f>$A573+C573</f>
        <v>2745</v>
      </c>
      <c r="B574" s="32"/>
      <c r="C574" s="33">
        <v>5</v>
      </c>
      <c r="D574" t="b" s="30">
        <v>0</v>
      </c>
      <c r="E574" s="13"/>
      <c r="F574" s="30">
        <v>455.133134915475</v>
      </c>
      <c r="G574" s="30">
        <f>$E574+($F574/60+H574*$B$16+I574*OFFSET($B$17,0,D574)-G573*(OFFSET($B$18,0,D574)+$B$19+OFFSET($B$20,0,D574)))*$C574/60+G573</f>
        <v>16.3633802816823</v>
      </c>
      <c r="H574" s="30">
        <f>H573+($B$19*G573-$B$16*H573)*$C574/60</f>
        <v>64.71200440216521</v>
      </c>
      <c r="I574" s="30">
        <f>I573+(OFFSET($B$20,0,D574)*G573-OFFSET($B$17,0,D574)*I573)*$C574/60</f>
        <v>122.833811450749</v>
      </c>
      <c r="J574" s="34">
        <f>$A574/60</f>
        <v>45.75</v>
      </c>
      <c r="K574" s="12">
        <f>G574/$B$15*1000</f>
        <v>2.5</v>
      </c>
      <c r="L574" s="30">
        <v>2.5</v>
      </c>
      <c r="M574" s="12">
        <v>2.64743700474599</v>
      </c>
      <c r="N574" s="12">
        <v>2.5</v>
      </c>
      <c r="O574" s="30">
        <v>2.5</v>
      </c>
    </row>
    <row r="575" ht="20.05" customHeight="1">
      <c r="A575" s="31">
        <f>$A574+C574</f>
        <v>2750</v>
      </c>
      <c r="B575" s="32"/>
      <c r="C575" s="33">
        <v>5</v>
      </c>
      <c r="D575" t="b" s="30">
        <v>0</v>
      </c>
      <c r="E575" s="13"/>
      <c r="F575" s="30">
        <v>455.017593159148</v>
      </c>
      <c r="G575" s="30">
        <f>$E575+($F575/60+H575*$B$16+I575*OFFSET($B$17,0,D575)-G574*(OFFSET($B$18,0,D575)+$B$19+OFFSET($B$20,0,D575)))*$C575/60+G574</f>
        <v>16.3633802816823</v>
      </c>
      <c r="H575" s="30">
        <f>H574+($B$19*G574-$B$16*H574)*$C575/60</f>
        <v>64.72772139491769</v>
      </c>
      <c r="I575" s="30">
        <f>I574+(OFFSET($B$20,0,D575)*G574-OFFSET($B$17,0,D575)*I574)*$C575/60</f>
        <v>123.038025932013</v>
      </c>
      <c r="J575" s="34">
        <f>$A575/60</f>
        <v>45.8333333333333</v>
      </c>
      <c r="K575" s="12">
        <f>G575/$B$15*1000</f>
        <v>2.5</v>
      </c>
      <c r="L575" s="30">
        <v>2.5</v>
      </c>
      <c r="M575" s="12">
        <v>2.65960188445104</v>
      </c>
      <c r="N575" s="12">
        <v>2.5</v>
      </c>
      <c r="O575" s="30">
        <v>2.5</v>
      </c>
    </row>
    <row r="576" ht="20.05" customHeight="1">
      <c r="A576" s="31">
        <f>$A575+C575</f>
        <v>2755</v>
      </c>
      <c r="B576" s="32"/>
      <c r="C576" s="33">
        <v>5</v>
      </c>
      <c r="D576" t="b" s="30">
        <v>0</v>
      </c>
      <c r="E576" s="13"/>
      <c r="F576" s="30">
        <v>454.902457525982</v>
      </c>
      <c r="G576" s="30">
        <f>$E576+($F576/60+H576*$B$16+I576*OFFSET($B$17,0,D576)-G575*(OFFSET($B$18,0,D576)+$B$19+OFFSET($B$20,0,D576)))*$C576/60+G575</f>
        <v>16.3633802816823</v>
      </c>
      <c r="H576" s="30">
        <f>H575+($B$19*G575-$B$16*H575)*$C576/60</f>
        <v>64.74334615473811</v>
      </c>
      <c r="I576" s="30">
        <f>I575+(OFFSET($B$20,0,D576)*G575-OFFSET($B$17,0,D576)*I575)*$C576/60</f>
        <v>123.242172171547</v>
      </c>
      <c r="J576" s="34">
        <f>$A576/60</f>
        <v>45.9166666666667</v>
      </c>
      <c r="K576" s="12">
        <f>G576/$B$15*1000</f>
        <v>2.5</v>
      </c>
      <c r="L576" s="30">
        <v>2.5</v>
      </c>
      <c r="M576" s="12">
        <v>2.67109785447825</v>
      </c>
      <c r="N576" s="12">
        <v>2.5</v>
      </c>
      <c r="O576" s="30">
        <v>2.5</v>
      </c>
    </row>
    <row r="577" ht="20.05" customHeight="1">
      <c r="A577" s="31">
        <f>$A576+C576</f>
        <v>2760</v>
      </c>
      <c r="B577" s="32"/>
      <c r="C577" s="33">
        <v>5</v>
      </c>
      <c r="D577" t="b" s="30">
        <v>0</v>
      </c>
      <c r="E577" s="13"/>
      <c r="F577" s="30">
        <v>454.787725723569</v>
      </c>
      <c r="G577" s="30">
        <f>$E577+($F577/60+H577*$B$16+I577*OFFSET($B$17,0,D577)-G576*(OFFSET($B$18,0,D577)+$B$19+OFFSET($B$20,0,D577)))*$C577/60+G576</f>
        <v>16.3633802816823</v>
      </c>
      <c r="H577" s="30">
        <f>H576+($B$19*G576-$B$16*H576)*$C577/60</f>
        <v>64.7588792228823</v>
      </c>
      <c r="I577" s="30">
        <f>I576+(OFFSET($B$20,0,D577)*G576-OFFSET($B$17,0,D577)*I576)*$C577/60</f>
        <v>123.446250192156</v>
      </c>
      <c r="J577" s="34">
        <f>$A577/60</f>
        <v>46</v>
      </c>
      <c r="K577" s="12">
        <f>G577/$B$15*1000</f>
        <v>2.5</v>
      </c>
      <c r="L577" s="30">
        <v>2.5</v>
      </c>
      <c r="M577" s="12">
        <v>2.68196428247906</v>
      </c>
      <c r="N577" s="12">
        <v>2.5</v>
      </c>
      <c r="O577" s="30">
        <v>2.5</v>
      </c>
    </row>
    <row r="578" ht="20.05" customHeight="1">
      <c r="A578" s="31">
        <f>$A577+C577</f>
        <v>2765</v>
      </c>
      <c r="B578" s="32"/>
      <c r="C578" s="33">
        <v>5</v>
      </c>
      <c r="D578" t="b" s="30">
        <v>0</v>
      </c>
      <c r="E578" s="13"/>
      <c r="F578" s="30">
        <v>454.673395472920</v>
      </c>
      <c r="G578" s="30">
        <f>$E578+($F578/60+H578*$B$16+I578*OFFSET($B$17,0,D578)-G577*(OFFSET($B$18,0,D578)+$B$19+OFFSET($B$20,0,D578)))*$C578/60+G577</f>
        <v>16.3633802816823</v>
      </c>
      <c r="H578" s="30">
        <f>H577+($B$19*G577-$B$16*H577)*$C578/60</f>
        <v>64.77432113742979</v>
      </c>
      <c r="I578" s="30">
        <f>I577+(OFFSET($B$20,0,D578)*G577-OFFSET($B$17,0,D578)*I577)*$C578/60</f>
        <v>123.650260016636</v>
      </c>
      <c r="J578" s="34">
        <f>$A578/60</f>
        <v>46.0833333333333</v>
      </c>
      <c r="K578" s="12">
        <f>G578/$B$15*1000</f>
        <v>2.5</v>
      </c>
      <c r="L578" s="30">
        <v>2.5</v>
      </c>
      <c r="M578" s="12">
        <v>2.6922382096497</v>
      </c>
      <c r="N578" s="12">
        <v>2.5</v>
      </c>
      <c r="O578" s="30">
        <v>2.5</v>
      </c>
    </row>
    <row r="579" ht="20.05" customHeight="1">
      <c r="A579" s="31">
        <f>$A578+C578</f>
        <v>2770</v>
      </c>
      <c r="B579" s="32"/>
      <c r="C579" s="33">
        <v>5</v>
      </c>
      <c r="D579" t="b" s="30">
        <v>0</v>
      </c>
      <c r="E579" s="13"/>
      <c r="F579" s="30">
        <v>454.559464508390</v>
      </c>
      <c r="G579" s="30">
        <f>$E579+($F579/60+H579*$B$16+I579*OFFSET($B$17,0,D579)-G578*(OFFSET($B$18,0,D579)+$B$19+OFFSET($B$20,0,D579)))*$C579/60+G578</f>
        <v>16.3633802816823</v>
      </c>
      <c r="H579" s="30">
        <f>H578+($B$19*G578-$B$16*H578)*$C579/60</f>
        <v>64.7896724333025</v>
      </c>
      <c r="I579" s="30">
        <f>I578+(OFFSET($B$20,0,D579)*G578-OFFSET($B$17,0,D579)*I578)*$C579/60</f>
        <v>123.854201667776</v>
      </c>
      <c r="J579" s="34">
        <f>$A579/60</f>
        <v>46.1666666666667</v>
      </c>
      <c r="K579" s="12">
        <f>G579/$B$15*1000</f>
        <v>2.5</v>
      </c>
      <c r="L579" s="30">
        <v>2.5</v>
      </c>
      <c r="M579" s="12">
        <v>2.70195448824577</v>
      </c>
      <c r="N579" s="12">
        <v>2.5</v>
      </c>
      <c r="O579" s="30">
        <v>2.5</v>
      </c>
    </row>
    <row r="580" ht="20.05" customHeight="1">
      <c r="A580" s="31">
        <f>$A579+C579</f>
        <v>2775</v>
      </c>
      <c r="B580" s="32"/>
      <c r="C580" s="33">
        <v>5</v>
      </c>
      <c r="D580" t="b" s="30">
        <v>0</v>
      </c>
      <c r="E580" s="13"/>
      <c r="F580" s="30">
        <v>454.445930577602</v>
      </c>
      <c r="G580" s="30">
        <f>$E580+($F580/60+H580*$B$16+I580*OFFSET($B$17,0,D580)-G579*(OFFSET($B$18,0,D580)+$B$19+OFFSET($B$20,0,D580)))*$C580/60+G579</f>
        <v>16.3633802816823</v>
      </c>
      <c r="H580" s="30">
        <f>H579+($B$19*G579-$B$16*H579)*$C580/60</f>
        <v>64.8049336422831</v>
      </c>
      <c r="I580" s="30">
        <f>I579+(OFFSET($B$20,0,D580)*G579-OFFSET($B$17,0,D580)*I579)*$C580/60</f>
        <v>124.058075168357</v>
      </c>
      <c r="J580" s="34">
        <f>$A580/60</f>
        <v>46.25</v>
      </c>
      <c r="K580" s="12">
        <f>G580/$B$15*1000</f>
        <v>2.5</v>
      </c>
      <c r="L580" s="30">
        <v>2.5</v>
      </c>
      <c r="M580" s="12">
        <v>2.71114591096842</v>
      </c>
      <c r="N580" s="12">
        <v>2.5</v>
      </c>
      <c r="O580" s="30">
        <v>2.5</v>
      </c>
    </row>
    <row r="581" ht="20.05" customHeight="1">
      <c r="A581" s="31">
        <f>$A580+C580</f>
        <v>2780</v>
      </c>
      <c r="B581" s="32"/>
      <c r="C581" s="33">
        <v>5</v>
      </c>
      <c r="D581" t="b" s="30">
        <v>0</v>
      </c>
      <c r="E581" s="13"/>
      <c r="F581" s="30">
        <v>454.332791441363</v>
      </c>
      <c r="G581" s="30">
        <f>$E581+($F581/60+H581*$B$16+I581*OFFSET($B$17,0,D581)-G580*(OFFSET($B$18,0,D581)+$B$19+OFFSET($B$20,0,D581)))*$C581/60+G580</f>
        <v>16.3633802816823</v>
      </c>
      <c r="H581" s="30">
        <f>H580+($B$19*G580-$B$16*H580)*$C581/60</f>
        <v>64.82010529303381</v>
      </c>
      <c r="I581" s="30">
        <f>I580+(OFFSET($B$20,0,D581)*G580-OFFSET($B$17,0,D581)*I580)*$C581/60</f>
        <v>124.261880541153</v>
      </c>
      <c r="J581" s="34">
        <f>$A581/60</f>
        <v>46.3333333333333</v>
      </c>
      <c r="K581" s="12">
        <f>G581/$B$15*1000</f>
        <v>2.5</v>
      </c>
      <c r="L581" s="30">
        <v>2.5</v>
      </c>
      <c r="M581" s="12">
        <v>2.71984333270249</v>
      </c>
      <c r="N581" s="12">
        <v>2.5</v>
      </c>
      <c r="O581" s="30">
        <v>2.5</v>
      </c>
    </row>
    <row r="582" ht="20.05" customHeight="1">
      <c r="A582" s="31">
        <f>$A581+C581</f>
        <v>2785</v>
      </c>
      <c r="B582" s="32"/>
      <c r="C582" s="33">
        <v>5</v>
      </c>
      <c r="D582" t="b" s="30">
        <v>0</v>
      </c>
      <c r="E582" s="13"/>
      <c r="F582" s="30">
        <v>454.220044873592</v>
      </c>
      <c r="G582" s="30">
        <f>$E582+($F582/60+H582*$B$16+I582*OFFSET($B$17,0,D582)-G581*(OFFSET($B$18,0,D582)+$B$19+OFFSET($B$20,0,D582)))*$C582/60+G581</f>
        <v>16.3633802816823</v>
      </c>
      <c r="H582" s="30">
        <f>H581+($B$19*G581-$B$16*H581)*$C582/60</f>
        <v>64.8351879111143</v>
      </c>
      <c r="I582" s="30">
        <f>I581+(OFFSET($B$20,0,D582)*G581-OFFSET($B$17,0,D582)*I581)*$C582/60</f>
        <v>124.465617808930</v>
      </c>
      <c r="J582" s="34">
        <f>$A582/60</f>
        <v>46.4166666666667</v>
      </c>
      <c r="K582" s="12">
        <f>G582/$B$15*1000</f>
        <v>2.5</v>
      </c>
      <c r="L582" s="30">
        <v>2.5</v>
      </c>
      <c r="M582" s="12">
        <v>2.72807578505872</v>
      </c>
      <c r="N582" s="12">
        <v>2.5</v>
      </c>
      <c r="O582" s="30">
        <v>2.5</v>
      </c>
    </row>
    <row r="583" ht="20.05" customHeight="1">
      <c r="A583" s="31">
        <f>$A582+C582</f>
        <v>2790</v>
      </c>
      <c r="B583" s="32"/>
      <c r="C583" s="33">
        <v>5</v>
      </c>
      <c r="D583" t="b" s="30">
        <v>0</v>
      </c>
      <c r="E583" s="13"/>
      <c r="F583" s="30">
        <v>454.107688661239</v>
      </c>
      <c r="G583" s="30">
        <f>$E583+($F583/60+H583*$B$16+I583*OFFSET($B$17,0,D583)-G582*(OFFSET($B$18,0,D583)+$B$19+OFFSET($B$20,0,D583)))*$C583/60+G582</f>
        <v>16.3633802816823</v>
      </c>
      <c r="H583" s="30">
        <f>H582+($B$19*G582-$B$16*H582)*$C583/60</f>
        <v>64.8501820190001</v>
      </c>
      <c r="I583" s="30">
        <f>I582+(OFFSET($B$20,0,D583)*G582-OFFSET($B$17,0,D583)*I582)*$C583/60</f>
        <v>124.669286994447</v>
      </c>
      <c r="J583" s="34">
        <f>$A583/60</f>
        <v>46.5</v>
      </c>
      <c r="K583" s="12">
        <f>G583/$B$15*1000</f>
        <v>2.5</v>
      </c>
      <c r="L583" s="30">
        <v>2.5</v>
      </c>
      <c r="M583" s="12">
        <v>2.73587058414542</v>
      </c>
      <c r="N583" s="12">
        <v>2.5</v>
      </c>
      <c r="O583" s="30">
        <v>2.5</v>
      </c>
    </row>
    <row r="584" ht="20.05" customHeight="1">
      <c r="A584" s="31">
        <f>$A583+C583</f>
        <v>2795</v>
      </c>
      <c r="B584" s="32"/>
      <c r="C584" s="33">
        <v>5</v>
      </c>
      <c r="D584" t="b" s="30">
        <v>0</v>
      </c>
      <c r="E584" s="13"/>
      <c r="F584" s="30">
        <v>453.995720604215</v>
      </c>
      <c r="G584" s="30">
        <f>$E584+($F584/60+H584*$B$16+I584*OFFSET($B$17,0,D584)-G583*(OFFSET($B$18,0,D584)+$B$19+OFFSET($B$20,0,D584)))*$C584/60+G583</f>
        <v>16.3633802816823</v>
      </c>
      <c r="H584" s="30">
        <f>H583+($B$19*G583-$B$16*H583)*$C584/60</f>
        <v>64.8650881361006</v>
      </c>
      <c r="I584" s="30">
        <f>I583+(OFFSET($B$20,0,D584)*G583-OFFSET($B$17,0,D584)*I583)*$C584/60</f>
        <v>124.872888120454</v>
      </c>
      <c r="J584" s="34">
        <f>$A584/60</f>
        <v>46.5833333333333</v>
      </c>
      <c r="K584" s="12">
        <f>G584/$B$15*1000</f>
        <v>2.5</v>
      </c>
      <c r="L584" s="30">
        <v>2.5</v>
      </c>
      <c r="M584" s="12">
        <v>2.74325343196984</v>
      </c>
      <c r="N584" s="12">
        <v>2.5</v>
      </c>
      <c r="O584" s="30">
        <v>2.5</v>
      </c>
    </row>
    <row r="585" ht="20.05" customHeight="1">
      <c r="A585" s="31">
        <f>$A584+C584</f>
        <v>2800</v>
      </c>
      <c r="B585" s="32"/>
      <c r="C585" s="33">
        <v>5</v>
      </c>
      <c r="D585" t="b" s="30">
        <v>0</v>
      </c>
      <c r="E585" s="13"/>
      <c r="F585" s="30">
        <v>453.884138515307</v>
      </c>
      <c r="G585" s="30">
        <f>$E585+($F585/60+H585*$B$16+I585*OFFSET($B$17,0,D585)-G584*(OFFSET($B$18,0,D585)+$B$19+OFFSET($B$20,0,D585)))*$C585/60+G584</f>
        <v>16.3633802816823</v>
      </c>
      <c r="H585" s="30">
        <f>H584+($B$19*G584-$B$16*H584)*$C585/60</f>
        <v>64.8799067787773</v>
      </c>
      <c r="I585" s="30">
        <f>I584+(OFFSET($B$20,0,D585)*G584-OFFSET($B$17,0,D585)*I584)*$C585/60</f>
        <v>125.076421209694</v>
      </c>
      <c r="J585" s="34">
        <f>$A585/60</f>
        <v>46.6666666666667</v>
      </c>
      <c r="K585" s="12">
        <f>G585/$B$15*1000</f>
        <v>2.5</v>
      </c>
      <c r="L585" s="30">
        <v>2.5</v>
      </c>
      <c r="M585" s="12">
        <v>2.75024851184555</v>
      </c>
      <c r="N585" s="12">
        <v>2.5</v>
      </c>
      <c r="O585" s="30">
        <v>2.5</v>
      </c>
    </row>
    <row r="586" ht="20.05" customHeight="1">
      <c r="A586" s="31">
        <f>$A585+C585</f>
        <v>2805</v>
      </c>
      <c r="B586" s="32"/>
      <c r="C586" s="33">
        <v>5</v>
      </c>
      <c r="D586" t="b" s="30">
        <v>0</v>
      </c>
      <c r="E586" s="13"/>
      <c r="F586" s="30">
        <v>453.772940220109</v>
      </c>
      <c r="G586" s="30">
        <f>$E586+($F586/60+H586*$B$16+I586*OFFSET($B$17,0,D586)-G585*(OFFSET($B$18,0,D586)+$B$19+OFFSET($B$20,0,D586)))*$C586/60+G585</f>
        <v>16.3633802816823</v>
      </c>
      <c r="H586" s="30">
        <f>H585+($B$19*G585-$B$16*H585)*$C586/60</f>
        <v>64.89463846036131</v>
      </c>
      <c r="I586" s="30">
        <f>I585+(OFFSET($B$20,0,D586)*G585-OFFSET($B$17,0,D586)*I585)*$C586/60</f>
        <v>125.279886284904</v>
      </c>
      <c r="J586" s="34">
        <f>$A586/60</f>
        <v>46.75</v>
      </c>
      <c r="K586" s="12">
        <f>G586/$B$15*1000</f>
        <v>2.5</v>
      </c>
      <c r="L586" s="30">
        <v>2.5</v>
      </c>
      <c r="M586" s="12">
        <v>2.75687857816051</v>
      </c>
      <c r="N586" s="12">
        <v>2.5</v>
      </c>
      <c r="O586" s="30">
        <v>2.5</v>
      </c>
    </row>
    <row r="587" ht="20.05" customHeight="1">
      <c r="A587" s="31">
        <f>$A586+C586</f>
        <v>2810</v>
      </c>
      <c r="B587" s="32"/>
      <c r="C587" s="33">
        <v>5</v>
      </c>
      <c r="D587" t="b" s="30">
        <v>0</v>
      </c>
      <c r="E587" s="13"/>
      <c r="F587" s="30">
        <v>453.662123556946</v>
      </c>
      <c r="G587" s="30">
        <f>$E587+($F587/60+H587*$B$16+I587*OFFSET($B$17,0,D587)-G586*(OFFSET($B$18,0,D587)+$B$19+OFFSET($B$20,0,D587)))*$C587/60+G586</f>
        <v>16.3633802816823</v>
      </c>
      <c r="H587" s="30">
        <f>H586+($B$19*G586-$B$16*H586)*$C587/60</f>
        <v>64.9092836911714</v>
      </c>
      <c r="I587" s="30">
        <f>I586+(OFFSET($B$20,0,D587)*G586-OFFSET($B$17,0,D587)*I586)*$C587/60</f>
        <v>125.483283368811</v>
      </c>
      <c r="J587" s="34">
        <f>$A587/60</f>
        <v>46.8333333333333</v>
      </c>
      <c r="K587" s="12">
        <f>G587/$B$15*1000</f>
        <v>2.5</v>
      </c>
      <c r="L587" s="30">
        <v>2.5</v>
      </c>
      <c r="M587" s="12">
        <v>2.76316504083881</v>
      </c>
      <c r="N587" s="12">
        <v>2.5</v>
      </c>
      <c r="O587" s="30">
        <v>2.5</v>
      </c>
    </row>
    <row r="588" ht="20.05" customHeight="1">
      <c r="A588" s="31">
        <f>$A587+C587</f>
        <v>2815</v>
      </c>
      <c r="B588" s="32"/>
      <c r="C588" s="33">
        <v>5</v>
      </c>
      <c r="D588" t="b" s="30">
        <v>0</v>
      </c>
      <c r="E588" s="13"/>
      <c r="F588" s="30">
        <v>453.551686376796</v>
      </c>
      <c r="G588" s="30">
        <f>$E588+($F588/60+H588*$B$16+I588*OFFSET($B$17,0,D588)-G587*(OFFSET($B$18,0,D588)+$B$19+OFFSET($B$20,0,D588)))*$C588/60+G587</f>
        <v>16.3633802816823</v>
      </c>
      <c r="H588" s="30">
        <f>H587+($B$19*G587-$B$16*H587)*$C588/60</f>
        <v>64.9238429785317</v>
      </c>
      <c r="I588" s="30">
        <f>I587+(OFFSET($B$20,0,D588)*G587-OFFSET($B$17,0,D588)*I587)*$C588/60</f>
        <v>125.686612484136</v>
      </c>
      <c r="J588" s="34">
        <f>$A588/60</f>
        <v>46.9166666666667</v>
      </c>
      <c r="K588" s="12">
        <f>G588/$B$15*1000</f>
        <v>2.5</v>
      </c>
      <c r="L588" s="30">
        <v>2.5</v>
      </c>
      <c r="M588" s="12">
        <v>2.76912804480999</v>
      </c>
      <c r="N588" s="12">
        <v>2.5</v>
      </c>
      <c r="O588" s="30">
        <v>2.5</v>
      </c>
    </row>
    <row r="589" ht="20.05" customHeight="1">
      <c r="A589" s="31">
        <f>$A588+C588</f>
        <v>2820</v>
      </c>
      <c r="B589" s="32"/>
      <c r="C589" s="33">
        <v>5</v>
      </c>
      <c r="D589" t="b" s="30">
        <v>0</v>
      </c>
      <c r="E589" s="13"/>
      <c r="F589" s="30">
        <v>453.441626543219</v>
      </c>
      <c r="G589" s="30">
        <f>$E589+($F589/60+H589*$B$16+I589*OFFSET($B$17,0,D589)-G588*(OFFSET($B$18,0,D589)+$B$19+OFFSET($B$20,0,D589)))*$C589/60+G588</f>
        <v>16.3633802816823</v>
      </c>
      <c r="H589" s="30">
        <f>H588+($B$19*G588-$B$16*H588)*$C589/60</f>
        <v>64.93831682678901</v>
      </c>
      <c r="I589" s="30">
        <f>I588+(OFFSET($B$20,0,D589)*G588-OFFSET($B$17,0,D589)*I588)*$C589/60</f>
        <v>125.889873653591</v>
      </c>
      <c r="J589" s="34">
        <f>$A589/60</f>
        <v>47</v>
      </c>
      <c r="K589" s="12">
        <f>G589/$B$15*1000</f>
        <v>2.5</v>
      </c>
      <c r="L589" s="30">
        <v>2.5</v>
      </c>
      <c r="M589" s="12">
        <v>2.77478654478091</v>
      </c>
      <c r="N589" s="12">
        <v>2.5</v>
      </c>
      <c r="O589" s="30">
        <v>2.5</v>
      </c>
    </row>
    <row r="590" ht="20.05" customHeight="1">
      <c r="A590" s="31">
        <f>$A589+C589</f>
        <v>2825</v>
      </c>
      <c r="B590" s="32"/>
      <c r="C590" s="33">
        <v>5</v>
      </c>
      <c r="D590" t="b" s="30">
        <v>0</v>
      </c>
      <c r="E590" s="13"/>
      <c r="F590" s="30">
        <v>453.331941932283</v>
      </c>
      <c r="G590" s="30">
        <f>$E590+($F590/60+H590*$B$16+I590*OFFSET($B$17,0,D590)-G589*(OFFSET($B$18,0,D590)+$B$19+OFFSET($B$20,0,D590)))*$C590/60+G589</f>
        <v>16.3633802816823</v>
      </c>
      <c r="H590" s="30">
        <f>H589+($B$19*G589-$B$16*H589)*$C590/60</f>
        <v>64.9527057373306</v>
      </c>
      <c r="I590" s="30">
        <f>I589+(OFFSET($B$20,0,D590)*G589-OFFSET($B$17,0,D590)*I589)*$C590/60</f>
        <v>126.093066899882</v>
      </c>
      <c r="J590" s="34">
        <f>$A590/60</f>
        <v>47.0833333333333</v>
      </c>
      <c r="K590" s="12">
        <f>G590/$B$15*1000</f>
        <v>2.5</v>
      </c>
      <c r="L590" s="30">
        <v>2.5</v>
      </c>
      <c r="M590" s="12">
        <v>2.78015837558788</v>
      </c>
      <c r="N590" s="12">
        <v>2.5</v>
      </c>
      <c r="O590" s="30">
        <v>2.5</v>
      </c>
    </row>
    <row r="591" ht="20.05" customHeight="1">
      <c r="A591" s="31">
        <f>$A590+C590</f>
        <v>2830</v>
      </c>
      <c r="B591" s="32"/>
      <c r="C591" s="33">
        <v>5</v>
      </c>
      <c r="D591" t="b" s="30">
        <v>0</v>
      </c>
      <c r="E591" s="13"/>
      <c r="F591" s="30">
        <v>453.222630432488</v>
      </c>
      <c r="G591" s="30">
        <f>$E591+($F591/60+H591*$B$16+I591*OFFSET($B$17,0,D591)-G590*(OFFSET($B$18,0,D591)+$B$19+OFFSET($B$20,0,D591)))*$C591/60+G590</f>
        <v>16.3633802816823</v>
      </c>
      <c r="H591" s="30">
        <f>H590+($B$19*G590-$B$16*H590)*$C591/60</f>
        <v>64.96701020860129</v>
      </c>
      <c r="I591" s="30">
        <f>I590+(OFFSET($B$20,0,D591)*G590-OFFSET($B$17,0,D591)*I590)*$C591/60</f>
        <v>126.296192245706</v>
      </c>
      <c r="J591" s="34">
        <f>$A591/60</f>
        <v>47.1666666666667</v>
      </c>
      <c r="K591" s="12">
        <f>G591/$B$15*1000</f>
        <v>2.5</v>
      </c>
      <c r="L591" s="30">
        <v>2.5</v>
      </c>
      <c r="M591" s="12">
        <v>2.78526031839026</v>
      </c>
      <c r="N591" s="12">
        <v>2.5</v>
      </c>
      <c r="O591" s="30">
        <v>2.5</v>
      </c>
    </row>
    <row r="592" ht="20.05" customHeight="1">
      <c r="A592" s="31">
        <f>$A591+C591</f>
        <v>2835</v>
      </c>
      <c r="B592" s="32"/>
      <c r="C592" s="33">
        <v>5</v>
      </c>
      <c r="D592" t="b" s="30">
        <v>0</v>
      </c>
      <c r="E592" s="13"/>
      <c r="F592" s="30">
        <v>453.113689944697</v>
      </c>
      <c r="G592" s="30">
        <f>$E592+($F592/60+H592*$B$16+I592*OFFSET($B$17,0,D592)-G591*(OFFSET($B$18,0,D592)+$B$19+OFFSET($B$20,0,D592)))*$C592/60+G591</f>
        <v>16.3633802816823</v>
      </c>
      <c r="H592" s="30">
        <f>H591+($B$19*G591-$B$16*H591)*$C592/60</f>
        <v>64.98123073612091</v>
      </c>
      <c r="I592" s="30">
        <f>I591+(OFFSET($B$20,0,D592)*G591-OFFSET($B$17,0,D592)*I591)*$C592/60</f>
        <v>126.499249713754</v>
      </c>
      <c r="J592" s="34">
        <f>$A592/60</f>
        <v>47.25</v>
      </c>
      <c r="K592" s="12">
        <f>G592/$B$15*1000</f>
        <v>2.5</v>
      </c>
      <c r="L592" s="30">
        <v>2.5</v>
      </c>
      <c r="M592" s="12">
        <v>2.79010816295142</v>
      </c>
      <c r="N592" s="12">
        <v>2.5</v>
      </c>
      <c r="O592" s="30">
        <v>2.5</v>
      </c>
    </row>
    <row r="593" ht="20.05" customHeight="1">
      <c r="A593" s="31">
        <f>$A592+C592</f>
        <v>2840</v>
      </c>
      <c r="B593" s="32"/>
      <c r="C593" s="33">
        <v>5</v>
      </c>
      <c r="D593" t="b" s="30">
        <v>0</v>
      </c>
      <c r="E593" s="13"/>
      <c r="F593" s="30">
        <v>453.005118382059</v>
      </c>
      <c r="G593" s="30">
        <f>$E593+($F593/60+H593*$B$16+I593*OFFSET($B$17,0,D593)-G592*(OFFSET($B$18,0,D593)+$B$19+OFFSET($B$20,0,D593)))*$C593/60+G592</f>
        <v>16.3633802816823</v>
      </c>
      <c r="H593" s="30">
        <f>H592+($B$19*G592-$B$16*H592)*$C593/60</f>
        <v>64.9953678125014</v>
      </c>
      <c r="I593" s="30">
        <f>I592+(OFFSET($B$20,0,D593)*G592-OFFSET($B$17,0,D593)*I592)*$C593/60</f>
        <v>126.702239326708</v>
      </c>
      <c r="J593" s="34">
        <f>$A593/60</f>
        <v>47.3333333333333</v>
      </c>
      <c r="K593" s="12">
        <f>G593/$B$15*1000</f>
        <v>2.5</v>
      </c>
      <c r="L593" s="30">
        <v>2.5</v>
      </c>
      <c r="M593" s="12">
        <v>2.79471676623828</v>
      </c>
      <c r="N593" s="12">
        <v>2.5</v>
      </c>
      <c r="O593" s="30">
        <v>2.5</v>
      </c>
    </row>
    <row r="594" ht="20.05" customHeight="1">
      <c r="A594" s="31">
        <f>$A593+C593</f>
        <v>2845</v>
      </c>
      <c r="B594" s="32"/>
      <c r="C594" s="33">
        <v>5</v>
      </c>
      <c r="D594" t="b" s="30">
        <v>0</v>
      </c>
      <c r="E594" s="13"/>
      <c r="F594" s="30">
        <v>452.896913669941</v>
      </c>
      <c r="G594" s="30">
        <f>$E594+($F594/60+H594*$B$16+I594*OFFSET($B$17,0,D594)-G593*(OFFSET($B$18,0,D594)+$B$19+OFFSET($B$20,0,D594)))*$C594/60+G593</f>
        <v>16.3633802816823</v>
      </c>
      <c r="H594" s="30">
        <f>H593+($B$19*G593-$B$16*H593)*$C594/60</f>
        <v>65.0094219274639</v>
      </c>
      <c r="I594" s="30">
        <f>I593+(OFFSET($B$20,0,D594)*G593-OFFSET($B$17,0,D594)*I593)*$C594/60</f>
        <v>126.905161107243</v>
      </c>
      <c r="J594" s="34">
        <f>$A594/60</f>
        <v>47.4166666666667</v>
      </c>
      <c r="K594" s="12">
        <f>G594/$B$15*1000</f>
        <v>2.5</v>
      </c>
      <c r="L594" s="30">
        <v>2.5</v>
      </c>
      <c r="M594" s="12">
        <v>2.79910010755697</v>
      </c>
      <c r="N594" s="12">
        <v>2.5</v>
      </c>
      <c r="O594" s="30">
        <v>2.5</v>
      </c>
    </row>
    <row r="595" ht="20.05" customHeight="1">
      <c r="A595" s="31">
        <f>$A594+C594</f>
        <v>2850</v>
      </c>
      <c r="B595" s="32"/>
      <c r="C595" s="33">
        <v>5</v>
      </c>
      <c r="D595" t="b" s="30">
        <v>0</v>
      </c>
      <c r="E595" s="13"/>
      <c r="F595" s="30">
        <v>452.789073745853</v>
      </c>
      <c r="G595" s="30">
        <f>$E595+($F595/60+H595*$B$16+I595*OFFSET($B$17,0,D595)-G594*(OFFSET($B$18,0,D595)+$B$19+OFFSET($B$20,0,D595)))*$C595/60+G594</f>
        <v>16.3633802816823</v>
      </c>
      <c r="H595" s="30">
        <f>H594+($B$19*G594-$B$16*H594)*$C595/60</f>
        <v>65.02339356785571</v>
      </c>
      <c r="I595" s="30">
        <f>I594+(OFFSET($B$20,0,D595)*G594-OFFSET($B$17,0,D595)*I594)*$C595/60</f>
        <v>127.108015078026</v>
      </c>
      <c r="J595" s="34">
        <f>$A595/60</f>
        <v>47.5</v>
      </c>
      <c r="K595" s="12">
        <f>G595/$B$15*1000</f>
        <v>2.5</v>
      </c>
      <c r="L595" s="30">
        <v>2.5</v>
      </c>
      <c r="M595" s="12">
        <v>2.80327134042955</v>
      </c>
      <c r="N595" s="12">
        <v>2.5</v>
      </c>
      <c r="O595" s="30">
        <v>2.5</v>
      </c>
    </row>
    <row r="596" ht="20.05" customHeight="1">
      <c r="A596" s="31">
        <f>$A595+C595</f>
        <v>2855</v>
      </c>
      <c r="B596" s="32"/>
      <c r="C596" s="33">
        <v>5</v>
      </c>
      <c r="D596" t="b" s="30">
        <v>0</v>
      </c>
      <c r="E596" s="13"/>
      <c r="F596" s="30">
        <v>452.681596559380</v>
      </c>
      <c r="G596" s="30">
        <f>$E596+($F596/60+H596*$B$16+I596*OFFSET($B$17,0,D596)-G595*(OFFSET($B$18,0,D596)+$B$19+OFFSET($B$20,0,D596)))*$C596/60+G595</f>
        <v>16.3633802816823</v>
      </c>
      <c r="H596" s="30">
        <f>H595+($B$19*G595-$B$16*H595)*$C596/60</f>
        <v>65.037283217667</v>
      </c>
      <c r="I596" s="30">
        <f>I595+(OFFSET($B$20,0,D596)*G595-OFFSET($B$17,0,D596)*I595)*$C596/60</f>
        <v>127.310801261717</v>
      </c>
      <c r="J596" s="34">
        <f>$A596/60</f>
        <v>47.5833333333333</v>
      </c>
      <c r="K596" s="12">
        <f>G596/$B$15*1000</f>
        <v>2.5</v>
      </c>
      <c r="L596" s="30">
        <v>2.5</v>
      </c>
      <c r="M596" s="12">
        <v>2.80724284140425</v>
      </c>
      <c r="N596" s="12">
        <v>2.5</v>
      </c>
      <c r="O596" s="30">
        <v>2.5</v>
      </c>
    </row>
    <row r="597" ht="20.05" customHeight="1">
      <c r="A597" s="31">
        <f>$A596+C596</f>
        <v>2860</v>
      </c>
      <c r="B597" s="32"/>
      <c r="C597" s="33">
        <v>5</v>
      </c>
      <c r="D597" t="b" s="30">
        <v>0</v>
      </c>
      <c r="E597" s="13"/>
      <c r="F597" s="30">
        <v>452.574480072106</v>
      </c>
      <c r="G597" s="30">
        <f>$E597+($F597/60+H597*$B$16+I597*OFFSET($B$17,0,D597)-G596*(OFFSET($B$18,0,D597)+$B$19+OFFSET($B$20,0,D597)))*$C597/60+G596</f>
        <v>16.3633802816823</v>
      </c>
      <c r="H597" s="30">
        <f>H596+($B$19*G596-$B$16*H596)*$C597/60</f>
        <v>65.0510913580479</v>
      </c>
      <c r="I597" s="30">
        <f>I596+(OFFSET($B$20,0,D597)*G596-OFFSET($B$17,0,D597)*I596)*$C597/60</f>
        <v>127.513519680969</v>
      </c>
      <c r="J597" s="34">
        <f>$A597/60</f>
        <v>47.6666666666667</v>
      </c>
      <c r="K597" s="12">
        <f>G597/$B$15*1000</f>
        <v>2.5</v>
      </c>
      <c r="L597" s="30">
        <v>2.5</v>
      </c>
      <c r="M597" s="12">
        <v>2.81102625598052</v>
      </c>
      <c r="N597" s="12">
        <v>2.5</v>
      </c>
      <c r="O597" s="30">
        <v>2.5</v>
      </c>
    </row>
    <row r="598" ht="20.05" customHeight="1">
      <c r="A598" s="31">
        <f>$A597+C597</f>
        <v>2865</v>
      </c>
      <c r="B598" s="32"/>
      <c r="C598" s="33">
        <v>5</v>
      </c>
      <c r="D598" t="b" s="30">
        <v>0</v>
      </c>
      <c r="E598" s="13"/>
      <c r="F598" s="30">
        <v>452.467722257551</v>
      </c>
      <c r="G598" s="30">
        <f>$E598+($F598/60+H598*$B$16+I598*OFFSET($B$17,0,D598)-G597*(OFFSET($B$18,0,D598)+$B$19+OFFSET($B$20,0,D598)))*$C598/60+G597</f>
        <v>16.3633802816823</v>
      </c>
      <c r="H598" s="30">
        <f>H597+($B$19*G597-$B$16*H597)*$C598/60</f>
        <v>65.0648184673249</v>
      </c>
      <c r="I598" s="30">
        <f>I597+(OFFSET($B$20,0,D598)*G597-OFFSET($B$17,0,D598)*I597)*$C598/60</f>
        <v>127.716170358426</v>
      </c>
      <c r="J598" s="34">
        <f>$A598/60</f>
        <v>47.75</v>
      </c>
      <c r="K598" s="12">
        <f>G598/$B$15*1000</f>
        <v>2.5</v>
      </c>
      <c r="L598" s="30">
        <v>2.5</v>
      </c>
      <c r="M598" s="12">
        <v>2.8146325418195</v>
      </c>
      <c r="N598" s="12">
        <v>2.5</v>
      </c>
      <c r="O598" s="30">
        <v>2.5</v>
      </c>
    </row>
    <row r="599" ht="20.05" customHeight="1">
      <c r="A599" s="31">
        <f>$A598+C598</f>
        <v>2870</v>
      </c>
      <c r="B599" s="32"/>
      <c r="C599" s="33">
        <v>5</v>
      </c>
      <c r="D599" t="b" s="30">
        <v>0</v>
      </c>
      <c r="E599" s="13"/>
      <c r="F599" s="30">
        <v>452.361321101097</v>
      </c>
      <c r="G599" s="30">
        <f>$E599+($F599/60+H599*$B$16+I599*OFFSET($B$17,0,D599)-G598*(OFFSET($B$18,0,D599)+$B$19+OFFSET($B$20,0,D599)))*$C599/60+G598</f>
        <v>16.3633802816823</v>
      </c>
      <c r="H599" s="30">
        <f>H598+($B$19*G598-$B$16*H598)*$C599/60</f>
        <v>65.07846502101739</v>
      </c>
      <c r="I599" s="30">
        <f>I598+(OFFSET($B$20,0,D599)*G598-OFFSET($B$17,0,D599)*I598)*$C599/60</f>
        <v>127.918753316725</v>
      </c>
      <c r="J599" s="34">
        <f>$A599/60</f>
        <v>47.8333333333333</v>
      </c>
      <c r="K599" s="12">
        <f>G599/$B$15*1000</f>
        <v>2.5</v>
      </c>
      <c r="L599" s="30">
        <v>2.5</v>
      </c>
      <c r="M599" s="12">
        <v>2.81807200940037</v>
      </c>
      <c r="N599" s="12">
        <v>2.5</v>
      </c>
      <c r="O599" s="30">
        <v>2.5</v>
      </c>
    </row>
    <row r="600" ht="20.05" customHeight="1">
      <c r="A600" s="31">
        <f>$A599+C599</f>
        <v>2875</v>
      </c>
      <c r="B600" s="32"/>
      <c r="C600" s="33">
        <v>5</v>
      </c>
      <c r="D600" t="b" s="30">
        <v>0</v>
      </c>
      <c r="E600" s="13"/>
      <c r="F600" s="30">
        <v>452.255274599913</v>
      </c>
      <c r="G600" s="30">
        <f>$E600+($F600/60+H600*$B$16+I600*OFFSET($B$17,0,D600)-G599*(OFFSET($B$18,0,D600)+$B$19+OFFSET($B$20,0,D600)))*$C600/60+G599</f>
        <v>16.3633802816823</v>
      </c>
      <c r="H600" s="30">
        <f>H599+($B$19*G599-$B$16*H599)*$C600/60</f>
        <v>65.0920314918544</v>
      </c>
      <c r="I600" s="30">
        <f>I599+(OFFSET($B$20,0,D600)*G599-OFFSET($B$17,0,D600)*I599)*$C600/60</f>
        <v>128.121268578495</v>
      </c>
      <c r="J600" s="34">
        <f>$A600/60</f>
        <v>47.9166666666667</v>
      </c>
      <c r="K600" s="12">
        <f>G600/$B$15*1000</f>
        <v>2.5</v>
      </c>
      <c r="L600" s="30">
        <v>2.5</v>
      </c>
      <c r="M600" s="12">
        <v>2.82135436027341</v>
      </c>
      <c r="N600" s="12">
        <v>2.5</v>
      </c>
      <c r="O600" s="30">
        <v>2.5</v>
      </c>
    </row>
    <row r="601" ht="20.05" customHeight="1">
      <c r="A601" s="31">
        <f>$A600+C600</f>
        <v>2880</v>
      </c>
      <c r="B601" s="32"/>
      <c r="C601" s="33">
        <v>5</v>
      </c>
      <c r="D601" t="b" s="30">
        <v>0</v>
      </c>
      <c r="E601" s="13"/>
      <c r="F601" s="30">
        <v>452.149580762898</v>
      </c>
      <c r="G601" s="30">
        <f>$E601+($F601/60+H601*$B$16+I601*OFFSET($B$17,0,D601)-G600*(OFFSET($B$18,0,D601)+$B$19+OFFSET($B$20,0,D601)))*$C601/60+G600</f>
        <v>16.3633802816823</v>
      </c>
      <c r="H601" s="30">
        <f>H600+($B$19*G600-$B$16*H600)*$C601/60</f>
        <v>65.1055183497907</v>
      </c>
      <c r="I601" s="30">
        <f>I600+(OFFSET($B$20,0,D601)*G600-OFFSET($B$17,0,D601)*I600)*$C601/60</f>
        <v>128.323716166359</v>
      </c>
      <c r="J601" s="34">
        <f>$A601/60</f>
        <v>48</v>
      </c>
      <c r="K601" s="12">
        <f>G601/$B$15*1000</f>
        <v>2.5</v>
      </c>
      <c r="L601" s="30">
        <v>2.5</v>
      </c>
      <c r="M601" s="12">
        <v>2.82448872305203</v>
      </c>
      <c r="N601" s="12">
        <v>2.5</v>
      </c>
      <c r="O601" s="30">
        <v>2.5</v>
      </c>
    </row>
    <row r="602" ht="20.05" customHeight="1">
      <c r="A602" s="31">
        <f>$A601+C601</f>
        <v>2885</v>
      </c>
      <c r="B602" s="32"/>
      <c r="C602" s="33">
        <v>5</v>
      </c>
      <c r="D602" t="b" s="30">
        <v>0</v>
      </c>
      <c r="E602" s="13"/>
      <c r="F602" s="30">
        <v>452.044237610601</v>
      </c>
      <c r="G602" s="30">
        <f>$E602+($F602/60+H602*$B$16+I602*OFFSET($B$17,0,D602)-G601*(OFFSET($B$18,0,D602)+$B$19+OFFSET($B$20,0,D602)))*$C602/60+G601</f>
        <v>16.3633802816823</v>
      </c>
      <c r="H602" s="30">
        <f>H601+($B$19*G601-$B$16*H601)*$C602/60</f>
        <v>65.11892606202331</v>
      </c>
      <c r="I602" s="30">
        <f>I601+(OFFSET($B$20,0,D602)*G601-OFFSET($B$17,0,D602)*I601)*$C602/60</f>
        <v>128.526096102931</v>
      </c>
      <c r="J602" s="34">
        <f>$A602/60</f>
        <v>48.0833333333333</v>
      </c>
      <c r="K602" s="12">
        <f>G602/$B$15*1000</f>
        <v>2.5</v>
      </c>
      <c r="L602" s="30">
        <v>2.5</v>
      </c>
      <c r="M602" s="12">
        <v>2.82748368727727</v>
      </c>
      <c r="N602" s="12">
        <v>2.5</v>
      </c>
      <c r="O602" s="30">
        <v>2.5</v>
      </c>
    </row>
    <row r="603" ht="20.05" customHeight="1">
      <c r="A603" s="31">
        <f>$A602+C602</f>
        <v>2890</v>
      </c>
      <c r="B603" s="32"/>
      <c r="C603" s="33">
        <v>5</v>
      </c>
      <c r="D603" t="b" s="30">
        <v>0</v>
      </c>
      <c r="E603" s="13"/>
      <c r="F603" s="30">
        <v>451.939243175158</v>
      </c>
      <c r="G603" s="30">
        <f>$E603+($F603/60+H603*$B$16+I603*OFFSET($B$17,0,D603)-G602*(OFFSET($B$18,0,D603)+$B$19+OFFSET($B$20,0,D603)))*$C603/60+G602</f>
        <v>16.3633802816823</v>
      </c>
      <c r="H603" s="30">
        <f>H602+($B$19*G602-$B$16*H602)*$C603/60</f>
        <v>65.1322550930075</v>
      </c>
      <c r="I603" s="30">
        <f>I602+(OFFSET($B$20,0,D603)*G602-OFFSET($B$17,0,D603)*I602)*$C603/60</f>
        <v>128.728408410817</v>
      </c>
      <c r="J603" s="34">
        <f>$A603/60</f>
        <v>48.1666666666667</v>
      </c>
      <c r="K603" s="12">
        <f>G603/$B$15*1000</f>
        <v>2.5</v>
      </c>
      <c r="L603" s="30">
        <v>2.5</v>
      </c>
      <c r="M603" s="12">
        <v>2.83034733528063</v>
      </c>
      <c r="N603" s="12">
        <v>2.5</v>
      </c>
      <c r="O603" s="30">
        <v>2.5</v>
      </c>
    </row>
    <row r="604" ht="20.05" customHeight="1">
      <c r="A604" s="31">
        <f>$A603+C603</f>
        <v>2895</v>
      </c>
      <c r="B604" s="32"/>
      <c r="C604" s="33">
        <v>5</v>
      </c>
      <c r="D604" t="b" s="30">
        <v>0</v>
      </c>
      <c r="E604" s="13"/>
      <c r="F604" s="30">
        <v>451.834595500225</v>
      </c>
      <c r="G604" s="30">
        <f>$E604+($F604/60+H604*$B$16+I604*OFFSET($B$17,0,D604)-G603*(OFFSET($B$18,0,D604)+$B$19+OFFSET($B$20,0,D604)))*$C604/60+G603</f>
        <v>16.3633802816823</v>
      </c>
      <c r="H604" s="30">
        <f>H603+($B$19*G603-$B$16*H603)*$C604/60</f>
        <v>65.1455059044729</v>
      </c>
      <c r="I604" s="30">
        <f>I603+(OFFSET($B$20,0,D604)*G603-OFFSET($B$17,0,D604)*I603)*$C604/60</f>
        <v>128.930653112617</v>
      </c>
      <c r="J604" s="34">
        <f>$A604/60</f>
        <v>48.25</v>
      </c>
      <c r="K604" s="12">
        <f>G604/$B$15*1000</f>
        <v>2.5</v>
      </c>
      <c r="L604" s="30">
        <v>2.5</v>
      </c>
      <c r="M604" s="12">
        <v>2.83308727216338</v>
      </c>
      <c r="N604" s="12">
        <v>2.5</v>
      </c>
      <c r="O604" s="30">
        <v>2.5</v>
      </c>
    </row>
    <row r="605" ht="20.05" customHeight="1">
      <c r="A605" s="31">
        <f>$A604+C604</f>
        <v>2900</v>
      </c>
      <c r="B605" s="32"/>
      <c r="C605" s="33">
        <v>5</v>
      </c>
      <c r="D605" t="b" s="30">
        <v>0</v>
      </c>
      <c r="E605" s="13"/>
      <c r="F605" s="30">
        <v>451.730292640904</v>
      </c>
      <c r="G605" s="30">
        <f>$E605+($F605/60+H605*$B$16+I605*OFFSET($B$17,0,D605)-G604*(OFFSET($B$18,0,D605)+$B$19+OFFSET($B$20,0,D605)))*$C605/60+G604</f>
        <v>16.3633802816823</v>
      </c>
      <c r="H605" s="30">
        <f>H604+($B$19*G604-$B$16*H604)*$C605/60</f>
        <v>65.1586789554397</v>
      </c>
      <c r="I605" s="30">
        <f>I604+(OFFSET($B$20,0,D605)*G604-OFFSET($B$17,0,D605)*I604)*$C605/60</f>
        <v>129.132830230923</v>
      </c>
      <c r="J605" s="34">
        <f>$A605/60</f>
        <v>48.3333333333333</v>
      </c>
      <c r="K605" s="12">
        <f>G605/$B$15*1000</f>
        <v>2.5</v>
      </c>
      <c r="L605" s="30">
        <v>2.5</v>
      </c>
      <c r="M605" s="12">
        <v>2.83571065400396</v>
      </c>
      <c r="N605" s="12">
        <v>2.5</v>
      </c>
      <c r="O605" s="30">
        <v>2.5</v>
      </c>
    </row>
    <row r="606" ht="20.05" customHeight="1">
      <c r="A606" s="31">
        <f>$A605+C605</f>
        <v>2905</v>
      </c>
      <c r="B606" s="32"/>
      <c r="C606" s="33">
        <v>5</v>
      </c>
      <c r="D606" t="b" s="30">
        <v>0</v>
      </c>
      <c r="E606" s="13"/>
      <c r="F606" s="30">
        <v>451.626332663685</v>
      </c>
      <c r="G606" s="30">
        <f>$E606+($F606/60+H606*$B$16+I606*OFFSET($B$17,0,D606)-G605*(OFFSET($B$18,0,D606)+$B$19+OFFSET($B$20,0,D606)))*$C606/60+G605</f>
        <v>16.3633802816823</v>
      </c>
      <c r="H606" s="30">
        <f>H605+($B$19*G605-$B$16*H605)*$C606/60</f>
        <v>65.1717747022342</v>
      </c>
      <c r="I606" s="30">
        <f>I605+(OFFSET($B$20,0,D606)*G605-OFFSET($B$17,0,D606)*I605)*$C606/60</f>
        <v>129.334939788319</v>
      </c>
      <c r="J606" s="34">
        <f>$A606/60</f>
        <v>48.4166666666667</v>
      </c>
      <c r="K606" s="12">
        <f>G606/$B$15*1000</f>
        <v>2.5</v>
      </c>
      <c r="L606" s="30">
        <v>2.5</v>
      </c>
      <c r="M606" s="12">
        <v>2.83822421439796</v>
      </c>
      <c r="N606" s="12">
        <v>2.5</v>
      </c>
      <c r="O606" s="30">
        <v>2.5</v>
      </c>
    </row>
    <row r="607" ht="20.05" customHeight="1">
      <c r="A607" s="31">
        <f>$A606+C606</f>
        <v>2910</v>
      </c>
      <c r="B607" s="32"/>
      <c r="C607" s="33">
        <v>5</v>
      </c>
      <c r="D607" t="b" s="30">
        <v>0</v>
      </c>
      <c r="E607" s="13"/>
      <c r="F607" s="30">
        <v>451.522713646372</v>
      </c>
      <c r="G607" s="30">
        <f>$E607+($F607/60+H607*$B$16+I607*OFFSET($B$17,0,D607)-G606*(OFFSET($B$18,0,D607)+$B$19+OFFSET($B$20,0,D607)))*$C607/60+G606</f>
        <v>16.3633802816823</v>
      </c>
      <c r="H607" s="30">
        <f>H606+($B$19*G606-$B$16*H606)*$C607/60</f>
        <v>65.184793598505</v>
      </c>
      <c r="I607" s="30">
        <f>I606+(OFFSET($B$20,0,D607)*G606-OFFSET($B$17,0,D607)*I606)*$C607/60</f>
        <v>129.536981807381</v>
      </c>
      <c r="J607" s="34">
        <f>$A607/60</f>
        <v>48.5</v>
      </c>
      <c r="K607" s="12">
        <f>G607/$B$15*1000</f>
        <v>2.5</v>
      </c>
      <c r="L607" s="30">
        <v>2.5</v>
      </c>
      <c r="M607" s="12">
        <v>2.84063428942933</v>
      </c>
      <c r="N607" s="12">
        <v>2.5</v>
      </c>
      <c r="O607" s="30">
        <v>2.5</v>
      </c>
    </row>
    <row r="608" ht="20.05" customHeight="1">
      <c r="A608" s="31">
        <f>$A607+C607</f>
        <v>2915</v>
      </c>
      <c r="B608" s="32"/>
      <c r="C608" s="33">
        <v>5</v>
      </c>
      <c r="D608" t="b" s="30">
        <v>0</v>
      </c>
      <c r="E608" s="13"/>
      <c r="F608" s="30">
        <v>451.419433678019</v>
      </c>
      <c r="G608" s="30">
        <f>$E608+($F608/60+H608*$B$16+I608*OFFSET($B$17,0,D608)-G607*(OFFSET($B$18,0,D608)+$B$19+OFFSET($B$20,0,D608)))*$C608/60+G607</f>
        <v>16.3633802816823</v>
      </c>
      <c r="H608" s="30">
        <f>H607+($B$19*G607-$B$16*H607)*$C608/60</f>
        <v>65.1977360952384</v>
      </c>
      <c r="I608" s="30">
        <f>I607+(OFFSET($B$20,0,D608)*G607-OFFSET($B$17,0,D608)*I607)*$C608/60</f>
        <v>129.738956310679</v>
      </c>
      <c r="J608" s="34">
        <f>$A608/60</f>
        <v>48.5833333333333</v>
      </c>
      <c r="K608" s="12">
        <f>G608/$B$15*1000</f>
        <v>2.5</v>
      </c>
      <c r="L608" s="30">
        <v>2.5</v>
      </c>
      <c r="M608" s="12">
        <v>2.84294684116556</v>
      </c>
      <c r="N608" s="12">
        <v>2.5</v>
      </c>
      <c r="O608" s="30">
        <v>2.5</v>
      </c>
    </row>
    <row r="609" ht="20.05" customHeight="1">
      <c r="A609" s="31">
        <f>$A608+C608</f>
        <v>2920</v>
      </c>
      <c r="B609" s="32"/>
      <c r="C609" s="33">
        <v>5</v>
      </c>
      <c r="D609" t="b" s="30">
        <v>0</v>
      </c>
      <c r="E609" s="13"/>
      <c r="F609" s="30">
        <v>451.316490858864</v>
      </c>
      <c r="G609" s="30">
        <f>$E609+($F609/60+H609*$B$16+I609*OFFSET($B$17,0,D609)-G608*(OFFSET($B$18,0,D609)+$B$19+OFFSET($B$20,0,D609)))*$C609/60+G608</f>
        <v>16.3633802816823</v>
      </c>
      <c r="H609" s="30">
        <f>H608+($B$19*G608-$B$16*H608)*$C609/60</f>
        <v>65.2106026407743</v>
      </c>
      <c r="I609" s="30">
        <f>I608+(OFFSET($B$20,0,D609)*G608-OFFSET($B$17,0,D609)*I608)*$C609/60</f>
        <v>129.940863320774</v>
      </c>
      <c r="J609" s="34">
        <f>$A609/60</f>
        <v>48.6666666666667</v>
      </c>
      <c r="K609" s="12">
        <f>G609/$B$15*1000</f>
        <v>2.5</v>
      </c>
      <c r="L609" s="30">
        <v>2.5</v>
      </c>
      <c r="M609" s="12">
        <v>2.84516747976411</v>
      </c>
      <c r="N609" s="12">
        <v>2.5</v>
      </c>
      <c r="O609" s="30">
        <v>2.5</v>
      </c>
    </row>
    <row r="610" ht="20.05" customHeight="1">
      <c r="A610" s="31">
        <f>$A609+C609</f>
        <v>2925</v>
      </c>
      <c r="B610" s="32"/>
      <c r="C610" s="33">
        <v>5</v>
      </c>
      <c r="D610" t="b" s="30">
        <v>0</v>
      </c>
      <c r="E610" s="13"/>
      <c r="F610" s="30">
        <v>451.213883300266</v>
      </c>
      <c r="G610" s="30">
        <f>$E610+($F610/60+H610*$B$16+I610*OFFSET($B$17,0,D610)-G609*(OFFSET($B$18,0,D610)+$B$19+OFFSET($B$20,0,D610)))*$C610/60+G609</f>
        <v>16.3633802816823</v>
      </c>
      <c r="H610" s="30">
        <f>H609+($B$19*G609-$B$16*H609)*$C610/60</f>
        <v>65.2233936808214</v>
      </c>
      <c r="I610" s="30">
        <f>I609+(OFFSET($B$20,0,D610)*G609-OFFSET($B$17,0,D610)*I609)*$C610/60</f>
        <v>130.142702860220</v>
      </c>
      <c r="J610" s="34">
        <f>$A610/60</f>
        <v>48.75</v>
      </c>
      <c r="K610" s="12">
        <f>G610/$B$15*1000</f>
        <v>2.5</v>
      </c>
      <c r="L610" s="30">
        <v>2.5</v>
      </c>
      <c r="M610" s="12">
        <v>2.84730148427208</v>
      </c>
      <c r="N610" s="12">
        <v>2.5</v>
      </c>
      <c r="O610" s="30">
        <v>2.5</v>
      </c>
    </row>
    <row r="611" ht="20.05" customHeight="1">
      <c r="A611" s="31">
        <f>$A610+C610</f>
        <v>2930</v>
      </c>
      <c r="B611" s="32"/>
      <c r="C611" s="33">
        <v>5</v>
      </c>
      <c r="D611" t="b" s="30">
        <v>0</v>
      </c>
      <c r="E611" s="13"/>
      <c r="F611" s="30">
        <v>451.111609124634</v>
      </c>
      <c r="G611" s="30">
        <f>$E611+($F611/60+H611*$B$16+I611*OFFSET($B$17,0,D611)-G610*(OFFSET($B$18,0,D611)+$B$19+OFFSET($B$20,0,D611)))*$C611/60+G610</f>
        <v>16.3633802816823</v>
      </c>
      <c r="H611" s="30">
        <f>H610+($B$19*G610-$B$16*H610)*$C611/60</f>
        <v>65.2361096584729</v>
      </c>
      <c r="I611" s="30">
        <f>I610+(OFFSET($B$20,0,D611)*G610-OFFSET($B$17,0,D611)*I610)*$C611/60</f>
        <v>130.344474951563</v>
      </c>
      <c r="J611" s="34">
        <f>$A611/60</f>
        <v>48.8333333333333</v>
      </c>
      <c r="K611" s="12">
        <f>G611/$B$15*1000</f>
        <v>2.5</v>
      </c>
      <c r="L611" s="30">
        <v>2.5</v>
      </c>
      <c r="M611" s="12">
        <v>2.84935382219642</v>
      </c>
      <c r="N611" s="12">
        <v>2.5</v>
      </c>
      <c r="O611" s="30">
        <v>2.5</v>
      </c>
    </row>
    <row r="612" ht="20.05" customHeight="1">
      <c r="A612" s="31">
        <f>$A611+C611</f>
        <v>2935</v>
      </c>
      <c r="B612" s="32"/>
      <c r="C612" s="33">
        <v>5</v>
      </c>
      <c r="D612" t="b" s="30">
        <v>0</v>
      </c>
      <c r="E612" s="13"/>
      <c r="F612" s="30">
        <v>451.009666465366</v>
      </c>
      <c r="G612" s="30">
        <f>$E612+($F612/60+H612*$B$16+I612*OFFSET($B$17,0,D612)-G611*(OFFSET($B$18,0,D612)+$B$19+OFFSET($B$20,0,D612)))*$C612/60+G611</f>
        <v>16.3633802816823</v>
      </c>
      <c r="H612" s="30">
        <f>H611+($B$19*G611-$B$16*H611)*$C612/60</f>
        <v>65.2487510142217</v>
      </c>
      <c r="I612" s="30">
        <f>I611+(OFFSET($B$20,0,D612)*G611-OFFSET($B$17,0,D612)*I611)*$C612/60</f>
        <v>130.546179617343</v>
      </c>
      <c r="J612" s="34">
        <f>$A612/60</f>
        <v>48.9166666666667</v>
      </c>
      <c r="K612" s="12">
        <f>G612/$B$15*1000</f>
        <v>2.5</v>
      </c>
      <c r="L612" s="30">
        <v>2.5</v>
      </c>
      <c r="M612" s="12">
        <v>2.85132916791742</v>
      </c>
      <c r="N612" s="12">
        <v>2.5</v>
      </c>
      <c r="O612" s="30">
        <v>2.5</v>
      </c>
    </row>
    <row r="613" ht="20.05" customHeight="1">
      <c r="A613" s="31">
        <f>$A612+C612</f>
        <v>2940</v>
      </c>
      <c r="B613" s="32"/>
      <c r="C613" s="33">
        <v>5</v>
      </c>
      <c r="D613" t="b" s="30">
        <v>0</v>
      </c>
      <c r="E613" s="13"/>
      <c r="F613" s="30">
        <v>450.908053466786</v>
      </c>
      <c r="G613" s="30">
        <f>$E613+($F613/60+H613*$B$16+I613*OFFSET($B$17,0,D613)-G612*(OFFSET($B$18,0,D613)+$B$19+OFFSET($B$20,0,D613)))*$C613/60+G612</f>
        <v>16.3633802816823</v>
      </c>
      <c r="H613" s="30">
        <f>H612+($B$19*G612-$B$16*H612)*$C613/60</f>
        <v>65.2613181859759</v>
      </c>
      <c r="I613" s="30">
        <f>I612+(OFFSET($B$20,0,D613)*G612-OFFSET($B$17,0,D613)*I612)*$C613/60</f>
        <v>130.747816880091</v>
      </c>
      <c r="J613" s="34">
        <f>$A613/60</f>
        <v>49</v>
      </c>
      <c r="K613" s="12">
        <f>G613/$B$15*1000</f>
        <v>2.5</v>
      </c>
      <c r="L613" s="30">
        <v>2.5</v>
      </c>
      <c r="M613" s="12">
        <v>2.85323192001371</v>
      </c>
      <c r="N613" s="12">
        <v>2.5</v>
      </c>
      <c r="O613" s="30">
        <v>2.5</v>
      </c>
    </row>
    <row r="614" ht="20.05" customHeight="1">
      <c r="A614" s="31">
        <f>$A613+C613</f>
        <v>2945</v>
      </c>
      <c r="B614" s="32"/>
      <c r="C614" s="33">
        <v>5</v>
      </c>
      <c r="D614" t="b" s="30">
        <v>0</v>
      </c>
      <c r="E614" s="13"/>
      <c r="F614" s="30">
        <v>450.806768284074</v>
      </c>
      <c r="G614" s="30">
        <f>$E614+($F614/60+H614*$B$16+I614*OFFSET($B$17,0,D614)-G613*(OFFSET($B$18,0,D614)+$B$19+OFFSET($B$20,0,D614)))*$C614/60+G613</f>
        <v>16.3633802816823</v>
      </c>
      <c r="H614" s="30">
        <f>H613+($B$19*G613-$B$16*H613)*$C614/60</f>
        <v>65.2738116090737</v>
      </c>
      <c r="I614" s="30">
        <f>I613+(OFFSET($B$20,0,D614)*G613-OFFSET($B$17,0,D614)*I613)*$C614/60</f>
        <v>130.949386762331</v>
      </c>
      <c r="J614" s="34">
        <f>$A614/60</f>
        <v>49.0833333333333</v>
      </c>
      <c r="K614" s="12">
        <f>G614/$B$15*1000</f>
        <v>2.5</v>
      </c>
      <c r="L614" s="30">
        <v>2.5</v>
      </c>
      <c r="M614" s="12">
        <v>2.85506621756322</v>
      </c>
      <c r="N614" s="12">
        <v>2.5</v>
      </c>
      <c r="O614" s="30">
        <v>2.5</v>
      </c>
    </row>
    <row r="615" ht="20.05" customHeight="1">
      <c r="A615" s="31">
        <f>$A614+C614</f>
        <v>2950</v>
      </c>
      <c r="B615" s="32"/>
      <c r="C615" s="33">
        <v>5</v>
      </c>
      <c r="D615" t="b" s="30">
        <v>0</v>
      </c>
      <c r="E615" s="13"/>
      <c r="F615" s="30">
        <v>450.705809083212</v>
      </c>
      <c r="G615" s="30">
        <f>$E615+($F615/60+H615*$B$16+I615*OFFSET($B$17,0,D615)-G614*(OFFSET($B$18,0,D615)+$B$19+OFFSET($B$20,0,D615)))*$C615/60+G614</f>
        <v>16.3633802816823</v>
      </c>
      <c r="H615" s="30">
        <f>H614+($B$19*G614-$B$16*H614)*$C615/60</f>
        <v>65.2862317162985</v>
      </c>
      <c r="I615" s="30">
        <f>I614+(OFFSET($B$20,0,D615)*G614-OFFSET($B$17,0,D615)*I614)*$C615/60</f>
        <v>131.150889286579</v>
      </c>
      <c r="J615" s="34">
        <f>$A615/60</f>
        <v>49.1666666666667</v>
      </c>
      <c r="K615" s="12">
        <f>G615/$B$15*1000</f>
        <v>2.5</v>
      </c>
      <c r="L615" s="30">
        <v>2.5</v>
      </c>
      <c r="M615" s="12">
        <v>2.85683595548063</v>
      </c>
      <c r="N615" s="12">
        <v>2.5</v>
      </c>
      <c r="O615" s="30">
        <v>2.5</v>
      </c>
    </row>
    <row r="616" ht="20.05" customHeight="1">
      <c r="A616" s="31">
        <f>$A615+C615</f>
        <v>2955</v>
      </c>
      <c r="B616" s="32"/>
      <c r="C616" s="33">
        <v>5</v>
      </c>
      <c r="D616" t="b" s="30">
        <v>0</v>
      </c>
      <c r="E616" s="13"/>
      <c r="F616" s="30">
        <v>450.605174040907</v>
      </c>
      <c r="G616" s="30">
        <f>$E616+($F616/60+H616*$B$16+I616*OFFSET($B$17,0,D616)-G615*(OFFSET($B$18,0,D616)+$B$19+OFFSET($B$20,0,D616)))*$C616/60+G615</f>
        <v>16.3633802816823</v>
      </c>
      <c r="H616" s="30">
        <f>H615+($B$19*G615-$B$16*H615)*$C616/60</f>
        <v>65.29857893789411</v>
      </c>
      <c r="I616" s="30">
        <f>I615+(OFFSET($B$20,0,D616)*G615-OFFSET($B$17,0,D616)*I615)*$C616/60</f>
        <v>131.352324475343</v>
      </c>
      <c r="J616" s="34">
        <f>$A616/60</f>
        <v>49.25</v>
      </c>
      <c r="K616" s="12">
        <f>G616/$B$15*1000</f>
        <v>2.5</v>
      </c>
      <c r="L616" s="30">
        <v>2.5</v>
      </c>
      <c r="M616" s="12">
        <v>2.85854479894818</v>
      </c>
      <c r="N616" s="12">
        <v>2.5</v>
      </c>
      <c r="O616" s="30">
        <v>2.5</v>
      </c>
    </row>
    <row r="617" ht="20.05" customHeight="1">
      <c r="A617" s="31">
        <f>$A616+C616</f>
        <v>2960</v>
      </c>
      <c r="B617" s="32"/>
      <c r="C617" s="33">
        <v>5</v>
      </c>
      <c r="D617" t="b" s="30">
        <v>0</v>
      </c>
      <c r="E617" s="13"/>
      <c r="F617" s="30">
        <v>450.504861344542</v>
      </c>
      <c r="G617" s="30">
        <f>$E617+($F617/60+H617*$B$16+I617*OFFSET($B$17,0,D617)-G616*(OFFSET($B$18,0,D617)+$B$19+OFFSET($B$20,0,D617)))*$C617/60+G616</f>
        <v>16.3633802816823</v>
      </c>
      <c r="H617" s="30">
        <f>H616+($B$19*G616-$B$16*H616)*$C617/60</f>
        <v>65.3108537015795</v>
      </c>
      <c r="I617" s="30">
        <f>I616+(OFFSET($B$20,0,D617)*G616-OFFSET($B$17,0,D617)*I616)*$C617/60</f>
        <v>131.553692351126</v>
      </c>
      <c r="J617" s="34">
        <f>$A617/60</f>
        <v>49.3333333333333</v>
      </c>
      <c r="K617" s="12">
        <f>G617/$B$15*1000</f>
        <v>2.5</v>
      </c>
      <c r="L617" s="30">
        <v>2.5</v>
      </c>
      <c r="M617" s="12">
        <v>2.86019619699345</v>
      </c>
      <c r="N617" s="12">
        <v>2.5</v>
      </c>
      <c r="O617" s="30">
        <v>2.5</v>
      </c>
    </row>
    <row r="618" ht="20.05" customHeight="1">
      <c r="A618" s="31">
        <f>$A617+C617</f>
        <v>2965</v>
      </c>
      <c r="B618" s="32"/>
      <c r="C618" s="33">
        <v>5</v>
      </c>
      <c r="D618" t="b" s="30">
        <v>0</v>
      </c>
      <c r="E618" s="13"/>
      <c r="F618" s="30">
        <v>450.404869192104</v>
      </c>
      <c r="G618" s="30">
        <f>$E618+($F618/60+H618*$B$16+I618*OFFSET($B$17,0,D618)-G617*(OFFSET($B$18,0,D618)+$B$19+OFFSET($B$20,0,D618)))*$C618/60+G617</f>
        <v>16.3633802816823</v>
      </c>
      <c r="H618" s="30">
        <f>H617+($B$19*G617-$B$16*H617)*$C618/60</f>
        <v>65.3230564325635</v>
      </c>
      <c r="I618" s="30">
        <f>I617+(OFFSET($B$20,0,D618)*G617-OFFSET($B$17,0,D618)*I617)*$C618/60</f>
        <v>131.754992936421</v>
      </c>
      <c r="J618" s="34">
        <f>$A618/60</f>
        <v>49.4166666666667</v>
      </c>
      <c r="K618" s="12">
        <f>G618/$B$15*1000</f>
        <v>2.5</v>
      </c>
      <c r="L618" s="30">
        <v>2.5</v>
      </c>
      <c r="M618" s="12">
        <v>2.8617933952647</v>
      </c>
      <c r="N618" s="12">
        <v>2.5</v>
      </c>
      <c r="O618" s="30">
        <v>2.5</v>
      </c>
    </row>
    <row r="619" ht="20.05" customHeight="1">
      <c r="A619" s="31">
        <f>$A618+C618</f>
        <v>2970</v>
      </c>
      <c r="B619" s="32"/>
      <c r="C619" s="33">
        <v>5</v>
      </c>
      <c r="D619" t="b" s="30">
        <v>0</v>
      </c>
      <c r="E619" s="13"/>
      <c r="F619" s="30">
        <v>450.305195792126</v>
      </c>
      <c r="G619" s="30">
        <f>$E619+($F619/60+H619*$B$16+I619*OFFSET($B$17,0,D619)-G618*(OFFSET($B$18,0,D619)+$B$19+OFFSET($B$20,0,D619)))*$C619/60+G618</f>
        <v>16.3633802816823</v>
      </c>
      <c r="H619" s="30">
        <f>H618+($B$19*G618-$B$16*H618)*$C619/60</f>
        <v>65.33518755355981</v>
      </c>
      <c r="I619" s="30">
        <f>I618+(OFFSET($B$20,0,D619)*G618-OFFSET($B$17,0,D619)*I618)*$C619/60</f>
        <v>131.956226253714</v>
      </c>
      <c r="J619" s="34">
        <f>$A619/60</f>
        <v>49.5</v>
      </c>
      <c r="K619" s="12">
        <f>G619/$B$15*1000</f>
        <v>2.5</v>
      </c>
      <c r="L619" s="30">
        <v>2.5</v>
      </c>
      <c r="M619" s="12">
        <v>2.86333944805092</v>
      </c>
      <c r="N619" s="12">
        <v>2.5</v>
      </c>
      <c r="O619" s="30">
        <v>2.5</v>
      </c>
    </row>
    <row r="620" ht="20.05" customHeight="1">
      <c r="A620" s="31">
        <f>$A619+C619</f>
        <v>2975</v>
      </c>
      <c r="B620" s="32"/>
      <c r="C620" s="33">
        <v>5</v>
      </c>
      <c r="D620" t="b" s="30">
        <v>0</v>
      </c>
      <c r="E620" s="13"/>
      <c r="F620" s="30">
        <v>450.205839363624</v>
      </c>
      <c r="G620" s="30">
        <f>$E620+($F620/60+H620*$B$16+I620*OFFSET($B$17,0,D620)-G619*(OFFSET($B$18,0,D620)+$B$19+OFFSET($B$20,0,D620)))*$C620/60+G619</f>
        <v>16.3633802816823</v>
      </c>
      <c r="H620" s="30">
        <f>H619+($B$19*G619-$B$16*H619)*$C620/60</f>
        <v>65.3472474848014</v>
      </c>
      <c r="I620" s="30">
        <f>I619+(OFFSET($B$20,0,D620)*G619-OFFSET($B$17,0,D620)*I619)*$C620/60</f>
        <v>132.157392325484</v>
      </c>
      <c r="J620" s="34">
        <f>$A620/60</f>
        <v>49.5833333333333</v>
      </c>
      <c r="K620" s="12">
        <f>G620/$B$15*1000</f>
        <v>2.5</v>
      </c>
      <c r="L620" s="30">
        <v>2.5</v>
      </c>
      <c r="M620" s="12">
        <v>2.8648372295915</v>
      </c>
      <c r="N620" s="12">
        <v>2.5</v>
      </c>
      <c r="O620" s="30">
        <v>2.5</v>
      </c>
    </row>
    <row r="621" ht="20.05" customHeight="1">
      <c r="A621" s="31">
        <f>$A620+C620</f>
        <v>2980</v>
      </c>
      <c r="B621" s="32"/>
      <c r="C621" s="33">
        <v>5</v>
      </c>
      <c r="D621" t="b" s="30">
        <v>0</v>
      </c>
      <c r="E621" s="13"/>
      <c r="F621" s="30">
        <v>450.106798136036</v>
      </c>
      <c r="G621" s="30">
        <f>$E621+($F621/60+H621*$B$16+I621*OFFSET($B$17,0,D621)-G620*(OFFSET($B$18,0,D621)+$B$19+OFFSET($B$20,0,D621)))*$C621/60+G620</f>
        <v>16.3633802816823</v>
      </c>
      <c r="H621" s="30">
        <f>H620+($B$19*G620-$B$16*H620)*$C621/60</f>
        <v>65.3592366440553</v>
      </c>
      <c r="I621" s="30">
        <f>I620+(OFFSET($B$20,0,D621)*G620-OFFSET($B$17,0,D621)*I620)*$C621/60</f>
        <v>132.358491174202</v>
      </c>
      <c r="J621" s="34">
        <f>$A621/60</f>
        <v>49.6666666666667</v>
      </c>
      <c r="K621" s="12">
        <f>G621/$B$15*1000</f>
        <v>2.5</v>
      </c>
      <c r="L621" s="30">
        <v>2.5</v>
      </c>
      <c r="M621" s="12">
        <v>2.86628944471723</v>
      </c>
      <c r="N621" s="12">
        <v>2.5</v>
      </c>
      <c r="O621" s="30">
        <v>2.5</v>
      </c>
    </row>
    <row r="622" ht="20.05" customHeight="1">
      <c r="A622" s="31">
        <f>$A621+C621</f>
        <v>2985</v>
      </c>
      <c r="B622" s="32"/>
      <c r="C622" s="33">
        <v>5</v>
      </c>
      <c r="D622" t="b" s="30">
        <v>0</v>
      </c>
      <c r="E622" s="13"/>
      <c r="F622" s="30">
        <v>450.008070349157</v>
      </c>
      <c r="G622" s="30">
        <f>$E622+($F622/60+H622*$B$16+I622*OFFSET($B$17,0,D622)-G621*(OFFSET($B$18,0,D622)+$B$19+OFFSET($B$20,0,D622)))*$C622/60+G621</f>
        <v>16.3633802816823</v>
      </c>
      <c r="H622" s="30">
        <f>H621+($B$19*G621-$B$16*H621)*$C622/60</f>
        <v>65.37115544663671</v>
      </c>
      <c r="I622" s="30">
        <f>I621+(OFFSET($B$20,0,D622)*G621-OFFSET($B$17,0,D622)*I621)*$C622/60</f>
        <v>132.559522822332</v>
      </c>
      <c r="J622" s="34">
        <f>$A622/60</f>
        <v>49.75</v>
      </c>
      <c r="K622" s="12">
        <f>G622/$B$15*1000</f>
        <v>2.5</v>
      </c>
      <c r="L622" s="30">
        <v>2.5</v>
      </c>
      <c r="M622" s="12">
        <v>2.86769863886256</v>
      </c>
      <c r="N622" s="12">
        <v>2.5</v>
      </c>
      <c r="O622" s="30">
        <v>2.5</v>
      </c>
    </row>
    <row r="623" ht="20.05" customHeight="1">
      <c r="A623" s="31">
        <f>$A622+C622</f>
        <v>2990</v>
      </c>
      <c r="B623" s="32"/>
      <c r="C623" s="33">
        <v>5</v>
      </c>
      <c r="D623" t="b" s="30">
        <v>0</v>
      </c>
      <c r="E623" s="13"/>
      <c r="F623" s="30">
        <v>449.909654253088</v>
      </c>
      <c r="G623" s="30">
        <f>$E623+($F623/60+H623*$B$16+I623*OFFSET($B$17,0,D623)-G622*(OFFSET($B$18,0,D623)+$B$19+OFFSET($B$20,0,D623)))*$C623/60+G622</f>
        <v>16.3633802816823</v>
      </c>
      <c r="H623" s="30">
        <f>H622+($B$19*G622-$B$16*H622)*$C623/60</f>
        <v>65.3830043054238</v>
      </c>
      <c r="I623" s="30">
        <f>I622+(OFFSET($B$20,0,D623)*G622-OFFSET($B$17,0,D623)*I622)*$C623/60</f>
        <v>132.760487292330</v>
      </c>
      <c r="J623" s="34">
        <f>$A623/60</f>
        <v>49.8333333333333</v>
      </c>
      <c r="K623" s="12">
        <f>G623/$B$15*1000</f>
        <v>2.5</v>
      </c>
      <c r="L623" s="30">
        <v>2.5</v>
      </c>
      <c r="M623" s="12">
        <v>2.86906720748579</v>
      </c>
      <c r="N623" s="12">
        <v>2.5</v>
      </c>
      <c r="O623" s="30">
        <v>2.5</v>
      </c>
    </row>
    <row r="624" ht="20.05" customHeight="1">
      <c r="A624" s="31">
        <f>$A623+C623</f>
        <v>2995</v>
      </c>
      <c r="B624" s="32"/>
      <c r="C624" s="33">
        <v>5</v>
      </c>
      <c r="D624" t="b" s="30">
        <v>0</v>
      </c>
      <c r="E624" s="13"/>
      <c r="F624" s="30">
        <v>449.811548108163</v>
      </c>
      <c r="G624" s="30">
        <f>$E624+($F624/60+H624*$B$16+I624*OFFSET($B$17,0,D624)-G623*(OFFSET($B$18,0,D624)+$B$19+OFFSET($B$20,0,D624)))*$C624/60+G623</f>
        <v>16.3633802816823</v>
      </c>
      <c r="H624" s="30">
        <f>H623+($B$19*G623-$B$16*H623)*$C624/60</f>
        <v>65.3947836308717</v>
      </c>
      <c r="I624" s="30">
        <f>I623+(OFFSET($B$20,0,D624)*G623-OFFSET($B$17,0,D624)*I623)*$C624/60</f>
        <v>132.961384606645</v>
      </c>
      <c r="J624" s="34">
        <f>$A624/60</f>
        <v>49.9166666666667</v>
      </c>
      <c r="K624" s="12">
        <f>G624/$B$15*1000</f>
        <v>2.5</v>
      </c>
      <c r="L624" s="30">
        <v>2.5</v>
      </c>
      <c r="M624" s="12">
        <v>2.87039740493263</v>
      </c>
      <c r="N624" s="12">
        <v>2.5</v>
      </c>
      <c r="O624" s="30">
        <v>2.5</v>
      </c>
    </row>
    <row r="625" ht="20.05" customHeight="1">
      <c r="A625" s="31">
        <f>$A624+C624</f>
        <v>3000</v>
      </c>
      <c r="B625" s="32"/>
      <c r="C625" s="33">
        <v>5</v>
      </c>
      <c r="D625" t="b" s="30">
        <v>0</v>
      </c>
      <c r="E625" s="13"/>
      <c r="F625" s="30">
        <v>449.713750184897</v>
      </c>
      <c r="G625" s="30">
        <f>$E625+($F625/60+H625*$B$16+I625*OFFSET($B$17,0,D625)-G624*(OFFSET($B$18,0,D625)+$B$19+OFFSET($B$20,0,D625)))*$C625/60+G624</f>
        <v>16.3633802816823</v>
      </c>
      <c r="H625" s="30">
        <f>H624+($B$19*G624-$B$16*H624)*$C625/60</f>
        <v>65.40649383102701</v>
      </c>
      <c r="I625" s="30">
        <f>I624+(OFFSET($B$20,0,D625)*G624-OFFSET($B$17,0,D625)*I624)*$C625/60</f>
        <v>133.162214787718</v>
      </c>
      <c r="J625" s="34">
        <f>$A625/60</f>
        <v>50</v>
      </c>
      <c r="K625" s="12">
        <f>G625/$B$15*1000</f>
        <v>2.5</v>
      </c>
      <c r="L625" s="30">
        <v>2.5</v>
      </c>
      <c r="M625" s="12">
        <v>2.87169135277571</v>
      </c>
      <c r="N625" s="12">
        <v>2.5</v>
      </c>
      <c r="O625" s="30">
        <v>2.5</v>
      </c>
    </row>
    <row r="626" ht="20.05" customHeight="1">
      <c r="A626" s="31">
        <f>$A625+C625</f>
        <v>3005</v>
      </c>
      <c r="B626" s="32"/>
      <c r="C626" s="33">
        <v>5</v>
      </c>
      <c r="D626" t="b" s="30">
        <v>0</v>
      </c>
      <c r="E626" s="13"/>
      <c r="F626" s="30">
        <v>449.616258763926</v>
      </c>
      <c r="G626" s="30">
        <f>$E626+($F626/60+H626*$B$16+I626*OFFSET($B$17,0,D626)-G625*(OFFSET($B$18,0,D626)+$B$19+OFFSET($B$20,0,D626)))*$C626/60+G625</f>
        <v>16.3633802816823</v>
      </c>
      <c r="H626" s="30">
        <f>H625+($B$19*G625-$B$16*H625)*$C626/60</f>
        <v>65.4181353115415</v>
      </c>
      <c r="I626" s="30">
        <f>I625+(OFFSET($B$20,0,D626)*G625-OFFSET($B$17,0,D626)*I625)*$C626/60</f>
        <v>133.362977857983</v>
      </c>
      <c r="J626" s="34">
        <f>$A626/60</f>
        <v>50.0833333333333</v>
      </c>
      <c r="K626" s="12">
        <f>G626/$B$15*1000</f>
        <v>2.5</v>
      </c>
      <c r="L626" s="30">
        <v>2.5</v>
      </c>
      <c r="M626" s="12">
        <v>2.87295104766123</v>
      </c>
      <c r="N626" s="12">
        <v>2.5</v>
      </c>
      <c r="O626" s="30">
        <v>2.5</v>
      </c>
    </row>
    <row r="627" ht="20.05" customHeight="1">
      <c r="A627" s="31">
        <f>$A626+C626</f>
        <v>3010</v>
      </c>
      <c r="B627" s="32"/>
      <c r="C627" s="33">
        <v>5</v>
      </c>
      <c r="D627" t="b" s="30">
        <v>0</v>
      </c>
      <c r="E627" s="13"/>
      <c r="F627" s="30">
        <v>449.519072135946</v>
      </c>
      <c r="G627" s="30">
        <f>$E627+($F627/60+H627*$B$16+I627*OFFSET($B$17,0,D627)-G626*(OFFSET($B$18,0,D627)+$B$19+OFFSET($B$20,0,D627)))*$C627/60+G626</f>
        <v>16.3633802816823</v>
      </c>
      <c r="H627" s="30">
        <f>H626+($B$19*G626-$B$16*H626)*$C627/60</f>
        <v>65.4297084756867</v>
      </c>
      <c r="I627" s="30">
        <f>I626+(OFFSET($B$20,0,D627)*G626-OFFSET($B$17,0,D627)*I626)*$C627/60</f>
        <v>133.563673839866</v>
      </c>
      <c r="J627" s="34">
        <f>$A627/60</f>
        <v>50.1666666666667</v>
      </c>
      <c r="K627" s="12">
        <f>G627/$B$15*1000</f>
        <v>2.5</v>
      </c>
      <c r="L627" s="30">
        <v>2.5</v>
      </c>
      <c r="M627" s="12">
        <v>2.87417836869179</v>
      </c>
      <c r="N627" s="12">
        <v>2.5</v>
      </c>
      <c r="O627" s="30">
        <v>2.5</v>
      </c>
    </row>
    <row r="628" ht="20.05" customHeight="1">
      <c r="A628" s="31">
        <f>$A627+C627</f>
        <v>3015</v>
      </c>
      <c r="B628" s="32"/>
      <c r="C628" s="33">
        <v>5</v>
      </c>
      <c r="D628" t="b" s="30">
        <v>0</v>
      </c>
      <c r="E628" s="13"/>
      <c r="F628" s="30">
        <v>449.422188601651</v>
      </c>
      <c r="G628" s="30">
        <f>$E628+($F628/60+H628*$B$16+I628*OFFSET($B$17,0,D628)-G627*(OFFSET($B$18,0,D628)+$B$19+OFFSET($B$20,0,D628)))*$C628/60+G627</f>
        <v>16.3633802816823</v>
      </c>
      <c r="H628" s="30">
        <f>H627+($B$19*G627-$B$16*H627)*$C628/60</f>
        <v>65.4412137243675</v>
      </c>
      <c r="I628" s="30">
        <f>I627+(OFFSET($B$20,0,D628)*G627-OFFSET($B$17,0,D628)*I627)*$C628/60</f>
        <v>133.764302755785</v>
      </c>
      <c r="J628" s="34">
        <f>$A628/60</f>
        <v>50.25</v>
      </c>
      <c r="K628" s="12">
        <f>G628/$B$15*1000</f>
        <v>2.5</v>
      </c>
      <c r="L628" s="30">
        <v>2.5</v>
      </c>
      <c r="M628" s="12">
        <v>2.87537508437278</v>
      </c>
      <c r="N628" s="12">
        <v>2.5</v>
      </c>
      <c r="O628" s="30">
        <v>2.5</v>
      </c>
    </row>
    <row r="629" ht="20.05" customHeight="1">
      <c r="A629" s="31">
        <f>$A628+C628</f>
        <v>3020</v>
      </c>
      <c r="B629" s="32"/>
      <c r="C629" s="33">
        <v>5</v>
      </c>
      <c r="D629" t="b" s="30">
        <v>0</v>
      </c>
      <c r="E629" s="13"/>
      <c r="F629" s="30">
        <v>449.325606471680</v>
      </c>
      <c r="G629" s="30">
        <f>$E629+($F629/60+H629*$B$16+I629*OFFSET($B$17,0,D629)-G628*(OFFSET($B$18,0,D629)+$B$19+OFFSET($B$20,0,D629)))*$C629/60+G628</f>
        <v>16.3633802816823</v>
      </c>
      <c r="H629" s="30">
        <f>H628+($B$19*G628-$B$16*H628)*$C629/60</f>
        <v>65.4526514561361</v>
      </c>
      <c r="I629" s="30">
        <f>I628+(OFFSET($B$20,0,D629)*G628-OFFSET($B$17,0,D629)*I628)*$C629/60</f>
        <v>133.964864628152</v>
      </c>
      <c r="J629" s="34">
        <f>$A629/60</f>
        <v>50.3333333333333</v>
      </c>
      <c r="K629" s="12">
        <f>G629/$B$15*1000</f>
        <v>2.5</v>
      </c>
      <c r="L629" s="30">
        <v>2.5</v>
      </c>
      <c r="M629" s="12">
        <v>2.87654285914819</v>
      </c>
      <c r="N629" s="12">
        <v>2.5</v>
      </c>
      <c r="O629" s="30">
        <v>2.5</v>
      </c>
    </row>
    <row r="630" ht="20.05" customHeight="1">
      <c r="A630" s="31">
        <f>$A629+C629</f>
        <v>3025</v>
      </c>
      <c r="B630" s="32"/>
      <c r="C630" s="33">
        <v>5</v>
      </c>
      <c r="D630" t="b" s="30">
        <v>0</v>
      </c>
      <c r="E630" s="13"/>
      <c r="F630" s="30">
        <v>449.229324066554</v>
      </c>
      <c r="G630" s="30">
        <f>$E630+($F630/60+H630*$B$16+I630*OFFSET($B$17,0,D630)-G629*(OFFSET($B$18,0,D630)+$B$19+OFFSET($B$20,0,D630)))*$C630/60+G629</f>
        <v>16.3633802816823</v>
      </c>
      <c r="H630" s="30">
        <f>H629+($B$19*G629-$B$16*H629)*$C630/60</f>
        <v>65.4640220672059</v>
      </c>
      <c r="I630" s="30">
        <f>I629+(OFFSET($B$20,0,D630)*G629-OFFSET($B$17,0,D630)*I629)*$C630/60</f>
        <v>134.165359479371</v>
      </c>
      <c r="J630" s="34">
        <f>$A630/60</f>
        <v>50.4166666666667</v>
      </c>
      <c r="K630" s="12">
        <f>G630/$B$15*1000</f>
        <v>2.5</v>
      </c>
      <c r="L630" s="30">
        <v>2.5</v>
      </c>
      <c r="M630" s="12">
        <v>2.87768325955017</v>
      </c>
      <c r="N630" s="12">
        <v>2.5</v>
      </c>
      <c r="O630" s="30">
        <v>2.5</v>
      </c>
    </row>
    <row r="631" ht="20.05" customHeight="1">
      <c r="A631" s="31">
        <f>$A630+C630</f>
        <v>3030</v>
      </c>
      <c r="B631" s="32"/>
      <c r="C631" s="33">
        <v>5</v>
      </c>
      <c r="D631" t="b" s="30">
        <v>0</v>
      </c>
      <c r="E631" s="13"/>
      <c r="F631" s="30">
        <v>449.133339716621</v>
      </c>
      <c r="G631" s="30">
        <f>$E631+($F631/60+H631*$B$16+I631*OFFSET($B$17,0,D631)-G630*(OFFSET($B$18,0,D631)+$B$19+OFFSET($B$20,0,D631)))*$C631/60+G630</f>
        <v>16.3633802816823</v>
      </c>
      <c r="H631" s="30">
        <f>H630+($B$19*G630-$B$16*H630)*$C631/60</f>
        <v>65.47532595146509</v>
      </c>
      <c r="I631" s="30">
        <f>I630+(OFFSET($B$20,0,D631)*G630-OFFSET($B$17,0,D631)*I630)*$C631/60</f>
        <v>134.365787331838</v>
      </c>
      <c r="J631" s="34">
        <f>$A631/60</f>
        <v>50.5</v>
      </c>
      <c r="K631" s="12">
        <f>G631/$B$15*1000</f>
        <v>2.5</v>
      </c>
      <c r="L631" s="30">
        <v>2.5</v>
      </c>
      <c r="M631" s="12">
        <v>2.87879775998501</v>
      </c>
      <c r="N631" s="12">
        <v>2.5</v>
      </c>
      <c r="O631" s="30">
        <v>2.5</v>
      </c>
    </row>
    <row r="632" ht="20.05" customHeight="1">
      <c r="A632" s="31">
        <f>$A631+C631</f>
        <v>3035</v>
      </c>
      <c r="B632" s="32"/>
      <c r="C632" s="33">
        <v>5</v>
      </c>
      <c r="D632" t="b" s="30">
        <v>0</v>
      </c>
      <c r="E632" s="13"/>
      <c r="F632" s="30">
        <v>449.037651761999</v>
      </c>
      <c r="G632" s="30">
        <f>$E632+($F632/60+H632*$B$16+I632*OFFSET($B$17,0,D632)-G631*(OFFSET($B$18,0,D632)+$B$19+OFFSET($B$20,0,D632)))*$C632/60+G631</f>
        <v>16.3633802816823</v>
      </c>
      <c r="H632" s="30">
        <f>H631+($B$19*G631-$B$16*H631)*$C632/60</f>
        <v>65.4865635004905</v>
      </c>
      <c r="I632" s="30">
        <f>I631+(OFFSET($B$20,0,D632)*G631-OFFSET($B$17,0,D632)*I631)*$C632/60</f>
        <v>134.566148207941</v>
      </c>
      <c r="J632" s="34">
        <f>$A632/60</f>
        <v>50.5833333333333</v>
      </c>
      <c r="K632" s="12">
        <f>G632/$B$15*1000</f>
        <v>2.5</v>
      </c>
      <c r="L632" s="30">
        <v>2.5</v>
      </c>
      <c r="M632" s="12">
        <v>2.87988774817708</v>
      </c>
      <c r="N632" s="12">
        <v>2.5</v>
      </c>
      <c r="O632" s="30">
        <v>2.5</v>
      </c>
    </row>
    <row r="633" ht="20.05" customHeight="1">
      <c r="A633" s="31">
        <f>$A632+C632</f>
        <v>3040</v>
      </c>
      <c r="B633" s="32"/>
      <c r="C633" s="33">
        <v>5</v>
      </c>
      <c r="D633" t="b" s="30">
        <v>0</v>
      </c>
      <c r="E633" s="13"/>
      <c r="F633" s="30">
        <v>448.942258552514</v>
      </c>
      <c r="G633" s="30">
        <f>$E633+($F633/60+H633*$B$16+I633*OFFSET($B$17,0,D633)-G632*(OFFSET($B$18,0,D633)+$B$19+OFFSET($B$20,0,D633)))*$C633/60+G632</f>
        <v>16.3633802816823</v>
      </c>
      <c r="H633" s="30">
        <f>H632+($B$19*G632-$B$16*H632)*$C633/60</f>
        <v>65.4977351035609</v>
      </c>
      <c r="I633" s="30">
        <f>I632+(OFFSET($B$20,0,D633)*G632-OFFSET($B$17,0,D633)*I632)*$C633/60</f>
        <v>134.766442130062</v>
      </c>
      <c r="J633" s="34">
        <f>$A633/60</f>
        <v>50.6666666666667</v>
      </c>
      <c r="K633" s="12">
        <f>G633/$B$15*1000</f>
        <v>2.5</v>
      </c>
      <c r="L633" s="30">
        <v>2.5</v>
      </c>
      <c r="M633" s="12">
        <v>2.88095453029117</v>
      </c>
      <c r="N633" s="12">
        <v>2.5</v>
      </c>
      <c r="O633" s="30">
        <v>2.5</v>
      </c>
    </row>
    <row r="634" ht="20.05" customHeight="1">
      <c r="A634" s="31">
        <f>$A633+C633</f>
        <v>3045</v>
      </c>
      <c r="B634" s="32"/>
      <c r="C634" s="33">
        <v>5</v>
      </c>
      <c r="D634" t="b" s="30">
        <v>0</v>
      </c>
      <c r="E634" s="13"/>
      <c r="F634" s="30">
        <v>448.847158447647</v>
      </c>
      <c r="G634" s="30">
        <f>$E634+($F634/60+H634*$B$16+I634*OFFSET($B$17,0,D634)-G633*(OFFSET($B$18,0,D634)+$B$19+OFFSET($B$20,0,D634)))*$C634/60+G633</f>
        <v>16.3633802816823</v>
      </c>
      <c r="H634" s="30">
        <f>H633+($B$19*G633-$B$16*H633)*$C634/60</f>
        <v>65.50884114767091</v>
      </c>
      <c r="I634" s="30">
        <f>I633+(OFFSET($B$20,0,D634)*G633-OFFSET($B$17,0,D634)*I633)*$C634/60</f>
        <v>134.966669120575</v>
      </c>
      <c r="J634" s="34">
        <f>$A634/60</f>
        <v>50.75</v>
      </c>
      <c r="K634" s="12">
        <f>G634/$B$15*1000</f>
        <v>2.5</v>
      </c>
      <c r="L634" s="30">
        <v>2.5</v>
      </c>
      <c r="M634" s="12">
        <v>2.8819993357518</v>
      </c>
      <c r="N634" s="12">
        <v>2.5</v>
      </c>
      <c r="O634" s="30">
        <v>2.5</v>
      </c>
    </row>
    <row r="635" ht="20.05" customHeight="1">
      <c r="A635" s="31">
        <f>$A634+C634</f>
        <v>3050</v>
      </c>
      <c r="B635" s="32"/>
      <c r="C635" s="33">
        <v>5</v>
      </c>
      <c r="D635" t="b" s="30">
        <v>0</v>
      </c>
      <c r="E635" s="13"/>
      <c r="F635" s="30">
        <v>448.752349816477</v>
      </c>
      <c r="G635" s="30">
        <f>$E635+($F635/60+H635*$B$16+I635*OFFSET($B$17,0,D635)-G634*(OFFSET($B$18,0,D635)+$B$19+OFFSET($B$20,0,D635)))*$C635/60+G634</f>
        <v>16.3633802816823</v>
      </c>
      <c r="H635" s="30">
        <f>H634+($B$19*G634-$B$16*H634)*$C635/60</f>
        <v>65.51988201754379</v>
      </c>
      <c r="I635" s="30">
        <f>I634+(OFFSET($B$20,0,D635)*G634-OFFSET($B$17,0,D635)*I634)*$C635/60</f>
        <v>135.166829201846</v>
      </c>
      <c r="J635" s="34">
        <f>$A635/60</f>
        <v>50.8333333333333</v>
      </c>
      <c r="K635" s="12">
        <f>G635/$B$15*1000</f>
        <v>2.5</v>
      </c>
      <c r="L635" s="30">
        <v>2.5</v>
      </c>
      <c r="M635" s="12">
        <v>2.88302332177791</v>
      </c>
      <c r="N635" s="12">
        <v>2.5</v>
      </c>
      <c r="O635" s="30">
        <v>2.5</v>
      </c>
    </row>
    <row r="636" ht="20.05" customHeight="1">
      <c r="A636" s="31">
        <f>$A635+C635</f>
        <v>3055</v>
      </c>
      <c r="B636" s="32"/>
      <c r="C636" s="33">
        <v>5</v>
      </c>
      <c r="D636" t="b" s="30">
        <v>0</v>
      </c>
      <c r="E636" s="13"/>
      <c r="F636" s="30">
        <v>448.657831037624</v>
      </c>
      <c r="G636" s="30">
        <f>$E636+($F636/60+H636*$B$16+I636*OFFSET($B$17,0,D636)-G635*(OFFSET($B$18,0,D636)+$B$19+OFFSET($B$20,0,D636)))*$C636/60+G635</f>
        <v>16.3633802816823</v>
      </c>
      <c r="H636" s="30">
        <f>H635+($B$19*G635-$B$16*H635)*$C636/60</f>
        <v>65.5308580956453</v>
      </c>
      <c r="I636" s="30">
        <f>I635+(OFFSET($B$20,0,D636)*G635-OFFSET($B$17,0,D636)*I635)*$C636/60</f>
        <v>135.366922396234</v>
      </c>
      <c r="J636" s="34">
        <f>$A636/60</f>
        <v>50.9166666666667</v>
      </c>
      <c r="K636" s="12">
        <f>G636/$B$15*1000</f>
        <v>2.5</v>
      </c>
      <c r="L636" s="30">
        <v>2.5</v>
      </c>
      <c r="M636" s="12">
        <v>2.8840275776493</v>
      </c>
      <c r="N636" s="12">
        <v>2.5</v>
      </c>
      <c r="O636" s="30">
        <v>2.5</v>
      </c>
    </row>
    <row r="637" ht="20.05" customHeight="1">
      <c r="A637" s="31">
        <f>$A636+C636</f>
        <v>3060</v>
      </c>
      <c r="B637" s="32"/>
      <c r="C637" s="33">
        <v>5</v>
      </c>
      <c r="D637" t="b" s="30">
        <v>0</v>
      </c>
      <c r="E637" s="13"/>
      <c r="F637" s="30">
        <v>448.563600499191</v>
      </c>
      <c r="G637" s="30">
        <f>$E637+($F637/60+H637*$B$16+I637*OFFSET($B$17,0,D637)-G636*(OFFSET($B$18,0,D637)+$B$19+OFFSET($B$20,0,D637)))*$C637/60+G636</f>
        <v>16.3633802816823</v>
      </c>
      <c r="H637" s="30">
        <f>H636+($B$19*G636-$B$16*H636)*$C637/60</f>
        <v>65.54176976219669</v>
      </c>
      <c r="I637" s="30">
        <f>I636+(OFFSET($B$20,0,D637)*G636-OFFSET($B$17,0,D637)*I636)*$C637/60</f>
        <v>135.566948726091</v>
      </c>
      <c r="J637" s="34">
        <f>$A637/60</f>
        <v>51</v>
      </c>
      <c r="K637" s="12">
        <f>G637/$B$15*1000</f>
        <v>2.5</v>
      </c>
      <c r="L637" s="30">
        <v>2.5</v>
      </c>
      <c r="M637" s="12">
        <v>2.88501312872106</v>
      </c>
      <c r="N637" s="12">
        <v>2.5</v>
      </c>
      <c r="O637" s="30">
        <v>2.5</v>
      </c>
    </row>
    <row r="638" ht="20.05" customHeight="1">
      <c r="A638" s="31">
        <f>$A637+C637</f>
        <v>3065</v>
      </c>
      <c r="B638" s="32"/>
      <c r="C638" s="33">
        <v>5</v>
      </c>
      <c r="D638" t="b" s="30">
        <v>0</v>
      </c>
      <c r="E638" s="13"/>
      <c r="F638" s="30">
        <v>448.469656598714</v>
      </c>
      <c r="G638" s="30">
        <f>$E638+($F638/60+H638*$B$16+I638*OFFSET($B$17,0,D638)-G637*(OFFSET($B$18,0,D638)+$B$19+OFFSET($B$20,0,D638)))*$C638/60+G637</f>
        <v>16.3633802816823</v>
      </c>
      <c r="H638" s="30">
        <f>H637+($B$19*G637-$B$16*H637)*$C638/60</f>
        <v>65.55261739518809</v>
      </c>
      <c r="I638" s="30">
        <f>I637+(OFFSET($B$20,0,D638)*G637-OFFSET($B$17,0,D638)*I637)*$C638/60</f>
        <v>135.766908213760</v>
      </c>
      <c r="J638" s="34">
        <f>$A638/60</f>
        <v>51.0833333333333</v>
      </c>
      <c r="K638" s="12">
        <f>G638/$B$15*1000</f>
        <v>2.5</v>
      </c>
      <c r="L638" s="30">
        <v>2.5</v>
      </c>
      <c r="M638" s="12">
        <v>2.88598094020061</v>
      </c>
      <c r="N638" s="12">
        <v>2.5</v>
      </c>
      <c r="O638" s="30">
        <v>2.5</v>
      </c>
    </row>
    <row r="639" ht="20.05" customHeight="1">
      <c r="A639" s="31">
        <f>$A638+C638</f>
        <v>3070</v>
      </c>
      <c r="B639" s="32"/>
      <c r="C639" s="33">
        <v>5</v>
      </c>
      <c r="D639" t="b" s="30">
        <v>0</v>
      </c>
      <c r="E639" s="13"/>
      <c r="F639" s="30">
        <v>448.375997743101</v>
      </c>
      <c r="G639" s="30">
        <f>$E639+($F639/60+H639*$B$16+I639*OFFSET($B$17,0,D639)-G638*(OFFSET($B$18,0,D639)+$B$19+OFFSET($B$20,0,D639)))*$C639/60+G638</f>
        <v>16.3633802816823</v>
      </c>
      <c r="H639" s="30">
        <f>H638+($B$19*G638-$B$16*H638)*$C639/60</f>
        <v>65.5634013703912</v>
      </c>
      <c r="I639" s="30">
        <f>I638+(OFFSET($B$20,0,D639)*G638-OFFSET($B$17,0,D639)*I638)*$C639/60</f>
        <v>135.966800881577</v>
      </c>
      <c r="J639" s="34">
        <f>$A639/60</f>
        <v>51.1666666666667</v>
      </c>
      <c r="K639" s="12">
        <f>G639/$B$15*1000</f>
        <v>2.5</v>
      </c>
      <c r="L639" s="30">
        <v>2.5</v>
      </c>
      <c r="M639" s="12">
        <v>2.88693192070147</v>
      </c>
      <c r="N639" s="12">
        <v>2.5</v>
      </c>
      <c r="O639" s="30">
        <v>2.5</v>
      </c>
    </row>
    <row r="640" ht="20.05" customHeight="1">
      <c r="A640" s="31">
        <f>$A639+C639</f>
        <v>3075</v>
      </c>
      <c r="B640" s="32"/>
      <c r="C640" s="33">
        <v>5</v>
      </c>
      <c r="D640" t="b" s="30">
        <v>0</v>
      </c>
      <c r="E640" s="13"/>
      <c r="F640" s="30">
        <v>448.282622348578</v>
      </c>
      <c r="G640" s="30">
        <f>$E640+($F640/60+H640*$B$16+I640*OFFSET($B$17,0,D640)-G639*(OFFSET($B$18,0,D640)+$B$19+OFFSET($B$20,0,D640)))*$C640/60+G639</f>
        <v>16.3633802816823</v>
      </c>
      <c r="H640" s="30">
        <f>H639+($B$19*G639-$B$16*H639)*$C640/60</f>
        <v>65.57412206137271</v>
      </c>
      <c r="I640" s="30">
        <f>I639+(OFFSET($B$20,0,D640)*G639-OFFSET($B$17,0,D640)*I639)*$C640/60</f>
        <v>136.166626751872</v>
      </c>
      <c r="J640" s="34">
        <f>$A640/60</f>
        <v>51.25</v>
      </c>
      <c r="K640" s="12">
        <f>G640/$B$15*1000</f>
        <v>2.5</v>
      </c>
      <c r="L640" s="30">
        <v>2.5</v>
      </c>
      <c r="M640" s="12">
        <v>2.88786692558706</v>
      </c>
      <c r="N640" s="12">
        <v>2.5</v>
      </c>
      <c r="O640" s="30">
        <v>2.5</v>
      </c>
    </row>
    <row r="641" ht="20.05" customHeight="1">
      <c r="A641" s="31">
        <f>$A640+C640</f>
        <v>3080</v>
      </c>
      <c r="B641" s="32"/>
      <c r="C641" s="33">
        <v>5</v>
      </c>
      <c r="D641" t="b" s="30">
        <v>0</v>
      </c>
      <c r="E641" s="13"/>
      <c r="F641" s="30">
        <v>448.189528840638</v>
      </c>
      <c r="G641" s="30">
        <f>$E641+($F641/60+H641*$B$16+I641*OFFSET($B$17,0,D641)-G640*(OFFSET($B$18,0,D641)+$B$19+OFFSET($B$20,0,D641)))*$C641/60+G640</f>
        <v>16.3633802816823</v>
      </c>
      <c r="H641" s="30">
        <f>H640+($B$19*G640-$B$16*H640)*$C641/60</f>
        <v>65.58477983950699</v>
      </c>
      <c r="I641" s="30">
        <f>I640+(OFFSET($B$20,0,D641)*G640-OFFSET($B$17,0,D641)*I640)*$C641/60</f>
        <v>136.366385846966</v>
      </c>
      <c r="J641" s="34">
        <f>$A641/60</f>
        <v>51.3333333333333</v>
      </c>
      <c r="K641" s="12">
        <f>G641/$B$15*1000</f>
        <v>2.5</v>
      </c>
      <c r="L641" s="30">
        <v>2.5</v>
      </c>
      <c r="M641" s="12">
        <v>2.88878676011683</v>
      </c>
      <c r="N641" s="12">
        <v>2.5</v>
      </c>
      <c r="O641" s="30">
        <v>2.5</v>
      </c>
    </row>
    <row r="642" ht="20.05" customHeight="1">
      <c r="A642" s="31">
        <f>$A641+C641</f>
        <v>3085</v>
      </c>
      <c r="B642" s="32"/>
      <c r="C642" s="33">
        <v>5</v>
      </c>
      <c r="D642" t="b" s="30">
        <v>0</v>
      </c>
      <c r="E642" s="13"/>
      <c r="F642" s="30">
        <v>448.096715653982</v>
      </c>
      <c r="G642" s="30">
        <f>$E642+($F642/60+H642*$B$16+I642*OFFSET($B$17,0,D642)-G641*(OFFSET($B$18,0,D642)+$B$19+OFFSET($B$20,0,D642)))*$C642/60+G641</f>
        <v>16.3633802816823</v>
      </c>
      <c r="H642" s="30">
        <f>H641+($B$19*G641-$B$16*H641)*$C642/60</f>
        <v>65.5953750739893</v>
      </c>
      <c r="I642" s="30">
        <f>I641+(OFFSET($B$20,0,D642)*G641-OFFSET($B$17,0,D642)*I641)*$C642/60</f>
        <v>136.566078189174</v>
      </c>
      <c r="J642" s="34">
        <f>$A642/60</f>
        <v>51.4166666666667</v>
      </c>
      <c r="K642" s="12">
        <f>G642/$B$15*1000</f>
        <v>2.5</v>
      </c>
      <c r="L642" s="30">
        <v>2.5</v>
      </c>
      <c r="M642" s="12">
        <v>2.8896921824063</v>
      </c>
      <c r="N642" s="12">
        <v>2.5</v>
      </c>
      <c r="O642" s="30">
        <v>2.5</v>
      </c>
    </row>
    <row r="643" ht="20.05" customHeight="1">
      <c r="A643" s="31">
        <f>$A642+C642</f>
        <v>3090</v>
      </c>
      <c r="B643" s="32"/>
      <c r="C643" s="33">
        <v>5</v>
      </c>
      <c r="D643" t="b" s="30">
        <v>0</v>
      </c>
      <c r="E643" s="13"/>
      <c r="F643" s="30">
        <v>448.004181232469</v>
      </c>
      <c r="G643" s="30">
        <f>$E643+($F643/60+H643*$B$16+I643*OFFSET($B$17,0,D643)-G642*(OFFSET($B$18,0,D643)+$B$19+OFFSET($B$20,0,D643)))*$C643/60+G642</f>
        <v>16.3633802816823</v>
      </c>
      <c r="H643" s="30">
        <f>H642+($B$19*G642-$B$16*H642)*$C643/60</f>
        <v>65.605908131848</v>
      </c>
      <c r="I643" s="30">
        <f>I642+(OFFSET($B$20,0,D643)*G642-OFFSET($B$17,0,D643)*I642)*$C643/60</f>
        <v>136.765703800802</v>
      </c>
      <c r="J643" s="34">
        <f>$A643/60</f>
        <v>51.5</v>
      </c>
      <c r="K643" s="12">
        <f>G643/$B$15*1000</f>
        <v>2.5</v>
      </c>
      <c r="L643" s="30">
        <v>2.5</v>
      </c>
      <c r="M643" s="12">
        <v>2.89058390621239</v>
      </c>
      <c r="N643" s="12">
        <v>2.5</v>
      </c>
      <c r="O643" s="30">
        <v>2.5</v>
      </c>
    </row>
    <row r="644" ht="20.05" customHeight="1">
      <c r="A644" s="31">
        <f>$A643+C643</f>
        <v>3095</v>
      </c>
      <c r="B644" s="32"/>
      <c r="C644" s="33">
        <v>5</v>
      </c>
      <c r="D644" t="b" s="30">
        <v>0</v>
      </c>
      <c r="E644" s="13"/>
      <c r="F644" s="30">
        <v>447.911924029057</v>
      </c>
      <c r="G644" s="30">
        <f>$E644+($F644/60+H644*$B$16+I644*OFFSET($B$17,0,D644)-G643*(OFFSET($B$18,0,D644)+$B$19+OFFSET($B$20,0,D644)))*$C644/60+G643</f>
        <v>16.3633802816823</v>
      </c>
      <c r="H644" s="30">
        <f>H643+($B$19*G643-$B$16*H643)*$C644/60</f>
        <v>65.6163793779578</v>
      </c>
      <c r="I644" s="30">
        <f>I643+(OFFSET($B$20,0,D644)*G643-OFFSET($B$17,0,D644)*I643)*$C644/60</f>
        <v>136.965262704149</v>
      </c>
      <c r="J644" s="34">
        <f>$A644/60</f>
        <v>51.5833333333333</v>
      </c>
      <c r="K644" s="12">
        <f>G644/$B$15*1000</f>
        <v>2.5</v>
      </c>
      <c r="L644" s="30">
        <v>2.5</v>
      </c>
      <c r="M644" s="12">
        <v>2.89146260355383</v>
      </c>
      <c r="N644" s="12">
        <v>2.5</v>
      </c>
      <c r="O644" s="30">
        <v>2.5</v>
      </c>
    </row>
    <row r="645" ht="20.05" customHeight="1">
      <c r="A645" s="31">
        <f>$A644+C644</f>
        <v>3100</v>
      </c>
      <c r="B645" s="32"/>
      <c r="C645" s="33">
        <v>5</v>
      </c>
      <c r="D645" t="b" s="30">
        <v>0</v>
      </c>
      <c r="E645" s="13"/>
      <c r="F645" s="30">
        <v>447.819942505756</v>
      </c>
      <c r="G645" s="30">
        <f>$E645+($F645/60+H645*$B$16+I645*OFFSET($B$17,0,D645)-G644*(OFFSET($B$18,0,D645)+$B$19+OFFSET($B$20,0,D645)))*$C645/60+G644</f>
        <v>16.3633802816823</v>
      </c>
      <c r="H645" s="30">
        <f>H644+($B$19*G644-$B$16*H644)*$C645/60</f>
        <v>65.6267891750521</v>
      </c>
      <c r="I645" s="30">
        <f>I644+(OFFSET($B$20,0,D645)*G644-OFFSET($B$17,0,D645)*I644)*$C645/60</f>
        <v>137.164754921506</v>
      </c>
      <c r="J645" s="34">
        <f>$A645/60</f>
        <v>51.6666666666667</v>
      </c>
      <c r="K645" s="12">
        <f>G645/$B$15*1000</f>
        <v>2.5</v>
      </c>
      <c r="L645" s="30">
        <v>2.5</v>
      </c>
      <c r="M645" s="12">
        <v>2.89232890717689</v>
      </c>
      <c r="N645" s="12">
        <v>2.5</v>
      </c>
      <c r="O645" s="30">
        <v>2.5</v>
      </c>
    </row>
    <row r="646" ht="20.05" customHeight="1">
      <c r="A646" s="31">
        <f>$A645+C645</f>
        <v>3105</v>
      </c>
      <c r="B646" s="32"/>
      <c r="C646" s="33">
        <v>5</v>
      </c>
      <c r="D646" t="b" s="30">
        <v>0</v>
      </c>
      <c r="E646" s="13"/>
      <c r="F646" s="30">
        <v>447.728235133572</v>
      </c>
      <c r="G646" s="30">
        <f>$E646+($F646/60+H646*$B$16+I646*OFFSET($B$17,0,D646)-G645*(OFFSET($B$18,0,D646)+$B$19+OFFSET($B$20,0,D646)))*$C646/60+G645</f>
        <v>16.3633802816823</v>
      </c>
      <c r="H646" s="30">
        <f>H645+($B$19*G645-$B$16*H645)*$C646/60</f>
        <v>65.6371378837357</v>
      </c>
      <c r="I646" s="30">
        <f>I645+(OFFSET($B$20,0,D646)*G645-OFFSET($B$17,0,D646)*I645)*$C646/60</f>
        <v>137.364180475158</v>
      </c>
      <c r="J646" s="34">
        <f>$A646/60</f>
        <v>51.75</v>
      </c>
      <c r="K646" s="12">
        <f>G646/$B$15*1000</f>
        <v>2.5</v>
      </c>
      <c r="L646" s="30">
        <v>2.5</v>
      </c>
      <c r="M646" s="12">
        <v>2.89318341287527</v>
      </c>
      <c r="N646" s="12">
        <v>2.5</v>
      </c>
      <c r="O646" s="30">
        <v>2.5</v>
      </c>
    </row>
    <row r="647" ht="20.05" customHeight="1">
      <c r="A647" s="31">
        <f>$A646+C646</f>
        <v>3110</v>
      </c>
      <c r="B647" s="32"/>
      <c r="C647" s="33">
        <v>5</v>
      </c>
      <c r="D647" t="b" s="30">
        <v>0</v>
      </c>
      <c r="E647" s="13"/>
      <c r="F647" s="30">
        <v>447.636800392452</v>
      </c>
      <c r="G647" s="30">
        <f>$E647+($F647/60+H647*$B$16+I647*OFFSET($B$17,0,D647)-G646*(OFFSET($B$18,0,D647)+$B$19+OFFSET($B$20,0,D647)))*$C647/60+G646</f>
        <v>16.3633802816823</v>
      </c>
      <c r="H647" s="30">
        <f>H646+($B$19*G646-$B$16*H646)*$C647/60</f>
        <v>65.6474258624972</v>
      </c>
      <c r="I647" s="30">
        <f>I646+(OFFSET($B$20,0,D647)*G646-OFFSET($B$17,0,D647)*I646)*$C647/60</f>
        <v>137.563539387382</v>
      </c>
      <c r="J647" s="34">
        <f>$A647/60</f>
        <v>51.8333333333333</v>
      </c>
      <c r="K647" s="12">
        <f>G647/$B$15*1000</f>
        <v>2.5</v>
      </c>
      <c r="L647" s="30">
        <v>2.5</v>
      </c>
      <c r="M647" s="12">
        <v>2.89402668167292</v>
      </c>
      <c r="N647" s="12">
        <v>2.5</v>
      </c>
      <c r="O647" s="30">
        <v>2.5</v>
      </c>
    </row>
    <row r="648" ht="20.05" customHeight="1">
      <c r="A648" s="31">
        <f>$A647+C647</f>
        <v>3115</v>
      </c>
      <c r="B648" s="32"/>
      <c r="C648" s="33">
        <v>5</v>
      </c>
      <c r="D648" t="b" s="30">
        <v>0</v>
      </c>
      <c r="E648" s="13"/>
      <c r="F648" s="30">
        <v>447.545636771234</v>
      </c>
      <c r="G648" s="30">
        <f>$E648+($F648/60+H648*$B$16+I648*OFFSET($B$17,0,D648)-G647*(OFFSET($B$18,0,D648)+$B$19+OFFSET($B$20,0,D648)))*$C648/60+G647</f>
        <v>16.3633802816823</v>
      </c>
      <c r="H648" s="30">
        <f>H647+($B$19*G647-$B$16*H647)*$C648/60</f>
        <v>65.6576534677215</v>
      </c>
      <c r="I648" s="30">
        <f>I647+(OFFSET($B$20,0,D648)*G647-OFFSET($B$17,0,D648)*I647)*$C648/60</f>
        <v>137.762831680447</v>
      </c>
      <c r="J648" s="34">
        <f>$A648/60</f>
        <v>51.9166666666667</v>
      </c>
      <c r="K648" s="12">
        <f>G648/$B$15*1000</f>
        <v>2.5</v>
      </c>
      <c r="L648" s="30">
        <v>2.5</v>
      </c>
      <c r="M648" s="12">
        <v>2.89485924187775</v>
      </c>
      <c r="N648" s="12">
        <v>2.5</v>
      </c>
      <c r="O648" s="30">
        <v>2.5</v>
      </c>
    </row>
    <row r="649" ht="20.05" customHeight="1">
      <c r="A649" s="31">
        <f>$A648+C648</f>
        <v>3120</v>
      </c>
      <c r="B649" s="32"/>
      <c r="C649" s="33">
        <v>5</v>
      </c>
      <c r="D649" t="b" s="30">
        <v>0</v>
      </c>
      <c r="E649" s="13"/>
      <c r="F649" s="30">
        <v>447.454742767594</v>
      </c>
      <c r="G649" s="30">
        <f>$E649+($F649/60+H649*$B$16+I649*OFFSET($B$17,0,D649)-G648*(OFFSET($B$18,0,D649)+$B$19+OFFSET($B$20,0,D649)))*$C649/60+G648</f>
        <v>16.3633802816823</v>
      </c>
      <c r="H649" s="30">
        <f>H648+($B$19*G648-$B$16*H648)*$C649/60</f>
        <v>65.6678210537022</v>
      </c>
      <c r="I649" s="30">
        <f>I648+(OFFSET($B$20,0,D649)*G648-OFFSET($B$17,0,D649)*I648)*$C649/60</f>
        <v>137.962057376615</v>
      </c>
      <c r="J649" s="34">
        <f>$A649/60</f>
        <v>52</v>
      </c>
      <c r="K649" s="12">
        <f>G649/$B$15*1000</f>
        <v>2.5</v>
      </c>
      <c r="L649" s="30">
        <v>2.5</v>
      </c>
      <c r="M649" s="12">
        <v>2.89568159101407</v>
      </c>
      <c r="N649" s="12">
        <v>2.5</v>
      </c>
      <c r="O649" s="30">
        <v>2.5</v>
      </c>
    </row>
    <row r="650" ht="20.05" customHeight="1">
      <c r="A650" s="31">
        <f>$A649+C649</f>
        <v>3125</v>
      </c>
      <c r="B650" s="32"/>
      <c r="C650" s="33">
        <v>5</v>
      </c>
      <c r="D650" t="b" s="30">
        <v>0</v>
      </c>
      <c r="E650" s="13"/>
      <c r="F650" s="30">
        <v>447.364116887996</v>
      </c>
      <c r="G650" s="30">
        <f>$E650+($F650/60+H650*$B$16+I650*OFFSET($B$17,0,D650)-G649*(OFFSET($B$18,0,D650)+$B$19+OFFSET($B$20,0,D650)))*$C650/60+G649</f>
        <v>16.3633802816823</v>
      </c>
      <c r="H650" s="30">
        <f>H649+($B$19*G649-$B$16*H649)*$C650/60</f>
        <v>65.6779289726536</v>
      </c>
      <c r="I650" s="30">
        <f>I649+(OFFSET($B$20,0,D650)*G649-OFFSET($B$17,0,D650)*I649)*$C650/60</f>
        <v>138.161216498141</v>
      </c>
      <c r="J650" s="34">
        <f>$A650/60</f>
        <v>52.0833333333333</v>
      </c>
      <c r="K650" s="12">
        <f>G650/$B$15*1000</f>
        <v>2.5</v>
      </c>
      <c r="L650" s="30">
        <v>2.5</v>
      </c>
      <c r="M650" s="12">
        <v>2.89649419764073</v>
      </c>
      <c r="N650" s="12">
        <v>2.5</v>
      </c>
      <c r="O650" s="30">
        <v>2.5</v>
      </c>
    </row>
    <row r="651" ht="20.05" customHeight="1">
      <c r="A651" s="31">
        <f>$A650+C650</f>
        <v>3130</v>
      </c>
      <c r="B651" s="32"/>
      <c r="C651" s="33">
        <v>5</v>
      </c>
      <c r="D651" t="b" s="30">
        <v>0</v>
      </c>
      <c r="E651" s="13"/>
      <c r="F651" s="30">
        <v>447.273757647639</v>
      </c>
      <c r="G651" s="30">
        <f>$E651+($F651/60+H651*$B$16+I651*OFFSET($B$17,0,D651)-G650*(OFFSET($B$18,0,D651)+$B$19+OFFSET($B$20,0,D651)))*$C651/60+G650</f>
        <v>16.3633802816823</v>
      </c>
      <c r="H651" s="30">
        <f>H650+($B$19*G650-$B$16*H650)*$C651/60</f>
        <v>65.68797757472321</v>
      </c>
      <c r="I651" s="30">
        <f>I650+(OFFSET($B$20,0,D651)*G650-OFFSET($B$17,0,D651)*I650)*$C651/60</f>
        <v>138.360309067272</v>
      </c>
      <c r="J651" s="34">
        <f>$A651/60</f>
        <v>52.1666666666667</v>
      </c>
      <c r="K651" s="12">
        <f>G651/$B$15*1000</f>
        <v>2.5</v>
      </c>
      <c r="L651" s="30">
        <v>2.5</v>
      </c>
      <c r="M651" s="12">
        <v>2.89729750306182</v>
      </c>
      <c r="N651" s="12">
        <v>2.5</v>
      </c>
      <c r="O651" s="30">
        <v>2.5</v>
      </c>
    </row>
    <row r="652" ht="20.05" customHeight="1">
      <c r="A652" s="31">
        <f>$A651+C651</f>
        <v>3135</v>
      </c>
      <c r="B652" s="32"/>
      <c r="C652" s="33">
        <v>5</v>
      </c>
      <c r="D652" t="b" s="30">
        <v>0</v>
      </c>
      <c r="E652" s="13"/>
      <c r="F652" s="30">
        <v>447.183663570404</v>
      </c>
      <c r="G652" s="30">
        <f>$E652+($F652/60+H652*$B$16+I652*OFFSET($B$17,0,D652)-G651*(OFFSET($B$18,0,D652)+$B$19+OFFSET($B$20,0,D652)))*$C652/60+G651</f>
        <v>16.3633802816823</v>
      </c>
      <c r="H652" s="30">
        <f>H651+($B$19*G651-$B$16*H651)*$C652/60</f>
        <v>65.6979672080036</v>
      </c>
      <c r="I652" s="30">
        <f>I651+(OFFSET($B$20,0,D652)*G651-OFFSET($B$17,0,D652)*I651)*$C652/60</f>
        <v>138.559335106247</v>
      </c>
      <c r="J652" s="34">
        <f>$A652/60</f>
        <v>52.25</v>
      </c>
      <c r="K652" s="12">
        <f>G652/$B$15*1000</f>
        <v>2.5</v>
      </c>
      <c r="L652" s="30">
        <v>2.5</v>
      </c>
      <c r="M652" s="12">
        <v>2.89809192293619</v>
      </c>
      <c r="N652" s="12">
        <v>2.5</v>
      </c>
      <c r="O652" s="30">
        <v>2.5</v>
      </c>
    </row>
    <row r="653" ht="20.05" customHeight="1">
      <c r="A653" s="31">
        <f>$A652+C652</f>
        <v>3140</v>
      </c>
      <c r="B653" s="32"/>
      <c r="C653" s="33">
        <v>5</v>
      </c>
      <c r="D653" t="b" s="30">
        <v>0</v>
      </c>
      <c r="E653" s="13"/>
      <c r="F653" s="30">
        <v>447.093833188805</v>
      </c>
      <c r="G653" s="30">
        <f>$E653+($F653/60+H653*$B$16+I653*OFFSET($B$17,0,D653)-G652*(OFFSET($B$18,0,D653)+$B$19+OFFSET($B$20,0,D653)))*$C653/60+G652</f>
        <v>16.3633802816823</v>
      </c>
      <c r="H653" s="30">
        <f>H652+($B$19*G652-$B$16*H652)*$C653/60</f>
        <v>65.7078982185448</v>
      </c>
      <c r="I653" s="30">
        <f>I652+(OFFSET($B$20,0,D653)*G652-OFFSET($B$17,0,D653)*I652)*$C653/60</f>
        <v>138.758294637298</v>
      </c>
      <c r="J653" s="34">
        <f>$A653/60</f>
        <v>52.3333333333333</v>
      </c>
      <c r="K653" s="12">
        <f>G653/$B$15*1000</f>
        <v>2.5</v>
      </c>
      <c r="L653" s="30">
        <v>2.5</v>
      </c>
      <c r="M653" s="12">
        <v>2.89887784879198</v>
      </c>
      <c r="N653" s="12">
        <v>2.5</v>
      </c>
      <c r="O653" s="30">
        <v>2.5</v>
      </c>
    </row>
    <row r="654" ht="20.05" customHeight="1">
      <c r="A654" s="31">
        <f>$A653+C653</f>
        <v>3145</v>
      </c>
      <c r="B654" s="32"/>
      <c r="C654" s="33">
        <v>5</v>
      </c>
      <c r="D654" t="b" s="30">
        <v>0</v>
      </c>
      <c r="E654" s="13"/>
      <c r="F654" s="30">
        <v>447.004265043941</v>
      </c>
      <c r="G654" s="30">
        <f>$E654+($F654/60+H654*$B$16+I654*OFFSET($B$17,0,D654)-G653*(OFFSET($B$18,0,D654)+$B$19+OFFSET($B$20,0,D654)))*$C654/60+G653</f>
        <v>16.3633802816823</v>
      </c>
      <c r="H654" s="30">
        <f>H653+($B$19*G653-$B$16*H653)*$C654/60</f>
        <v>65.7177709503659</v>
      </c>
      <c r="I654" s="30">
        <f>I653+(OFFSET($B$20,0,D654)*G653-OFFSET($B$17,0,D654)*I653)*$C654/60</f>
        <v>138.957187682650</v>
      </c>
      <c r="J654" s="34">
        <f>$A654/60</f>
        <v>52.4166666666667</v>
      </c>
      <c r="K654" s="12">
        <f>G654/$B$15*1000</f>
        <v>2.5</v>
      </c>
      <c r="L654" s="30">
        <v>2.5</v>
      </c>
      <c r="M654" s="12">
        <v>2.8996556494515</v>
      </c>
      <c r="N654" s="12">
        <v>2.5</v>
      </c>
      <c r="O654" s="30">
        <v>2.5</v>
      </c>
    </row>
    <row r="655" ht="20.05" customHeight="1">
      <c r="A655" s="31">
        <f>$A654+C654</f>
        <v>3150</v>
      </c>
      <c r="B655" s="32"/>
      <c r="C655" s="33">
        <v>5</v>
      </c>
      <c r="D655" t="b" s="30">
        <v>0</v>
      </c>
      <c r="E655" s="13"/>
      <c r="F655" s="30">
        <v>446.914957685440</v>
      </c>
      <c r="G655" s="30">
        <f>$E655+($F655/60+H655*$B$16+I655*OFFSET($B$17,0,D655)-G654*(OFFSET($B$18,0,D655)+$B$19+OFFSET($B$20,0,D655)))*$C655/60+G654</f>
        <v>16.3633802816823</v>
      </c>
      <c r="H655" s="30">
        <f>H654+($B$19*G654-$B$16*H654)*$C655/60</f>
        <v>65.72758574546729</v>
      </c>
      <c r="I655" s="30">
        <f>I654+(OFFSET($B$20,0,D655)*G654-OFFSET($B$17,0,D655)*I654)*$C655/60</f>
        <v>139.156014264521</v>
      </c>
      <c r="J655" s="34">
        <f>$A655/60</f>
        <v>52.5</v>
      </c>
      <c r="K655" s="12">
        <f>G655/$B$15*1000</f>
        <v>2.5</v>
      </c>
      <c r="L655" s="30">
        <v>2.5</v>
      </c>
      <c r="M655" s="12">
        <v>2.90042567237194</v>
      </c>
      <c r="N655" s="12">
        <v>2.5</v>
      </c>
      <c r="O655" s="30">
        <v>2.5</v>
      </c>
    </row>
    <row r="656" ht="20.05" customHeight="1">
      <c r="A656" s="31">
        <f>$A655+C655</f>
        <v>3155</v>
      </c>
      <c r="B656" s="32"/>
      <c r="C656" s="33">
        <v>5</v>
      </c>
      <c r="D656" t="b" s="30">
        <v>0</v>
      </c>
      <c r="E656" s="13"/>
      <c r="F656" s="30">
        <v>446.825909671411</v>
      </c>
      <c r="G656" s="30">
        <f>$E656+($F656/60+H656*$B$16+I656*OFFSET($B$17,0,D656)-G655*(OFFSET($B$18,0,D656)+$B$19+OFFSET($B$20,0,D656)))*$C656/60+G655</f>
        <v>16.3633802816823</v>
      </c>
      <c r="H656" s="30">
        <f>H655+($B$19*G655-$B$16*H655)*$C656/60</f>
        <v>65.73734294384241</v>
      </c>
      <c r="I656" s="30">
        <f>I655+(OFFSET($B$20,0,D656)*G655-OFFSET($B$17,0,D656)*I655)*$C656/60</f>
        <v>139.354774405120</v>
      </c>
      <c r="J656" s="34">
        <f>$A656/60</f>
        <v>52.5833333333333</v>
      </c>
      <c r="K656" s="12">
        <f>G656/$B$15*1000</f>
        <v>2.5</v>
      </c>
      <c r="L656" s="30">
        <v>2.5</v>
      </c>
      <c r="M656" s="12">
        <v>2.90118824490683</v>
      </c>
      <c r="N656" s="12">
        <v>2.5</v>
      </c>
      <c r="O656" s="30">
        <v>2.5</v>
      </c>
    </row>
    <row r="657" ht="20.05" customHeight="1">
      <c r="A657" s="31">
        <f>$A656+C656</f>
        <v>3160</v>
      </c>
      <c r="B657" s="32"/>
      <c r="C657" s="33">
        <v>5</v>
      </c>
      <c r="D657" t="b" s="30">
        <v>0</v>
      </c>
      <c r="E657" s="13"/>
      <c r="F657" s="30">
        <v>446.737119568397</v>
      </c>
      <c r="G657" s="30">
        <f>$E657+($F657/60+H657*$B$16+I657*OFFSET($B$17,0,D657)-G656*(OFFSET($B$18,0,D657)+$B$19+OFFSET($B$20,0,D657)))*$C657/60+G656</f>
        <v>16.3633802816823</v>
      </c>
      <c r="H657" s="30">
        <f>H656+($B$19*G656-$B$16*H656)*$C657/60</f>
        <v>65.7470428834894</v>
      </c>
      <c r="I657" s="30">
        <f>I656+(OFFSET($B$20,0,D657)*G656-OFFSET($B$17,0,D657)*I656)*$C657/60</f>
        <v>139.553468126650</v>
      </c>
      <c r="J657" s="34">
        <f>$A657/60</f>
        <v>52.6666666666667</v>
      </c>
      <c r="K657" s="12">
        <f>G657/$B$15*1000</f>
        <v>2.5</v>
      </c>
      <c r="L657" s="30">
        <v>2.5</v>
      </c>
      <c r="M657" s="12">
        <v>2.90194367549294</v>
      </c>
      <c r="N657" s="12">
        <v>2.5</v>
      </c>
      <c r="O657" s="30">
        <v>2.5</v>
      </c>
    </row>
    <row r="658" ht="20.05" customHeight="1">
      <c r="A658" s="31">
        <f>$A657+C657</f>
        <v>3165</v>
      </c>
      <c r="B658" s="32"/>
      <c r="C658" s="33">
        <v>5</v>
      </c>
      <c r="D658" t="b" s="30">
        <v>0</v>
      </c>
      <c r="E658" s="13"/>
      <c r="F658" s="30">
        <v>446.648585951323</v>
      </c>
      <c r="G658" s="30">
        <f>$E658+($F658/60+H658*$B$16+I658*OFFSET($B$17,0,D658)-G657*(OFFSET($B$18,0,D658)+$B$19+OFFSET($B$20,0,D658)))*$C658/60+G657</f>
        <v>16.3633802816823</v>
      </c>
      <c r="H658" s="30">
        <f>H657+($B$19*G657-$B$16*H657)*$C658/60</f>
        <v>65.75668590042299</v>
      </c>
      <c r="I658" s="30">
        <f>I657+(OFFSET($B$20,0,D658)*G657-OFFSET($B$17,0,D658)*I657)*$C658/60</f>
        <v>139.752095451306</v>
      </c>
      <c r="J658" s="34">
        <f>$A658/60</f>
        <v>52.75</v>
      </c>
      <c r="K658" s="12">
        <f>G658/$B$15*1000</f>
        <v>2.5</v>
      </c>
      <c r="L658" s="30">
        <v>2.5</v>
      </c>
      <c r="M658" s="12">
        <v>2.90269225476706</v>
      </c>
      <c r="N658" s="12">
        <v>2.5</v>
      </c>
      <c r="O658" s="30">
        <v>2.5</v>
      </c>
    </row>
    <row r="659" ht="20.05" customHeight="1">
      <c r="A659" s="31">
        <f>$A658+C658</f>
        <v>3170</v>
      </c>
      <c r="B659" s="32"/>
      <c r="C659" s="33">
        <v>5</v>
      </c>
      <c r="D659" t="b" s="30">
        <v>0</v>
      </c>
      <c r="E659" s="13"/>
      <c r="F659" s="30">
        <v>446.560307403448</v>
      </c>
      <c r="G659" s="30">
        <f>$E659+($F659/60+H659*$B$16+I659*OFFSET($B$17,0,D659)-G658*(OFFSET($B$18,0,D659)+$B$19+OFFSET($B$20,0,D659)))*$C659/60+G658</f>
        <v>16.3633802816823</v>
      </c>
      <c r="H659" s="30">
        <f>H658+($B$19*G658-$B$16*H658)*$C659/60</f>
        <v>65.766272328686</v>
      </c>
      <c r="I659" s="30">
        <f>I658+(OFFSET($B$20,0,D659)*G658-OFFSET($B$17,0,D659)*I658)*$C659/60</f>
        <v>139.950656401276</v>
      </c>
      <c r="J659" s="34">
        <f>$A659/60</f>
        <v>52.8333333333333</v>
      </c>
      <c r="K659" s="12">
        <f>G659/$B$15*1000</f>
        <v>2.5</v>
      </c>
      <c r="L659" s="30">
        <v>2.5</v>
      </c>
      <c r="M659" s="12">
        <v>2.9034342566167</v>
      </c>
      <c r="N659" s="12">
        <v>2.5</v>
      </c>
      <c r="O659" s="30">
        <v>2.5</v>
      </c>
    </row>
    <row r="660" ht="20.05" customHeight="1">
      <c r="A660" s="31">
        <f>$A659+C659</f>
        <v>3175</v>
      </c>
      <c r="B660" s="32"/>
      <c r="C660" s="33">
        <v>5</v>
      </c>
      <c r="D660" t="b" s="30">
        <v>0</v>
      </c>
      <c r="E660" s="13"/>
      <c r="F660" s="30">
        <v>446.472282516312</v>
      </c>
      <c r="G660" s="30">
        <f>$E660+($F660/60+H660*$B$16+I660*OFFSET($B$17,0,D660)-G659*(OFFSET($B$18,0,D660)+$B$19+OFFSET($B$20,0,D660)))*$C660/60+G659</f>
        <v>16.3633802816823</v>
      </c>
      <c r="H660" s="30">
        <f>H659+($B$19*G659-$B$16*H659)*$C660/60</f>
        <v>65.7758025003609</v>
      </c>
      <c r="I660" s="30">
        <f>I659+(OFFSET($B$20,0,D660)*G659-OFFSET($B$17,0,D660)*I659)*$C660/60</f>
        <v>140.149150998739</v>
      </c>
      <c r="J660" s="34">
        <f>$A660/60</f>
        <v>52.9166666666667</v>
      </c>
      <c r="K660" s="12">
        <f>G660/$B$15*1000</f>
        <v>2.5</v>
      </c>
      <c r="L660" s="30">
        <v>2.5</v>
      </c>
      <c r="M660" s="12">
        <v>2.90416993916873</v>
      </c>
      <c r="N660" s="12">
        <v>2.5</v>
      </c>
      <c r="O660" s="30">
        <v>2.5</v>
      </c>
    </row>
    <row r="661" ht="20.05" customHeight="1">
      <c r="A661" s="31">
        <f>$A660+C660</f>
        <v>3180</v>
      </c>
      <c r="B661" s="32"/>
      <c r="C661" s="33">
        <v>5</v>
      </c>
      <c r="D661" t="b" s="30">
        <v>0</v>
      </c>
      <c r="E661" s="13"/>
      <c r="F661" s="30">
        <v>446.384509889695</v>
      </c>
      <c r="G661" s="30">
        <f>$E661+($F661/60+H661*$B$16+I661*OFFSET($B$17,0,D661)-G660*(OFFSET($B$18,0,D661)+$B$19+OFFSET($B$20,0,D661)))*$C661/60+G660</f>
        <v>16.3633802816823</v>
      </c>
      <c r="H661" s="30">
        <f>H660+($B$19*G660-$B$16*H660)*$C661/60</f>
        <v>65.7852767455816</v>
      </c>
      <c r="I661" s="30">
        <f>I660+(OFFSET($B$20,0,D661)*G660-OFFSET($B$17,0,D661)*I660)*$C661/60</f>
        <v>140.347579265869</v>
      </c>
      <c r="J661" s="34">
        <f>$A661/60</f>
        <v>53</v>
      </c>
      <c r="K661" s="12">
        <f>G661/$B$15*1000</f>
        <v>2.5</v>
      </c>
      <c r="L661" s="30">
        <v>2.5</v>
      </c>
      <c r="M661" s="12">
        <v>2.90489954571962</v>
      </c>
      <c r="N661" s="12">
        <v>2.5</v>
      </c>
      <c r="O661" s="30">
        <v>2.5</v>
      </c>
    </row>
    <row r="662" ht="20.05" customHeight="1">
      <c r="A662" s="31">
        <f>$A661+C661</f>
        <v>3185</v>
      </c>
      <c r="B662" s="32"/>
      <c r="C662" s="33">
        <v>5</v>
      </c>
      <c r="D662" t="b" s="30">
        <v>0</v>
      </c>
      <c r="E662" s="13"/>
      <c r="F662" s="30">
        <v>446.296988131563</v>
      </c>
      <c r="G662" s="30">
        <f>$E662+($F662/60+H662*$B$16+I662*OFFSET($B$17,0,D662)-G661*(OFFSET($B$18,0,D662)+$B$19+OFFSET($B$20,0,D662)))*$C662/60+G661</f>
        <v>16.3633802816823</v>
      </c>
      <c r="H662" s="30">
        <f>H661+($B$19*G661-$B$16*H661)*$C662/60</f>
        <v>65.7946953925444</v>
      </c>
      <c r="I662" s="30">
        <f>I661+(OFFSET($B$20,0,D662)*G661-OFFSET($B$17,0,D662)*I661)*$C662/60</f>
        <v>140.545941224831</v>
      </c>
      <c r="J662" s="34">
        <f>$A662/60</f>
        <v>53.0833333333333</v>
      </c>
      <c r="K662" s="12">
        <f>G662/$B$15*1000</f>
        <v>2.5</v>
      </c>
      <c r="L662" s="30">
        <v>2.5</v>
      </c>
      <c r="M662" s="12">
        <v>2.90562330561062</v>
      </c>
      <c r="N662" s="12">
        <v>2.5</v>
      </c>
      <c r="O662" s="30">
        <v>2.5</v>
      </c>
    </row>
    <row r="663" ht="20.05" customHeight="1">
      <c r="A663" s="31">
        <f>$A662+C662</f>
        <v>3190</v>
      </c>
      <c r="B663" s="32"/>
      <c r="C663" s="33">
        <v>5</v>
      </c>
      <c r="D663" t="b" s="30">
        <v>0</v>
      </c>
      <c r="E663" s="13"/>
      <c r="F663" s="30">
        <v>446.209715858020</v>
      </c>
      <c r="G663" s="30">
        <f>$E663+($F663/60+H663*$B$16+I663*OFFSET($B$17,0,D663)-G662*(OFFSET($B$18,0,D663)+$B$19+OFFSET($B$20,0,D663)))*$C663/60+G662</f>
        <v>16.3633802816823</v>
      </c>
      <c r="H663" s="30">
        <f>H662+($B$19*G662-$B$16*H662)*$C663/60</f>
        <v>65.80405876751981</v>
      </c>
      <c r="I663" s="30">
        <f>I662+(OFFSET($B$20,0,D663)*G662-OFFSET($B$17,0,D663)*I662)*$C663/60</f>
        <v>140.744236897783</v>
      </c>
      <c r="J663" s="34">
        <f>$A663/60</f>
        <v>53.1666666666667</v>
      </c>
      <c r="K663" s="12">
        <f>G663/$B$15*1000</f>
        <v>2.5</v>
      </c>
      <c r="L663" s="30">
        <v>2.5</v>
      </c>
      <c r="M663" s="12">
        <v>2.90634143505129</v>
      </c>
      <c r="N663" s="12">
        <v>2.5</v>
      </c>
      <c r="O663" s="30">
        <v>2.5</v>
      </c>
    </row>
    <row r="664" ht="20.05" customHeight="1">
      <c r="A664" s="31">
        <f>$A663+C663</f>
        <v>3195</v>
      </c>
      <c r="B664" s="32"/>
      <c r="C664" s="33">
        <v>5</v>
      </c>
      <c r="D664" t="b" s="30">
        <v>0</v>
      </c>
      <c r="E664" s="13"/>
      <c r="F664" s="30">
        <v>446.122691693263</v>
      </c>
      <c r="G664" s="30">
        <f>$E664+($F664/60+H664*$B$16+I664*OFFSET($B$17,0,D664)-G663*(OFFSET($B$18,0,D664)+$B$19+OFFSET($B$20,0,D664)))*$C664/60+G663</f>
        <v>16.3633802816823</v>
      </c>
      <c r="H664" s="30">
        <f>H663+($B$19*G663-$B$16*H663)*$C664/60</f>
        <v>65.8133671948636</v>
      </c>
      <c r="I664" s="30">
        <f>I663+(OFFSET($B$20,0,D664)*G663-OFFSET($B$17,0,D664)*I663)*$C664/60</f>
        <v>140.942466306875</v>
      </c>
      <c r="J664" s="34">
        <f>$A664/60</f>
        <v>53.25</v>
      </c>
      <c r="K664" s="12">
        <f>G664/$B$15*1000</f>
        <v>2.5</v>
      </c>
      <c r="L664" s="30">
        <v>2.5</v>
      </c>
      <c r="M664" s="12">
        <v>2.90705413789433</v>
      </c>
      <c r="N664" s="12">
        <v>2.5</v>
      </c>
      <c r="O664" s="30">
        <v>2.5</v>
      </c>
    </row>
    <row r="665" ht="20.05" customHeight="1">
      <c r="A665" s="31">
        <f>$A664+C664</f>
        <v>3200</v>
      </c>
      <c r="B665" s="32"/>
      <c r="C665" s="33">
        <v>5</v>
      </c>
      <c r="D665" t="b" s="30">
        <v>0</v>
      </c>
      <c r="E665" s="13"/>
      <c r="F665" s="30">
        <v>446.035914269535</v>
      </c>
      <c r="G665" s="30">
        <f>$E665+($F665/60+H665*$B$16+I665*OFFSET($B$17,0,D665)-G664*(OFFSET($B$18,0,D665)+$B$19+OFFSET($B$20,0,D665)))*$C665/60+G664</f>
        <v>16.3633802816823</v>
      </c>
      <c r="H665" s="30">
        <f>H664+($B$19*G664-$B$16*H664)*$C665/60</f>
        <v>65.8226209970281</v>
      </c>
      <c r="I665" s="30">
        <f>I664+(OFFSET($B$20,0,D665)*G664-OFFSET($B$17,0,D665)*I664)*$C665/60</f>
        <v>141.140629474251</v>
      </c>
      <c r="J665" s="34">
        <f>$A665/60</f>
        <v>53.3333333333333</v>
      </c>
      <c r="K665" s="12">
        <f>G665/$B$15*1000</f>
        <v>2.5</v>
      </c>
      <c r="L665" s="30">
        <v>2.5</v>
      </c>
      <c r="M665" s="12">
        <v>2.90776160636454</v>
      </c>
      <c r="N665" s="12">
        <v>2.5</v>
      </c>
      <c r="O665" s="30">
        <v>2.5</v>
      </c>
    </row>
    <row r="666" ht="20.05" customHeight="1">
      <c r="A666" s="31">
        <f>$A665+C665</f>
        <v>3205</v>
      </c>
      <c r="B666" s="32"/>
      <c r="C666" s="33">
        <v>5</v>
      </c>
      <c r="D666" t="b" s="30">
        <v>0</v>
      </c>
      <c r="E666" s="13"/>
      <c r="F666" s="30">
        <v>445.949382227072</v>
      </c>
      <c r="G666" s="30">
        <f>$E666+($F666/60+H666*$B$16+I666*OFFSET($B$17,0,D666)-G665*(OFFSET($B$18,0,D666)+$B$19+OFFSET($B$20,0,D666)))*$C666/60+G665</f>
        <v>16.3633802816823</v>
      </c>
      <c r="H666" s="30">
        <f>H665+($B$19*G665-$B$16*H665)*$C666/60</f>
        <v>65.83182049457341</v>
      </c>
      <c r="I666" s="30">
        <f>I665+(OFFSET($B$20,0,D666)*G665-OFFSET($B$17,0,D666)*I665)*$C666/60</f>
        <v>141.338726422047</v>
      </c>
      <c r="J666" s="34">
        <f>$A666/60</f>
        <v>53.4166666666667</v>
      </c>
      <c r="K666" s="12">
        <f>G666/$B$15*1000</f>
        <v>2.5</v>
      </c>
      <c r="L666" s="30">
        <v>2.5</v>
      </c>
      <c r="M666" s="12">
        <v>2.90846402174483</v>
      </c>
      <c r="N666" s="12">
        <v>2.5</v>
      </c>
      <c r="O666" s="30">
        <v>2.5</v>
      </c>
    </row>
    <row r="667" ht="20.05" customHeight="1">
      <c r="A667" s="31">
        <f>$A666+C666</f>
        <v>3210</v>
      </c>
      <c r="B667" s="32"/>
      <c r="C667" s="33">
        <v>5</v>
      </c>
      <c r="D667" t="b" s="30">
        <v>0</v>
      </c>
      <c r="E667" s="13"/>
      <c r="F667" s="30">
        <v>445.863094214062</v>
      </c>
      <c r="G667" s="30">
        <f>$E667+($F667/60+H667*$B$16+I667*OFFSET($B$17,0,D667)-G666*(OFFSET($B$18,0,D667)+$B$19+OFFSET($B$20,0,D667)))*$C667/60+G666</f>
        <v>16.3633802816823</v>
      </c>
      <c r="H667" s="30">
        <f>H666+($B$19*G666-$B$16*H666)*$C667/60</f>
        <v>65.8409660061785</v>
      </c>
      <c r="I667" s="30">
        <f>I666+(OFFSET($B$20,0,D667)*G666-OFFSET($B$17,0,D667)*I666)*$C667/60</f>
        <v>141.536757172391</v>
      </c>
      <c r="J667" s="34">
        <f>$A667/60</f>
        <v>53.5</v>
      </c>
      <c r="K667" s="12">
        <f>G667/$B$15*1000</f>
        <v>2.5</v>
      </c>
      <c r="L667" s="30">
        <v>2.5</v>
      </c>
      <c r="M667" s="12">
        <v>2.90916155502159</v>
      </c>
      <c r="N667" s="12">
        <v>2.5</v>
      </c>
      <c r="O667" s="30">
        <v>2.5</v>
      </c>
    </row>
    <row r="668" ht="20.05" customHeight="1">
      <c r="A668" s="31">
        <f>$A667+C667</f>
        <v>3215</v>
      </c>
      <c r="B668" s="32"/>
      <c r="C668" s="33">
        <v>5</v>
      </c>
      <c r="D668" t="b" s="30">
        <v>0</v>
      </c>
      <c r="E668" s="13"/>
      <c r="F668" s="30">
        <v>445.777048886599</v>
      </c>
      <c r="G668" s="30">
        <f>$E668+($F668/60+H668*$B$16+I668*OFFSET($B$17,0,D668)-G667*(OFFSET($B$18,0,D668)+$B$19+OFFSET($B$20,0,D668)))*$C668/60+G667</f>
        <v>16.3633802816823</v>
      </c>
      <c r="H668" s="30">
        <f>H667+($B$19*G667-$B$16*H667)*$C668/60</f>
        <v>65.8500578486521</v>
      </c>
      <c r="I668" s="30">
        <f>I667+(OFFSET($B$20,0,D668)*G667-OFFSET($B$17,0,D668)*I667)*$C668/60</f>
        <v>141.734721747404</v>
      </c>
      <c r="J668" s="34">
        <f>$A668/60</f>
        <v>53.5833333333333</v>
      </c>
      <c r="K668" s="12">
        <f>G668/$B$15*1000</f>
        <v>2.5</v>
      </c>
      <c r="L668" s="30">
        <v>2.5</v>
      </c>
      <c r="M668" s="12">
        <v>2.90985436749196</v>
      </c>
      <c r="N668" s="12">
        <v>2.5</v>
      </c>
      <c r="O668" s="30">
        <v>2.5</v>
      </c>
    </row>
    <row r="669" ht="20.05" customHeight="1">
      <c r="A669" s="31">
        <f>$A668+C668</f>
        <v>3220</v>
      </c>
      <c r="B669" s="32"/>
      <c r="C669" s="33">
        <v>5</v>
      </c>
      <c r="D669" t="b" s="30">
        <v>0</v>
      </c>
      <c r="E669" s="13"/>
      <c r="F669" s="30">
        <v>445.691244908629</v>
      </c>
      <c r="G669" s="30">
        <f>$E669+($F669/60+H669*$B$16+I669*OFFSET($B$17,0,D669)-G668*(OFFSET($B$18,0,D669)+$B$19+OFFSET($B$20,0,D669)))*$C669/60+G668</f>
        <v>16.3633802816823</v>
      </c>
      <c r="H669" s="30">
        <f>H668+($B$19*G668-$B$16*H668)*$C669/60</f>
        <v>65.85909633694379</v>
      </c>
      <c r="I669" s="30">
        <f>I668+(OFFSET($B$20,0,D669)*G668-OFFSET($B$17,0,D669)*I668)*$C669/60</f>
        <v>141.932620169199</v>
      </c>
      <c r="J669" s="34">
        <f>$A669/60</f>
        <v>53.6666666666667</v>
      </c>
      <c r="K669" s="12">
        <f>G669/$B$15*1000</f>
        <v>2.5</v>
      </c>
      <c r="L669" s="30">
        <v>2.5</v>
      </c>
      <c r="M669" s="12">
        <v>2.91054261133516</v>
      </c>
      <c r="N669" s="12">
        <v>2.5</v>
      </c>
      <c r="O669" s="30">
        <v>2.5</v>
      </c>
    </row>
    <row r="670" ht="20.05" customHeight="1">
      <c r="A670" s="31">
        <f>$A669+C669</f>
        <v>3225</v>
      </c>
      <c r="B670" s="32"/>
      <c r="C670" s="33">
        <v>5</v>
      </c>
      <c r="D670" t="b" s="30">
        <v>0</v>
      </c>
      <c r="E670" s="13"/>
      <c r="F670" s="30">
        <v>445.605680951914</v>
      </c>
      <c r="G670" s="30">
        <f>$E670+($F670/60+H670*$B$16+I670*OFFSET($B$17,0,D670)-G669*(OFFSET($B$18,0,D670)+$B$19+OFFSET($B$20,0,D670)))*$C670/60+G669</f>
        <v>16.3633802816823</v>
      </c>
      <c r="H670" s="30">
        <f>H669+($B$19*G669-$B$16*H669)*$C670/60</f>
        <v>65.86808178415509</v>
      </c>
      <c r="I670" s="30">
        <f>I669+(OFFSET($B$20,0,D670)*G669-OFFSET($B$17,0,D670)*I669)*$C670/60</f>
        <v>142.130452459883</v>
      </c>
      <c r="J670" s="34">
        <f>$A670/60</f>
        <v>53.75</v>
      </c>
      <c r="K670" s="12">
        <f>G670/$B$15*1000</f>
        <v>2.5</v>
      </c>
      <c r="L670" s="30">
        <v>2.5</v>
      </c>
      <c r="M670" s="12">
        <v>2.91122643015009</v>
      </c>
      <c r="N670" s="12">
        <v>2.5</v>
      </c>
      <c r="O670" s="30">
        <v>2.5</v>
      </c>
    </row>
    <row r="671" ht="20.05" customHeight="1">
      <c r="A671" s="31">
        <f>$A670+C670</f>
        <v>3230</v>
      </c>
      <c r="B671" s="32"/>
      <c r="C671" s="33">
        <v>5</v>
      </c>
      <c r="D671" t="b" s="30">
        <v>0</v>
      </c>
      <c r="E671" s="13"/>
      <c r="F671" s="30">
        <v>445.520355695978</v>
      </c>
      <c r="G671" s="30">
        <f>$E671+($F671/60+H671*$B$16+I671*OFFSET($B$17,0,D671)-G670*(OFFSET($B$18,0,D671)+$B$19+OFFSET($B$20,0,D671)))*$C671/60+G670</f>
        <v>16.3633802816823</v>
      </c>
      <c r="H671" s="30">
        <f>H670+($B$19*G670-$B$16*H670)*$C671/60</f>
        <v>65.87701450154999</v>
      </c>
      <c r="I671" s="30">
        <f>I670+(OFFSET($B$20,0,D671)*G670-OFFSET($B$17,0,D671)*I670)*$C671/60</f>
        <v>142.328218641555</v>
      </c>
      <c r="J671" s="34">
        <f>$A671/60</f>
        <v>53.8333333333333</v>
      </c>
      <c r="K671" s="12">
        <f>G671/$B$15*1000</f>
        <v>2.5</v>
      </c>
      <c r="L671" s="30">
        <v>2.5</v>
      </c>
      <c r="M671" s="12">
        <v>2.9119059594612</v>
      </c>
      <c r="N671" s="12">
        <v>2.5</v>
      </c>
      <c r="O671" s="30">
        <v>2.5</v>
      </c>
    </row>
    <row r="672" ht="20.05" customHeight="1">
      <c r="A672" s="31">
        <f>$A671+C671</f>
        <v>3235</v>
      </c>
      <c r="B672" s="32"/>
      <c r="C672" s="33">
        <v>5</v>
      </c>
      <c r="D672" t="b" s="30">
        <v>0</v>
      </c>
      <c r="E672" s="13"/>
      <c r="F672" s="30">
        <v>445.435267828064</v>
      </c>
      <c r="G672" s="30">
        <f>$E672+($F672/60+H672*$B$16+I672*OFFSET($B$17,0,D672)-G671*(OFFSET($B$18,0,D672)+$B$19+OFFSET($B$20,0,D672)))*$C672/60+G671</f>
        <v>16.3633802816823</v>
      </c>
      <c r="H672" s="30">
        <f>H671+($B$19*G671-$B$16*H671)*$C672/60</f>
        <v>65.8858947985659</v>
      </c>
      <c r="I672" s="30">
        <f>I671+(OFFSET($B$20,0,D672)*G671-OFFSET($B$17,0,D672)*I671)*$C672/60</f>
        <v>142.525918736306</v>
      </c>
      <c r="J672" s="34">
        <f>$A672/60</f>
        <v>53.9166666666667</v>
      </c>
      <c r="K672" s="12">
        <f>G672/$B$15*1000</f>
        <v>2.5</v>
      </c>
      <c r="L672" s="30">
        <v>2.5</v>
      </c>
      <c r="M672" s="12">
        <v>2.91258132719436</v>
      </c>
      <c r="N672" s="12">
        <v>2.5</v>
      </c>
      <c r="O672" s="30">
        <v>2.5</v>
      </c>
    </row>
    <row r="673" ht="20.05" customHeight="1">
      <c r="A673" s="31">
        <f>$A672+C672</f>
        <v>3240</v>
      </c>
      <c r="B673" s="32"/>
      <c r="C673" s="33">
        <v>5</v>
      </c>
      <c r="D673" t="b" s="30">
        <v>0</v>
      </c>
      <c r="E673" s="13"/>
      <c r="F673" s="30">
        <v>445.350416043093</v>
      </c>
      <c r="G673" s="30">
        <f>$E673+($F673/60+H673*$B$16+I673*OFFSET($B$17,0,D673)-G672*(OFFSET($B$18,0,D673)+$B$19+OFFSET($B$20,0,D673)))*$C673/60+G672</f>
        <v>16.3633802816823</v>
      </c>
      <c r="H673" s="30">
        <f>H672+($B$19*G672-$B$16*H672)*$C673/60</f>
        <v>65.8947229828244</v>
      </c>
      <c r="I673" s="30">
        <f>I672+(OFFSET($B$20,0,D673)*G672-OFFSET($B$17,0,D673)*I672)*$C673/60</f>
        <v>142.723552766220</v>
      </c>
      <c r="J673" s="34">
        <f>$A673/60</f>
        <v>54</v>
      </c>
      <c r="K673" s="12">
        <f>G673/$B$15*1000</f>
        <v>2.5</v>
      </c>
      <c r="L673" s="30">
        <v>2.5</v>
      </c>
      <c r="M673" s="12">
        <v>2.9132526541247</v>
      </c>
      <c r="N673" s="12">
        <v>2.5</v>
      </c>
      <c r="O673" s="30">
        <v>2.5</v>
      </c>
    </row>
    <row r="674" ht="20.05" customHeight="1">
      <c r="A674" s="31">
        <f>$A673+C673</f>
        <v>3245</v>
      </c>
      <c r="B674" s="32"/>
      <c r="C674" s="33">
        <v>5</v>
      </c>
      <c r="D674" t="b" s="30">
        <v>0</v>
      </c>
      <c r="E674" s="13"/>
      <c r="F674" s="30">
        <v>445.265799043612</v>
      </c>
      <c r="G674" s="30">
        <f>$E674+($F674/60+H674*$B$16+I674*OFFSET($B$17,0,D674)-G673*(OFFSET($B$18,0,D674)+$B$19+OFFSET($B$20,0,D674)))*$C674/60+G673</f>
        <v>16.3633802816823</v>
      </c>
      <c r="H674" s="30">
        <f>H673+($B$19*G673-$B$16*H673)*$C674/60</f>
        <v>65.90349936014169</v>
      </c>
      <c r="I674" s="30">
        <f>I673+(OFFSET($B$20,0,D674)*G673-OFFSET($B$17,0,D674)*I673)*$C674/60</f>
        <v>142.921120753374</v>
      </c>
      <c r="J674" s="34">
        <f>$A674/60</f>
        <v>54.0833333333333</v>
      </c>
      <c r="K674" s="12">
        <f>G674/$B$15*1000</f>
        <v>2.5</v>
      </c>
      <c r="L674" s="30">
        <v>2.5</v>
      </c>
      <c r="M674" s="12">
        <v>2.9139200542979</v>
      </c>
      <c r="N674" s="12">
        <v>2.5</v>
      </c>
      <c r="O674" s="30">
        <v>2.5</v>
      </c>
    </row>
    <row r="675" ht="20.05" customHeight="1">
      <c r="A675" s="31">
        <f>$A674+C674</f>
        <v>3250</v>
      </c>
      <c r="B675" s="32"/>
      <c r="C675" s="33">
        <v>5</v>
      </c>
      <c r="D675" t="b" s="30">
        <v>0</v>
      </c>
      <c r="E675" s="13"/>
      <c r="F675" s="30">
        <v>445.181415539753</v>
      </c>
      <c r="G675" s="30">
        <f>$E675+($F675/60+H675*$B$16+I675*OFFSET($B$17,0,D675)-G674*(OFFSET($B$18,0,D675)+$B$19+OFFSET($B$20,0,D675)))*$C675/60+G674</f>
        <v>16.3633802816823</v>
      </c>
      <c r="H675" s="30">
        <f>H674+($B$19*G674-$B$16*H674)*$C675/60</f>
        <v>65.91222423453949</v>
      </c>
      <c r="I675" s="30">
        <f>I674+(OFFSET($B$20,0,D675)*G674-OFFSET($B$17,0,D675)*I674)*$C675/60</f>
        <v>143.118622719837</v>
      </c>
      <c r="J675" s="34">
        <f>$A675/60</f>
        <v>54.1666666666667</v>
      </c>
      <c r="K675" s="12">
        <f>G675/$B$15*1000</f>
        <v>2.5</v>
      </c>
      <c r="L675" s="30">
        <v>2.5</v>
      </c>
      <c r="M675" s="12">
        <v>2.91458363542666</v>
      </c>
      <c r="N675" s="12">
        <v>2.5</v>
      </c>
      <c r="O675" s="30">
        <v>2.5</v>
      </c>
    </row>
    <row r="676" ht="20.05" customHeight="1">
      <c r="A676" s="31">
        <f>$A675+C675</f>
        <v>3255</v>
      </c>
      <c r="B676" s="32"/>
      <c r="C676" s="33">
        <v>5</v>
      </c>
      <c r="D676" t="b" s="30">
        <v>0</v>
      </c>
      <c r="E676" s="13"/>
      <c r="F676" s="30">
        <v>445.097264249190</v>
      </c>
      <c r="G676" s="30">
        <f>$E676+($F676/60+H676*$B$16+I676*OFFSET($B$17,0,D676)-G675*(OFFSET($B$18,0,D676)+$B$19+OFFSET($B$20,0,D676)))*$C676/60+G675</f>
        <v>16.3633802816823</v>
      </c>
      <c r="H676" s="30">
        <f>H675+($B$19*G675-$B$16*H675)*$C676/60</f>
        <v>65.9208979082553</v>
      </c>
      <c r="I676" s="30">
        <f>I675+(OFFSET($B$20,0,D676)*G675-OFFSET($B$17,0,D676)*I675)*$C676/60</f>
        <v>143.316058687671</v>
      </c>
      <c r="J676" s="34">
        <f>$A676/60</f>
        <v>54.25</v>
      </c>
      <c r="K676" s="12">
        <f>G676/$B$15*1000</f>
        <v>2.5</v>
      </c>
      <c r="L676" s="30">
        <v>2.5</v>
      </c>
      <c r="M676" s="12">
        <v>2.9152434992637</v>
      </c>
      <c r="N676" s="12">
        <v>2.5</v>
      </c>
      <c r="O676" s="30">
        <v>2.5</v>
      </c>
    </row>
    <row r="677" ht="20.05" customHeight="1">
      <c r="A677" s="31">
        <f>$A676+C676</f>
        <v>3260</v>
      </c>
      <c r="B677" s="32"/>
      <c r="C677" s="33">
        <v>5</v>
      </c>
      <c r="D677" t="b" s="30">
        <v>0</v>
      </c>
      <c r="E677" s="13"/>
      <c r="F677" s="30">
        <v>445.013343897090</v>
      </c>
      <c r="G677" s="30">
        <f>$E677+($F677/60+H677*$B$16+I677*OFFSET($B$17,0,D677)-G676*(OFFSET($B$18,0,D677)+$B$19+OFFSET($B$20,0,D677)))*$C677/60+G676</f>
        <v>16.3633802816823</v>
      </c>
      <c r="H677" s="30">
        <f>H676+($B$19*G676-$B$16*H676)*$C677/60</f>
        <v>65.929520681753</v>
      </c>
      <c r="I677" s="30">
        <f>I676+(OFFSET($B$20,0,D677)*G676-OFFSET($B$17,0,D677)*I676)*$C677/60</f>
        <v>143.513428678931</v>
      </c>
      <c r="J677" s="34">
        <f>$A677/60</f>
        <v>54.3333333333333</v>
      </c>
      <c r="K677" s="12">
        <f>G677/$B$15*1000</f>
        <v>2.5</v>
      </c>
      <c r="L677" s="30">
        <v>2.5</v>
      </c>
      <c r="M677" s="12">
        <v>2.9158997419527</v>
      </c>
      <c r="N677" s="12">
        <v>2.5</v>
      </c>
      <c r="O677" s="30">
        <v>2.5</v>
      </c>
    </row>
    <row r="678" ht="20.05" customHeight="1">
      <c r="A678" s="31">
        <f>$A677+C677</f>
        <v>3265</v>
      </c>
      <c r="B678" s="32"/>
      <c r="C678" s="33">
        <v>5</v>
      </c>
      <c r="D678" t="b" s="30">
        <v>0</v>
      </c>
      <c r="E678" s="13"/>
      <c r="F678" s="30">
        <v>444.929653216074</v>
      </c>
      <c r="G678" s="30">
        <f>$E678+($F678/60+H678*$B$16+I678*OFFSET($B$17,0,D678)-G677*(OFFSET($B$18,0,D678)+$B$19+OFFSET($B$20,0,D678)))*$C678/60+G677</f>
        <v>16.3633802816823</v>
      </c>
      <c r="H678" s="30">
        <f>H677+($B$19*G677-$B$16*H677)*$C678/60</f>
        <v>65.93809285373339</v>
      </c>
      <c r="I678" s="30">
        <f>I677+(OFFSET($B$20,0,D678)*G677-OFFSET($B$17,0,D678)*I677)*$C678/60</f>
        <v>143.710732715663</v>
      </c>
      <c r="J678" s="34">
        <f>$A678/60</f>
        <v>54.4166666666667</v>
      </c>
      <c r="K678" s="12">
        <f>G678/$B$15*1000</f>
        <v>2.5</v>
      </c>
      <c r="L678" s="30">
        <v>2.5</v>
      </c>
      <c r="M678" s="12">
        <v>2.91655245435857</v>
      </c>
      <c r="N678" s="12">
        <v>2.5</v>
      </c>
      <c r="O678" s="30">
        <v>2.5</v>
      </c>
    </row>
    <row r="679" ht="20.05" customHeight="1">
      <c r="A679" s="31">
        <f>$A678+C678</f>
        <v>3270</v>
      </c>
      <c r="B679" s="32"/>
      <c r="C679" s="33">
        <v>5</v>
      </c>
      <c r="D679" t="b" s="30">
        <v>0</v>
      </c>
      <c r="E679" s="13"/>
      <c r="F679" s="30">
        <v>444.846190946170</v>
      </c>
      <c r="G679" s="30">
        <f>$E679+($F679/60+H679*$B$16+I679*OFFSET($B$17,0,D679)-G678*(OFFSET($B$18,0,D679)+$B$19+OFFSET($B$20,0,D679)))*$C679/60+G678</f>
        <v>16.3633802816823</v>
      </c>
      <c r="H679" s="30">
        <f>H678+($B$19*G678-$B$16*H678)*$C679/60</f>
        <v>65.9466147211441</v>
      </c>
      <c r="I679" s="30">
        <f>I678+(OFFSET($B$20,0,D679)*G678-OFFSET($B$17,0,D679)*I678)*$C679/60</f>
        <v>143.907970819908</v>
      </c>
      <c r="J679" s="34">
        <f>$A679/60</f>
        <v>54.5</v>
      </c>
      <c r="K679" s="12">
        <f>G679/$B$15*1000</f>
        <v>2.5</v>
      </c>
      <c r="L679" s="30">
        <v>2.5</v>
      </c>
      <c r="M679" s="12">
        <v>2.91720172237808</v>
      </c>
      <c r="N679" s="12">
        <v>2.5</v>
      </c>
      <c r="O679" s="30">
        <v>2.5</v>
      </c>
    </row>
    <row r="680" ht="20.05" customHeight="1">
      <c r="A680" s="31">
        <f>$A679+C679</f>
        <v>3275</v>
      </c>
      <c r="B680" s="32"/>
      <c r="C680" s="33">
        <v>5</v>
      </c>
      <c r="D680" t="b" s="30">
        <v>0</v>
      </c>
      <c r="E680" s="13"/>
      <c r="F680" s="30">
        <v>444.762955834771</v>
      </c>
      <c r="G680" s="30">
        <f>$E680+($F680/60+H680*$B$16+I680*OFFSET($B$17,0,D680)-G679*(OFFSET($B$18,0,D680)+$B$19+OFFSET($B$20,0,D680)))*$C680/60+G679</f>
        <v>16.3633802816823</v>
      </c>
      <c r="H680" s="30">
        <f>H679+($B$19*G679-$B$16*H679)*$C680/60</f>
        <v>65.95508657919039</v>
      </c>
      <c r="I680" s="30">
        <f>I679+(OFFSET($B$20,0,D680)*G679-OFFSET($B$17,0,D680)*I679)*$C680/60</f>
        <v>144.105143013698</v>
      </c>
      <c r="J680" s="34">
        <f>$A680/60</f>
        <v>54.5833333333333</v>
      </c>
      <c r="K680" s="12">
        <f>G680/$B$15*1000</f>
        <v>2.5</v>
      </c>
      <c r="L680" s="30">
        <v>2.5</v>
      </c>
      <c r="M680" s="12">
        <v>2.91784762723227</v>
      </c>
      <c r="N680" s="12">
        <v>2.5</v>
      </c>
      <c r="O680" s="30">
        <v>2.5</v>
      </c>
    </row>
    <row r="681" ht="20.05" customHeight="1">
      <c r="A681" s="31">
        <f>$A680+C680</f>
        <v>3280</v>
      </c>
      <c r="B681" s="32"/>
      <c r="C681" s="33">
        <v>5</v>
      </c>
      <c r="D681" t="b" s="30">
        <v>0</v>
      </c>
      <c r="E681" s="13"/>
      <c r="F681" s="30">
        <v>444.679946636590</v>
      </c>
      <c r="G681" s="30">
        <f>$E681+($F681/60+H681*$B$16+I681*OFFSET($B$17,0,D681)-G680*(OFFSET($B$18,0,D681)+$B$19+OFFSET($B$20,0,D681)))*$C681/60+G680</f>
        <v>16.3633802816823</v>
      </c>
      <c r="H681" s="30">
        <f>H680+($B$19*G680-$B$16*H680)*$C681/60</f>
        <v>65.96350872134521</v>
      </c>
      <c r="I681" s="30">
        <f>I680+(OFFSET($B$20,0,D681)*G680-OFFSET($B$17,0,D681)*I680)*$C681/60</f>
        <v>144.302249319058</v>
      </c>
      <c r="J681" s="34">
        <f>$A681/60</f>
        <v>54.6666666666667</v>
      </c>
      <c r="K681" s="12">
        <f>G681/$B$15*1000</f>
        <v>2.5</v>
      </c>
      <c r="L681" s="30">
        <v>2.5</v>
      </c>
      <c r="M681" s="12">
        <v>2.9184902457415</v>
      </c>
      <c r="N681" s="12">
        <v>2.5</v>
      </c>
      <c r="O681" s="30">
        <v>2.5</v>
      </c>
    </row>
    <row r="682" ht="20.05" customHeight="1">
      <c r="A682" s="31">
        <f>$A681+C681</f>
        <v>3285</v>
      </c>
      <c r="B682" s="32"/>
      <c r="C682" s="33">
        <v>5</v>
      </c>
      <c r="D682" t="b" s="30">
        <v>0</v>
      </c>
      <c r="E682" s="13"/>
      <c r="F682" s="30">
        <v>444.597162113622</v>
      </c>
      <c r="G682" s="30">
        <f>$E682+($F682/60+H682*$B$16+I682*OFFSET($B$17,0,D682)-G681*(OFFSET($B$18,0,D682)+$B$19+OFFSET($B$20,0,D682)))*$C682/60+G681</f>
        <v>16.3633802816823</v>
      </c>
      <c r="H682" s="30">
        <f>H681+($B$19*G681-$B$16*H681)*$C682/60</f>
        <v>65.971881439359</v>
      </c>
      <c r="I682" s="30">
        <f>I681+(OFFSET($B$20,0,D682)*G681-OFFSET($B$17,0,D682)*I681)*$C682/60</f>
        <v>144.499289758006</v>
      </c>
      <c r="J682" s="34">
        <f>$A682/60</f>
        <v>54.75</v>
      </c>
      <c r="K682" s="12">
        <f>G682/$B$15*1000</f>
        <v>2.5</v>
      </c>
      <c r="L682" s="30">
        <v>2.5</v>
      </c>
      <c r="M682" s="12">
        <v>2.91912965058423</v>
      </c>
      <c r="N682" s="12">
        <v>2.5</v>
      </c>
      <c r="O682" s="30">
        <v>2.5</v>
      </c>
    </row>
    <row r="683" ht="20.05" customHeight="1">
      <c r="A683" s="31">
        <f>$A682+C682</f>
        <v>3290</v>
      </c>
      <c r="B683" s="32"/>
      <c r="C683" s="33">
        <v>5</v>
      </c>
      <c r="D683" t="b" s="30">
        <v>0</v>
      </c>
      <c r="E683" s="13"/>
      <c r="F683" s="30">
        <v>444.514601035094</v>
      </c>
      <c r="G683" s="30">
        <f>$E683+($F683/60+H683*$B$16+I683*OFFSET($B$17,0,D683)-G682*(OFFSET($B$18,0,D683)+$B$19+OFFSET($B$20,0,D683)))*$C683/60+G682</f>
        <v>16.3633802816823</v>
      </c>
      <c r="H683" s="30">
        <f>H682+($B$19*G682-$B$16*H682)*$C683/60</f>
        <v>65.9802050232704</v>
      </c>
      <c r="I683" s="30">
        <f>I682+(OFFSET($B$20,0,D683)*G682-OFFSET($B$17,0,D683)*I682)*$C683/60</f>
        <v>144.696264352553</v>
      </c>
      <c r="J683" s="34">
        <f>$A683/60</f>
        <v>54.8333333333333</v>
      </c>
      <c r="K683" s="12">
        <f>G683/$B$15*1000</f>
        <v>2.5</v>
      </c>
      <c r="L683" s="30">
        <v>2.5</v>
      </c>
      <c r="M683" s="12">
        <v>2.91976591054058</v>
      </c>
      <c r="N683" s="12">
        <v>2.5</v>
      </c>
      <c r="O683" s="30">
        <v>2.5</v>
      </c>
    </row>
    <row r="684" ht="20.05" customHeight="1">
      <c r="A684" s="31">
        <f>$A683+C683</f>
        <v>3295</v>
      </c>
      <c r="B684" s="32"/>
      <c r="C684" s="33">
        <v>5</v>
      </c>
      <c r="D684" t="b" s="30">
        <v>0</v>
      </c>
      <c r="E684" s="13"/>
      <c r="F684" s="30">
        <v>444.432262177427</v>
      </c>
      <c r="G684" s="30">
        <f>$E684+($F684/60+H684*$B$16+I684*OFFSET($B$17,0,D684)-G683*(OFFSET($B$18,0,D684)+$B$19+OFFSET($B$20,0,D684)))*$C684/60+G683</f>
        <v>16.3633802816823</v>
      </c>
      <c r="H684" s="30">
        <f>H683+($B$19*G683-$B$16*H683)*$C684/60</f>
        <v>65.9884797614158</v>
      </c>
      <c r="I684" s="30">
        <f>I683+(OFFSET($B$20,0,D684)*G683-OFFSET($B$17,0,D684)*I683)*$C684/60</f>
        <v>144.893173124701</v>
      </c>
      <c r="J684" s="34">
        <f>$A684/60</f>
        <v>54.9166666666667</v>
      </c>
      <c r="K684" s="12">
        <f>G684/$B$15*1000</f>
        <v>2.5</v>
      </c>
      <c r="L684" s="30">
        <v>2.5</v>
      </c>
      <c r="M684" s="12">
        <v>2.92039909072145</v>
      </c>
      <c r="N684" s="12">
        <v>2.5</v>
      </c>
      <c r="O684" s="30">
        <v>2.5</v>
      </c>
    </row>
    <row r="685" ht="20.05" customHeight="1">
      <c r="A685" s="31">
        <f>$A684+C684</f>
        <v>3300</v>
      </c>
      <c r="B685" s="32"/>
      <c r="C685" s="33">
        <v>5</v>
      </c>
      <c r="D685" t="b" s="30">
        <v>0</v>
      </c>
      <c r="E685" s="13"/>
      <c r="F685" s="30">
        <v>444.350144324196</v>
      </c>
      <c r="G685" s="30">
        <f>$E685+($F685/60+H685*$B$16+I685*OFFSET($B$17,0,D685)-G684*(OFFSET($B$18,0,D685)+$B$19+OFFSET($B$20,0,D685)))*$C685/60+G684</f>
        <v>16.3633802816823</v>
      </c>
      <c r="H685" s="30">
        <f>H684+($B$19*G684-$B$16*H684)*$C685/60</f>
        <v>65.9967059404397</v>
      </c>
      <c r="I685" s="30">
        <f>I684+(OFFSET($B$20,0,D685)*G684-OFFSET($B$17,0,D685)*I684)*$C685/60</f>
        <v>145.090016096446</v>
      </c>
      <c r="J685" s="34">
        <f>$A685/60</f>
        <v>55</v>
      </c>
      <c r="K685" s="12">
        <f>G685/$B$15*1000</f>
        <v>2.5</v>
      </c>
      <c r="L685" s="30">
        <v>2.5</v>
      </c>
      <c r="M685" s="12">
        <v>2.9210292527841</v>
      </c>
      <c r="N685" s="12">
        <v>2.5</v>
      </c>
      <c r="O685" s="30">
        <v>2.5</v>
      </c>
    </row>
    <row r="686" ht="20.05" customHeight="1">
      <c r="A686" s="31">
        <f>$A685+C685</f>
        <v>3305</v>
      </c>
      <c r="B686" s="32"/>
      <c r="C686" s="33">
        <v>5</v>
      </c>
      <c r="D686" t="b" s="30">
        <v>0</v>
      </c>
      <c r="E686" s="13"/>
      <c r="F686" s="30">
        <v>444.268246266081</v>
      </c>
      <c r="G686" s="30">
        <f>$E686+($F686/60+H686*$B$16+I686*OFFSET($B$17,0,D686)-G685*(OFFSET($B$18,0,D686)+$B$19+OFFSET($B$20,0,D686)))*$C686/60+G685</f>
        <v>16.3633802816823</v>
      </c>
      <c r="H686" s="30">
        <f>H685+($B$19*G685-$B$16*H685)*$C686/60</f>
        <v>66.00488384530441</v>
      </c>
      <c r="I686" s="30">
        <f>I685+(OFFSET($B$20,0,D686)*G685-OFFSET($B$17,0,D686)*I685)*$C686/60</f>
        <v>145.286793289776</v>
      </c>
      <c r="J686" s="34">
        <f>$A686/60</f>
        <v>55.0833333333333</v>
      </c>
      <c r="K686" s="12">
        <f>G686/$B$15*1000</f>
        <v>2.5</v>
      </c>
      <c r="L686" s="30">
        <v>2.5</v>
      </c>
      <c r="M686" s="12">
        <v>2.92165645513501</v>
      </c>
      <c r="N686" s="12">
        <v>2.5</v>
      </c>
      <c r="O686" s="30">
        <v>2.5</v>
      </c>
    </row>
    <row r="687" ht="20.05" customHeight="1">
      <c r="A687" s="31">
        <f>$A686+C686</f>
        <v>3310</v>
      </c>
      <c r="B687" s="32"/>
      <c r="C687" s="33">
        <v>5</v>
      </c>
      <c r="D687" t="b" s="30">
        <v>0</v>
      </c>
      <c r="E687" s="13"/>
      <c r="F687" s="30">
        <v>444.186566800834</v>
      </c>
      <c r="G687" s="30">
        <f>$E687+($F687/60+H687*$B$16+I687*OFFSET($B$17,0,D687)-G686*(OFFSET($B$18,0,D687)+$B$19+OFFSET($B$20,0,D687)))*$C687/60+G686</f>
        <v>16.3633802816823</v>
      </c>
      <c r="H687" s="30">
        <f>H686+($B$19*G686-$B$16*H686)*$C687/60</f>
        <v>66.0130137592998</v>
      </c>
      <c r="I687" s="30">
        <f>I686+(OFFSET($B$20,0,D687)*G686-OFFSET($B$17,0,D687)*I686)*$C687/60</f>
        <v>145.483504726672</v>
      </c>
      <c r="J687" s="34">
        <f>$A687/60</f>
        <v>55.1666666666667</v>
      </c>
      <c r="K687" s="12">
        <f>G687/$B$15*1000</f>
        <v>2.5</v>
      </c>
      <c r="L687" s="30">
        <v>2.5</v>
      </c>
      <c r="M687" s="12">
        <v>2.92228075312072</v>
      </c>
      <c r="N687" s="12">
        <v>2.5</v>
      </c>
      <c r="O687" s="30">
        <v>2.5</v>
      </c>
    </row>
    <row r="688" ht="20.05" customHeight="1">
      <c r="A688" s="31">
        <f>$A687+C687</f>
        <v>3315</v>
      </c>
      <c r="B688" s="32"/>
      <c r="C688" s="33">
        <v>5</v>
      </c>
      <c r="D688" t="b" s="30">
        <v>0</v>
      </c>
      <c r="E688" s="13"/>
      <c r="F688" s="30">
        <v>444.105104733227</v>
      </c>
      <c r="G688" s="30">
        <f>$E688+($F688/60+H688*$B$16+I688*OFFSET($B$17,0,D688)-G687*(OFFSET($B$18,0,D688)+$B$19+OFFSET($B$20,0,D688)))*$C688/60+G687</f>
        <v>16.3633802816823</v>
      </c>
      <c r="H688" s="30">
        <f>H687+($B$19*G687-$B$16*H687)*$C688/60</f>
        <v>66.0210959640536</v>
      </c>
      <c r="I688" s="30">
        <f>I687+(OFFSET($B$20,0,D688)*G687-OFFSET($B$17,0,D688)*I687)*$C688/60</f>
        <v>145.680150429108</v>
      </c>
      <c r="J688" s="34">
        <f>$A688/60</f>
        <v>55.25</v>
      </c>
      <c r="K688" s="12">
        <f>G688/$B$15*1000</f>
        <v>2.5</v>
      </c>
      <c r="L688" s="30">
        <v>2.5</v>
      </c>
      <c r="M688" s="12">
        <v>2.92290219920744</v>
      </c>
      <c r="N688" s="12">
        <v>2.5</v>
      </c>
      <c r="O688" s="30">
        <v>2.5</v>
      </c>
    </row>
    <row r="689" ht="20.05" customHeight="1">
      <c r="A689" s="31">
        <f>$A688+C688</f>
        <v>3320</v>
      </c>
      <c r="B689" s="32"/>
      <c r="C689" s="33">
        <v>5</v>
      </c>
      <c r="D689" t="b" s="30">
        <v>0</v>
      </c>
      <c r="E689" s="13"/>
      <c r="F689" s="30">
        <v>444.023858875023</v>
      </c>
      <c r="G689" s="30">
        <f>$E689+($F689/60+H689*$B$16+I689*OFFSET($B$17,0,D689)-G688*(OFFSET($B$18,0,D689)+$B$19+OFFSET($B$20,0,D689)))*$C689/60+G688</f>
        <v>16.3633802816823</v>
      </c>
      <c r="H689" s="30">
        <f>H688+($B$19*G688-$B$16*H688)*$C689/60</f>
        <v>66.02913073954061</v>
      </c>
      <c r="I689" s="30">
        <f>I688+(OFFSET($B$20,0,D689)*G688-OFFSET($B$17,0,D689)*I688)*$C689/60</f>
        <v>145.876730419051</v>
      </c>
      <c r="J689" s="34">
        <f>$A689/60</f>
        <v>55.3333333333333</v>
      </c>
      <c r="K689" s="12">
        <f>G689/$B$15*1000</f>
        <v>2.5</v>
      </c>
      <c r="L689" s="30">
        <v>2.5</v>
      </c>
      <c r="M689" s="12">
        <v>2.92352084315002</v>
      </c>
      <c r="N689" s="12">
        <v>2.5</v>
      </c>
      <c r="O689" s="30">
        <v>2.5</v>
      </c>
    </row>
    <row r="690" ht="20.05" customHeight="1">
      <c r="A690" s="31">
        <f>$A689+C689</f>
        <v>3325</v>
      </c>
      <c r="B690" s="32"/>
      <c r="C690" s="33">
        <v>5</v>
      </c>
      <c r="D690" t="b" s="30">
        <v>0</v>
      </c>
      <c r="E690" s="13"/>
      <c r="F690" s="30">
        <v>443.942828044924</v>
      </c>
      <c r="G690" s="30">
        <f>$E690+($F690/60+H690*$B$16+I690*OFFSET($B$17,0,D690)-G689*(OFFSET($B$18,0,D690)+$B$19+OFFSET($B$20,0,D690)))*$C690/60+G689</f>
        <v>16.3633802816823</v>
      </c>
      <c r="H690" s="30">
        <f>H689+($B$19*G689-$B$16*H689)*$C690/60</f>
        <v>66.03711836409281</v>
      </c>
      <c r="I690" s="30">
        <f>I689+(OFFSET($B$20,0,D690)*G689-OFFSET($B$17,0,D690)*I689)*$C690/60</f>
        <v>146.073244718459</v>
      </c>
      <c r="J690" s="34">
        <f>$A690/60</f>
        <v>55.4166666666667</v>
      </c>
      <c r="K690" s="12">
        <f>G690/$B$15*1000</f>
        <v>2.5</v>
      </c>
      <c r="L690" s="30">
        <v>2.5</v>
      </c>
      <c r="M690" s="12">
        <v>2.92413673215095</v>
      </c>
      <c r="N690" s="12">
        <v>2.5</v>
      </c>
      <c r="O690" s="30">
        <v>2.5</v>
      </c>
    </row>
    <row r="691" ht="20.05" customHeight="1">
      <c r="A691" s="31">
        <f>$A690+C690</f>
        <v>3330</v>
      </c>
      <c r="B691" s="32"/>
      <c r="C691" s="33">
        <v>5</v>
      </c>
      <c r="D691" t="b" s="30">
        <v>0</v>
      </c>
      <c r="E691" s="13"/>
      <c r="F691" s="30">
        <v>443.862011068538</v>
      </c>
      <c r="G691" s="30">
        <f>$E691+($F691/60+H691*$B$16+I691*OFFSET($B$17,0,D691)-G690*(OFFSET($B$18,0,D691)+$B$19+OFFSET($B$20,0,D691)))*$C691/60+G690</f>
        <v>16.3633802816823</v>
      </c>
      <c r="H691" s="30">
        <f>H690+($B$19*G690-$B$16*H690)*$C691/60</f>
        <v>66.0450591144086</v>
      </c>
      <c r="I691" s="30">
        <f>I690+(OFFSET($B$20,0,D691)*G690-OFFSET($B$17,0,D691)*I690)*$C691/60</f>
        <v>146.269693349283</v>
      </c>
      <c r="J691" s="34">
        <f>$A691/60</f>
        <v>55.5</v>
      </c>
      <c r="K691" s="12">
        <f>G691/$B$15*1000</f>
        <v>2.5</v>
      </c>
      <c r="L691" s="30">
        <v>2.5</v>
      </c>
      <c r="M691" s="12">
        <v>2.92474991100994</v>
      </c>
      <c r="N691" s="12">
        <v>2.5</v>
      </c>
      <c r="O691" s="30">
        <v>2.5</v>
      </c>
    </row>
    <row r="692" ht="20.05" customHeight="1">
      <c r="A692" s="31">
        <f>$A691+C691</f>
        <v>3335</v>
      </c>
      <c r="B692" s="32"/>
      <c r="C692" s="33">
        <v>5</v>
      </c>
      <c r="D692" t="b" s="30">
        <v>0</v>
      </c>
      <c r="E692" s="13"/>
      <c r="F692" s="30">
        <v>443.781406778334</v>
      </c>
      <c r="G692" s="30">
        <f>$E692+($F692/60+H692*$B$16+I692*OFFSET($B$17,0,D692)-G691*(OFFSET($B$18,0,D692)+$B$19+OFFSET($B$20,0,D692)))*$C692/60+G691</f>
        <v>16.3633802816823</v>
      </c>
      <c r="H692" s="30">
        <f>H691+($B$19*G691-$B$16*H691)*$C692/60</f>
        <v>66.05295326556291</v>
      </c>
      <c r="I692" s="30">
        <f>I691+(OFFSET($B$20,0,D692)*G691-OFFSET($B$17,0,D692)*I691)*$C692/60</f>
        <v>146.466076333468</v>
      </c>
      <c r="J692" s="34">
        <f>$A692/60</f>
        <v>55.5833333333333</v>
      </c>
      <c r="K692" s="12">
        <f>G692/$B$15*1000</f>
        <v>2.5</v>
      </c>
      <c r="L692" s="30">
        <v>2.5</v>
      </c>
      <c r="M692" s="12">
        <v>2.92536042226466</v>
      </c>
      <c r="N692" s="12">
        <v>2.5</v>
      </c>
      <c r="O692" s="30">
        <v>2.5</v>
      </c>
    </row>
    <row r="693" ht="20.05" customHeight="1">
      <c r="A693" s="31">
        <f>$A692+C692</f>
        <v>3340</v>
      </c>
      <c r="B693" s="32"/>
      <c r="C693" s="33">
        <v>5</v>
      </c>
      <c r="D693" t="b" s="30">
        <v>0</v>
      </c>
      <c r="E693" s="13"/>
      <c r="F693" s="30">
        <v>443.701014013604</v>
      </c>
      <c r="G693" s="30">
        <f>$E693+($F693/60+H693*$B$16+I693*OFFSET($B$17,0,D693)-G692*(OFFSET($B$18,0,D693)+$B$19+OFFSET($B$20,0,D693)))*$C693/60+G692</f>
        <v>16.3633802816823</v>
      </c>
      <c r="H693" s="30">
        <f>H692+($B$19*G692-$B$16*H692)*$C693/60</f>
        <v>66.0608010910162</v>
      </c>
      <c r="I693" s="30">
        <f>I692+(OFFSET($B$20,0,D693)*G692-OFFSET($B$17,0,D693)*I692)*$C693/60</f>
        <v>146.662393692951</v>
      </c>
      <c r="J693" s="34">
        <f>$A693/60</f>
        <v>55.6666666666667</v>
      </c>
      <c r="K693" s="12">
        <f>G693/$B$15*1000</f>
        <v>2.5</v>
      </c>
      <c r="L693" s="30">
        <v>2.5</v>
      </c>
      <c r="M693" s="12">
        <v>2.92596830632326</v>
      </c>
      <c r="N693" s="12">
        <v>2.5</v>
      </c>
      <c r="O693" s="30">
        <v>2.5</v>
      </c>
    </row>
    <row r="694" ht="20.05" customHeight="1">
      <c r="A694" s="31">
        <f>$A693+C693</f>
        <v>3345</v>
      </c>
      <c r="B694" s="32"/>
      <c r="C694" s="33">
        <v>5</v>
      </c>
      <c r="D694" t="b" s="30">
        <v>0</v>
      </c>
      <c r="E694" s="13"/>
      <c r="F694" s="30">
        <v>443.620831620423</v>
      </c>
      <c r="G694" s="30">
        <f>$E694+($F694/60+H694*$B$16+I694*OFFSET($B$17,0,D694)-G693*(OFFSET($B$18,0,D694)+$B$19+OFFSET($B$20,0,D694)))*$C694/60+G693</f>
        <v>16.3633802816823</v>
      </c>
      <c r="H694" s="30">
        <f>H693+($B$19*G693-$B$16*H693)*$C694/60</f>
        <v>66.0686028626242</v>
      </c>
      <c r="I694" s="30">
        <f>I693+(OFFSET($B$20,0,D694)*G693-OFFSET($B$17,0,D694)*I693)*$C694/60</f>
        <v>146.858645449662</v>
      </c>
      <c r="J694" s="34">
        <f>$A694/60</f>
        <v>55.75</v>
      </c>
      <c r="K694" s="12">
        <f>G694/$B$15*1000</f>
        <v>2.5</v>
      </c>
      <c r="L694" s="30">
        <v>2.5</v>
      </c>
      <c r="M694" s="12">
        <v>2.9265736015889</v>
      </c>
      <c r="N694" s="12">
        <v>2.5</v>
      </c>
      <c r="O694" s="30">
        <v>2.5</v>
      </c>
    </row>
    <row r="695" ht="20.05" customHeight="1">
      <c r="A695" s="31">
        <f>$A694+C694</f>
        <v>3350</v>
      </c>
      <c r="B695" s="32"/>
      <c r="C695" s="33">
        <v>5</v>
      </c>
      <c r="D695" t="b" s="30">
        <v>0</v>
      </c>
      <c r="E695" s="13"/>
      <c r="F695" s="30">
        <v>443.540858451605</v>
      </c>
      <c r="G695" s="30">
        <f>$E695+($F695/60+H695*$B$16+I695*OFFSET($B$17,0,D695)-G694*(OFFSET($B$18,0,D695)+$B$19+OFFSET($B$20,0,D695)))*$C695/60+G694</f>
        <v>16.3633802816823</v>
      </c>
      <c r="H695" s="30">
        <f>H694+($B$19*G694-$B$16*H694)*$C695/60</f>
        <v>66.0763588506474</v>
      </c>
      <c r="I695" s="30">
        <f>I694+(OFFSET($B$20,0,D695)*G694-OFFSET($B$17,0,D695)*I694)*$C695/60</f>
        <v>147.054831625523</v>
      </c>
      <c r="J695" s="34">
        <f>$A695/60</f>
        <v>55.8333333333333</v>
      </c>
      <c r="K695" s="12">
        <f>G695/$B$15*1000</f>
        <v>2.5</v>
      </c>
      <c r="L695" s="30">
        <v>2.5</v>
      </c>
      <c r="M695" s="12">
        <v>2.92717634457707</v>
      </c>
      <c r="N695" s="12">
        <v>2.5</v>
      </c>
      <c r="O695" s="30">
        <v>2.5</v>
      </c>
    </row>
    <row r="696" ht="20.05" customHeight="1">
      <c r="A696" s="31">
        <f>$A695+C695</f>
        <v>3355</v>
      </c>
      <c r="B696" s="32"/>
      <c r="C696" s="33">
        <v>5</v>
      </c>
      <c r="D696" t="b" s="30">
        <v>0</v>
      </c>
      <c r="E696" s="13"/>
      <c r="F696" s="30">
        <v>443.461093366671</v>
      </c>
      <c r="G696" s="30">
        <f>$E696+($F696/60+H696*$B$16+I696*OFFSET($B$17,0,D696)-G695*(OFFSET($B$18,0,D696)+$B$19+OFFSET($B$20,0,D696)))*$C696/60+G695</f>
        <v>16.3633802816823</v>
      </c>
      <c r="H696" s="30">
        <f>H695+($B$19*G695-$B$16*H695)*$C696/60</f>
        <v>66.0840693237603</v>
      </c>
      <c r="I696" s="30">
        <f>I695+(OFFSET($B$20,0,D696)*G695-OFFSET($B$17,0,D696)*I695)*$C696/60</f>
        <v>147.250952242449</v>
      </c>
      <c r="J696" s="34">
        <f>$A696/60</f>
        <v>55.9166666666667</v>
      </c>
      <c r="K696" s="12">
        <f>G696/$B$15*1000</f>
        <v>2.5</v>
      </c>
      <c r="L696" s="30">
        <v>2.5</v>
      </c>
      <c r="M696" s="12">
        <v>2.92777657002587</v>
      </c>
      <c r="N696" s="12">
        <v>2.5</v>
      </c>
      <c r="O696" s="30">
        <v>2.5</v>
      </c>
    </row>
    <row r="697" ht="20.05" customHeight="1">
      <c r="A697" s="31">
        <f>$A696+C696</f>
        <v>3360</v>
      </c>
      <c r="B697" s="32"/>
      <c r="C697" s="33">
        <v>5</v>
      </c>
      <c r="D697" t="b" s="30">
        <v>0</v>
      </c>
      <c r="E697" s="13"/>
      <c r="F697" s="30">
        <v>443.381535231805</v>
      </c>
      <c r="G697" s="30">
        <f>$E697+($F697/60+H697*$B$16+I697*OFFSET($B$17,0,D697)-G696*(OFFSET($B$18,0,D697)+$B$19+OFFSET($B$20,0,D697)))*$C697/60+G696</f>
        <v>16.3633802816823</v>
      </c>
      <c r="H697" s="30">
        <f>H696+($B$19*G696-$B$16*H696)*$C697/60</f>
        <v>66.0917345490606</v>
      </c>
      <c r="I697" s="30">
        <f>I696+(OFFSET($B$20,0,D697)*G696-OFFSET($B$17,0,D697)*I696)*$C697/60</f>
        <v>147.447007322347</v>
      </c>
      <c r="J697" s="34">
        <f>$A697/60</f>
        <v>56</v>
      </c>
      <c r="K697" s="12">
        <f>G697/$B$15*1000</f>
        <v>2.5</v>
      </c>
      <c r="L697" s="30">
        <v>2.5</v>
      </c>
      <c r="M697" s="12">
        <v>2.92837431099986</v>
      </c>
      <c r="N697" s="12">
        <v>2.5</v>
      </c>
      <c r="O697" s="30">
        <v>2.5</v>
      </c>
    </row>
    <row r="698" ht="20.05" customHeight="1">
      <c r="A698" s="31">
        <f>$A697+C697</f>
        <v>3365</v>
      </c>
      <c r="B698" s="32"/>
      <c r="C698" s="33">
        <v>5</v>
      </c>
      <c r="D698" t="b" s="30">
        <v>0</v>
      </c>
      <c r="E698" s="13"/>
      <c r="F698" s="30">
        <v>443.302182919812</v>
      </c>
      <c r="G698" s="30">
        <f>$E698+($F698/60+H698*$B$16+I698*OFFSET($B$17,0,D698)-G697*(OFFSET($B$18,0,D698)+$B$19+OFFSET($B$20,0,D698)))*$C698/60+G697</f>
        <v>16.3633802816823</v>
      </c>
      <c r="H698" s="30">
        <f>H697+($B$19*G697-$B$16*H697)*$C698/60</f>
        <v>66.0993547920786</v>
      </c>
      <c r="I698" s="30">
        <f>I697+(OFFSET($B$20,0,D698)*G697-OFFSET($B$17,0,D698)*I697)*$C698/60</f>
        <v>147.642996887118</v>
      </c>
      <c r="J698" s="34">
        <f>$A698/60</f>
        <v>56.0833333333333</v>
      </c>
      <c r="K698" s="12">
        <f>G698/$B$15*1000</f>
        <v>2.5</v>
      </c>
      <c r="L698" s="30">
        <v>2.5</v>
      </c>
      <c r="M698" s="12">
        <v>2.9289695989877</v>
      </c>
      <c r="N698" s="12">
        <v>2.5</v>
      </c>
      <c r="O698" s="30">
        <v>2.5</v>
      </c>
    </row>
    <row r="699" ht="20.05" customHeight="1">
      <c r="A699" s="31">
        <f>$A698+C698</f>
        <v>3370</v>
      </c>
      <c r="B699" s="32"/>
      <c r="C699" s="33">
        <v>5</v>
      </c>
      <c r="D699" t="b" s="30">
        <v>0</v>
      </c>
      <c r="E699" s="13"/>
      <c r="F699" s="30">
        <v>443.223035310085</v>
      </c>
      <c r="G699" s="30">
        <f>$E699+($F699/60+H699*$B$16+I699*OFFSET($B$17,0,D699)-G698*(OFFSET($B$18,0,D699)+$B$19+OFFSET($B$20,0,D699)))*$C699/60+G698</f>
        <v>16.3633802816823</v>
      </c>
      <c r="H699" s="30">
        <f>H698+($B$19*G698-$B$16*H698)*$C699/60</f>
        <v>66.1069303167865</v>
      </c>
      <c r="I699" s="30">
        <f>I698+(OFFSET($B$20,0,D699)*G698-OFFSET($B$17,0,D699)*I698)*$C699/60</f>
        <v>147.838920958654</v>
      </c>
      <c r="J699" s="34">
        <f>$A699/60</f>
        <v>56.1666666666667</v>
      </c>
      <c r="K699" s="12">
        <f>G699/$B$15*1000</f>
        <v>2.5</v>
      </c>
      <c r="L699" s="30">
        <v>2.5</v>
      </c>
      <c r="M699" s="12">
        <v>2.92956246399411</v>
      </c>
      <c r="N699" s="12">
        <v>2.5</v>
      </c>
      <c r="O699" s="30">
        <v>2.5</v>
      </c>
    </row>
    <row r="700" ht="20.05" customHeight="1">
      <c r="A700" s="31">
        <f>$A699+C699</f>
        <v>3375</v>
      </c>
      <c r="B700" s="32"/>
      <c r="C700" s="33">
        <v>5</v>
      </c>
      <c r="D700" t="b" s="30">
        <v>0</v>
      </c>
      <c r="E700" s="13"/>
      <c r="F700" s="30">
        <v>443.144091288566</v>
      </c>
      <c r="G700" s="30">
        <f>$E700+($F700/60+H700*$B$16+I700*OFFSET($B$17,0,D700)-G699*(OFFSET($B$18,0,D700)+$B$19+OFFSET($B$20,0,D700)))*$C700/60+G699</f>
        <v>16.3633802816823</v>
      </c>
      <c r="H700" s="30">
        <f>H699+($B$19*G699-$B$16*H699)*$C700/60</f>
        <v>66.1144613856072</v>
      </c>
      <c r="I700" s="30">
        <f>I699+(OFFSET($B$20,0,D700)*G699-OFFSET($B$17,0,D700)*I699)*$C700/60</f>
        <v>148.034779558842</v>
      </c>
      <c r="J700" s="34">
        <f>$A700/60</f>
        <v>56.25</v>
      </c>
      <c r="K700" s="12">
        <f>G700/$B$15*1000</f>
        <v>2.5</v>
      </c>
      <c r="L700" s="30">
        <v>2.5</v>
      </c>
      <c r="M700" s="12">
        <v>2.93015293462632</v>
      </c>
      <c r="N700" s="12">
        <v>2.5</v>
      </c>
      <c r="O700" s="30">
        <v>2.5</v>
      </c>
    </row>
    <row r="701" ht="20.05" customHeight="1">
      <c r="A701" s="31">
        <f>$A700+C700</f>
        <v>3380</v>
      </c>
      <c r="B701" s="32"/>
      <c r="C701" s="33">
        <v>5</v>
      </c>
      <c r="D701" t="b" s="30">
        <v>0</v>
      </c>
      <c r="E701" s="13"/>
      <c r="F701" s="30">
        <v>443.065349747703</v>
      </c>
      <c r="G701" s="30">
        <f>$E701+($F701/60+H701*$B$16+I701*OFFSET($B$17,0,D701)-G700*(OFFSET($B$18,0,D701)+$B$19+OFFSET($B$20,0,D701)))*$C701/60+G700</f>
        <v>16.3633802816823</v>
      </c>
      <c r="H701" s="30">
        <f>H700+($B$19*G700-$B$16*H700)*$C701/60</f>
        <v>66.1219482594238</v>
      </c>
      <c r="I701" s="30">
        <f>I700+(OFFSET($B$20,0,D701)*G700-OFFSET($B$17,0,D701)*I700)*$C701/60</f>
        <v>148.230572709560</v>
      </c>
      <c r="J701" s="34">
        <f>$A701/60</f>
        <v>56.3333333333333</v>
      </c>
      <c r="K701" s="12">
        <f>G701/$B$15*1000</f>
        <v>2.5</v>
      </c>
      <c r="L701" s="30">
        <v>2.5</v>
      </c>
      <c r="M701" s="12">
        <v>2.93074103817545</v>
      </c>
      <c r="N701" s="12">
        <v>2.5</v>
      </c>
      <c r="O701" s="30">
        <v>2.5</v>
      </c>
    </row>
    <row r="702" ht="20.05" customHeight="1">
      <c r="A702" s="31">
        <f>$A701+C701</f>
        <v>3385</v>
      </c>
      <c r="B702" s="32"/>
      <c r="C702" s="33">
        <v>5</v>
      </c>
      <c r="D702" t="b" s="30">
        <v>0</v>
      </c>
      <c r="E702" s="13"/>
      <c r="F702" s="30">
        <v>442.986809586413</v>
      </c>
      <c r="G702" s="30">
        <f>$E702+($F702/60+H702*$B$16+I702*OFFSET($B$17,0,D702)-G701*(OFFSET($B$18,0,D702)+$B$19+OFFSET($B$20,0,D702)))*$C702/60+G701</f>
        <v>16.3633802816823</v>
      </c>
      <c r="H702" s="30">
        <f>H701+($B$19*G701-$B$16*H701)*$C702/60</f>
        <v>66.1293911975885</v>
      </c>
      <c r="I702" s="30">
        <f>I701+(OFFSET($B$20,0,D702)*G701-OFFSET($B$17,0,D702)*I701)*$C702/60</f>
        <v>148.426300432678</v>
      </c>
      <c r="J702" s="34">
        <f>$A702/60</f>
        <v>56.4166666666667</v>
      </c>
      <c r="K702" s="12">
        <f>G702/$B$15*1000</f>
        <v>2.5</v>
      </c>
      <c r="L702" s="30">
        <v>2.5</v>
      </c>
      <c r="M702" s="12">
        <v>2.93132680069308</v>
      </c>
      <c r="N702" s="12">
        <v>2.5</v>
      </c>
      <c r="O702" s="30">
        <v>2.5</v>
      </c>
    </row>
    <row r="703" ht="20.05" customHeight="1">
      <c r="A703" s="31">
        <f>$A702+C702</f>
        <v>3390</v>
      </c>
      <c r="B703" s="32"/>
      <c r="C703" s="33">
        <v>5</v>
      </c>
      <c r="D703" t="b" s="30">
        <v>0</v>
      </c>
      <c r="E703" s="13"/>
      <c r="F703" s="30">
        <v>442.908469710050</v>
      </c>
      <c r="G703" s="30">
        <f>$E703+($F703/60+H703*$B$16+I703*OFFSET($B$17,0,D703)-G702*(OFFSET($B$18,0,D703)+$B$19+OFFSET($B$20,0,D703)))*$C703/60+G702</f>
        <v>16.3633802816823</v>
      </c>
      <c r="H703" s="30">
        <f>H702+($B$19*G702-$B$16*H702)*$C703/60</f>
        <v>66.1367904579313</v>
      </c>
      <c r="I703" s="30">
        <f>I702+(OFFSET($B$20,0,D703)*G702-OFFSET($B$17,0,D703)*I702)*$C703/60</f>
        <v>148.621962750061</v>
      </c>
      <c r="J703" s="34">
        <f>$A703/60</f>
        <v>56.5</v>
      </c>
      <c r="K703" s="12">
        <f>G703/$B$15*1000</f>
        <v>2.5</v>
      </c>
      <c r="L703" s="30">
        <v>2.5</v>
      </c>
      <c r="M703" s="12">
        <v>2.93191024706328</v>
      </c>
      <c r="N703" s="12">
        <v>2.5</v>
      </c>
      <c r="O703" s="30">
        <v>2.5</v>
      </c>
    </row>
    <row r="704" ht="20.05" customHeight="1">
      <c r="A704" s="31">
        <f>$A703+C703</f>
        <v>3395</v>
      </c>
      <c r="B704" s="32"/>
      <c r="C704" s="33">
        <v>5</v>
      </c>
      <c r="D704" t="b" s="30">
        <v>0</v>
      </c>
      <c r="E704" s="13"/>
      <c r="F704" s="30">
        <v>442.830329030357</v>
      </c>
      <c r="G704" s="30">
        <f>$E704+($F704/60+H704*$B$16+I704*OFFSET($B$17,0,D704)-G703*(OFFSET($B$18,0,D704)+$B$19+OFFSET($B$20,0,D704)))*$C704/60+G703</f>
        <v>16.3633802816823</v>
      </c>
      <c r="H704" s="30">
        <f>H703+($B$19*G703-$B$16*H703)*$C704/60</f>
        <v>66.14414629676919</v>
      </c>
      <c r="I704" s="30">
        <f>I703+(OFFSET($B$20,0,D704)*G703-OFFSET($B$17,0,D704)*I703)*$C704/60</f>
        <v>148.817559683565</v>
      </c>
      <c r="J704" s="34">
        <f>$A704/60</f>
        <v>56.5833333333333</v>
      </c>
      <c r="K704" s="12">
        <f>G704/$B$15*1000</f>
        <v>2.5</v>
      </c>
      <c r="L704" s="30">
        <v>2.5</v>
      </c>
      <c r="M704" s="12">
        <v>2.93249140107042</v>
      </c>
      <c r="N704" s="12">
        <v>2.5</v>
      </c>
      <c r="O704" s="30">
        <v>2.5</v>
      </c>
    </row>
    <row r="705" ht="20.05" customHeight="1">
      <c r="A705" s="31">
        <f>$A704+C704</f>
        <v>3400</v>
      </c>
      <c r="B705" s="32"/>
      <c r="C705" s="33">
        <v>5</v>
      </c>
      <c r="D705" t="b" s="30">
        <v>0</v>
      </c>
      <c r="E705" s="13"/>
      <c r="F705" s="30">
        <v>442.752386465441</v>
      </c>
      <c r="G705" s="30">
        <f>$E705+($F705/60+H705*$B$16+I705*OFFSET($B$17,0,D705)-G704*(OFFSET($B$18,0,D705)+$B$19+OFFSET($B$20,0,D705)))*$C705/60+G704</f>
        <v>16.3633802816823</v>
      </c>
      <c r="H705" s="30">
        <f>H704+($B$19*G704-$B$16*H704)*$C705/60</f>
        <v>66.15145896891519</v>
      </c>
      <c r="I705" s="30">
        <f>I704+(OFFSET($B$20,0,D705)*G704-OFFSET($B$17,0,D705)*I704)*$C705/60</f>
        <v>149.013091255039</v>
      </c>
      <c r="J705" s="34">
        <f>$A705/60</f>
        <v>56.6666666666667</v>
      </c>
      <c r="K705" s="12">
        <f>G705/$B$15*1000</f>
        <v>2.5</v>
      </c>
      <c r="L705" s="30">
        <v>2.5</v>
      </c>
      <c r="M705" s="12">
        <v>2.93307028546294</v>
      </c>
      <c r="N705" s="12">
        <v>2.5</v>
      </c>
      <c r="O705" s="30">
        <v>2.5</v>
      </c>
    </row>
    <row r="706" ht="20.05" customHeight="1">
      <c r="A706" s="31">
        <f>$A705+C705</f>
        <v>3405</v>
      </c>
      <c r="B706" s="32"/>
      <c r="C706" s="33">
        <v>5</v>
      </c>
      <c r="D706" t="b" s="30">
        <v>0</v>
      </c>
      <c r="E706" s="13"/>
      <c r="F706" s="30">
        <v>442.674640939721</v>
      </c>
      <c r="G706" s="30">
        <f>$E706+($F706/60+H706*$B$16+I706*OFFSET($B$17,0,D706)-G705*(OFFSET($B$18,0,D706)+$B$19+OFFSET($B$20,0,D706)))*$C706/60+G705</f>
        <v>16.3633802816823</v>
      </c>
      <c r="H706" s="30">
        <f>H705+($B$19*G705-$B$16*H705)*$C706/60</f>
        <v>66.15872872768691</v>
      </c>
      <c r="I706" s="30">
        <f>I705+(OFFSET($B$20,0,D706)*G705-OFFSET($B$17,0,D706)*I705)*$C706/60</f>
        <v>149.208557486325</v>
      </c>
      <c r="J706" s="34">
        <f>$A706/60</f>
        <v>56.75</v>
      </c>
      <c r="K706" s="12">
        <f>G706/$B$15*1000</f>
        <v>2.5</v>
      </c>
      <c r="L706" s="30">
        <v>2.5</v>
      </c>
      <c r="M706" s="12">
        <v>2.93364692201342</v>
      </c>
      <c r="N706" s="12">
        <v>2.5</v>
      </c>
      <c r="O706" s="30">
        <v>2.5</v>
      </c>
    </row>
    <row r="707" ht="20.05" customHeight="1">
      <c r="A707" s="31">
        <f>$A706+C706</f>
        <v>3410</v>
      </c>
      <c r="B707" s="32"/>
      <c r="C707" s="33">
        <v>5</v>
      </c>
      <c r="D707" t="b" s="30">
        <v>0</v>
      </c>
      <c r="E707" s="13"/>
      <c r="F707" s="30">
        <v>442.597091383906</v>
      </c>
      <c r="G707" s="30">
        <f>$E707+($F707/60+H707*$B$16+I707*OFFSET($B$17,0,D707)-G706*(OFFSET($B$18,0,D707)+$B$19+OFFSET($B$20,0,D707)))*$C707/60+G706</f>
        <v>16.3633802816823</v>
      </c>
      <c r="H707" s="30">
        <f>H706+($B$19*G706-$B$16*H706)*$C707/60</f>
        <v>66.1659558249153</v>
      </c>
      <c r="I707" s="30">
        <f>I706+(OFFSET($B$20,0,D707)*G706-OFFSET($B$17,0,D707)*I706)*$C707/60</f>
        <v>149.403958399257</v>
      </c>
      <c r="J707" s="34">
        <f>$A707/60</f>
        <v>56.8333333333333</v>
      </c>
      <c r="K707" s="12">
        <f>G707/$B$15*1000</f>
        <v>2.5</v>
      </c>
      <c r="L707" s="30">
        <v>2.5</v>
      </c>
      <c r="M707" s="12">
        <v>2.93422133157498</v>
      </c>
      <c r="N707" s="12">
        <v>2.5</v>
      </c>
      <c r="O707" s="30">
        <v>2.5</v>
      </c>
    </row>
    <row r="708" ht="20.05" customHeight="1">
      <c r="A708" s="31">
        <f>$A707+C707</f>
        <v>3415</v>
      </c>
      <c r="B708" s="32"/>
      <c r="C708" s="33">
        <v>5</v>
      </c>
      <c r="D708" t="b" s="30">
        <v>0</v>
      </c>
      <c r="E708" s="13"/>
      <c r="F708" s="30">
        <v>442.519736734945</v>
      </c>
      <c r="G708" s="30">
        <f>$E708+($F708/60+H708*$B$16+I708*OFFSET($B$17,0,D708)-G707*(OFFSET($B$18,0,D708)+$B$19+OFFSET($B$20,0,D708)))*$C708/60+G707</f>
        <v>16.3633802816823</v>
      </c>
      <c r="H708" s="30">
        <f>H707+($B$19*G707-$B$16*H707)*$C708/60</f>
        <v>66.1731405109536</v>
      </c>
      <c r="I708" s="30">
        <f>I707+(OFFSET($B$20,0,D708)*G707-OFFSET($B$17,0,D708)*I707)*$C708/60</f>
        <v>149.599294015663</v>
      </c>
      <c r="J708" s="34">
        <f>$A708/60</f>
        <v>56.9166666666667</v>
      </c>
      <c r="K708" s="12">
        <f>G708/$B$15*1000</f>
        <v>2.5</v>
      </c>
      <c r="L708" s="30">
        <v>2.5</v>
      </c>
      <c r="M708" s="12">
        <v>2.93479353413448</v>
      </c>
      <c r="N708" s="12">
        <v>2.5</v>
      </c>
      <c r="O708" s="30">
        <v>2.5</v>
      </c>
    </row>
    <row r="709" ht="20.05" customHeight="1">
      <c r="A709" s="31">
        <f>$A708+C708</f>
        <v>3420</v>
      </c>
      <c r="B709" s="32"/>
      <c r="C709" s="33">
        <v>5</v>
      </c>
      <c r="D709" t="b" s="30">
        <v>0</v>
      </c>
      <c r="E709" s="13"/>
      <c r="F709" s="30">
        <v>442.442575936001</v>
      </c>
      <c r="G709" s="30">
        <f>$E709+($F709/60+H709*$B$16+I709*OFFSET($B$17,0,D709)-G708*(OFFSET($B$18,0,D709)+$B$19+OFFSET($B$20,0,D709)))*$C709/60+G708</f>
        <v>16.3633802816823</v>
      </c>
      <c r="H709" s="30">
        <f>H708+($B$19*G708-$B$16*H708)*$C709/60</f>
        <v>66.1802830346858</v>
      </c>
      <c r="I709" s="30">
        <f>I708+(OFFSET($B$20,0,D709)*G708-OFFSET($B$17,0,D709)*I708)*$C709/60</f>
        <v>149.794564357363</v>
      </c>
      <c r="J709" s="34">
        <f>$A709/60</f>
        <v>57</v>
      </c>
      <c r="K709" s="12">
        <f>G709/$B$15*1000</f>
        <v>2.5</v>
      </c>
      <c r="L709" s="30">
        <v>2.5</v>
      </c>
      <c r="M709" s="12">
        <v>2.9353635488625</v>
      </c>
      <c r="N709" s="12">
        <v>2.5</v>
      </c>
      <c r="O709" s="30">
        <v>2.5</v>
      </c>
    </row>
    <row r="710" ht="20.05" customHeight="1">
      <c r="A710" s="31">
        <f>$A709+C709</f>
        <v>3425</v>
      </c>
      <c r="B710" s="32"/>
      <c r="C710" s="33">
        <v>5</v>
      </c>
      <c r="D710" t="b" s="30">
        <v>0</v>
      </c>
      <c r="E710" s="13"/>
      <c r="F710" s="30">
        <v>442.365607936407</v>
      </c>
      <c r="G710" s="30">
        <f>$E710+($F710/60+H710*$B$16+I710*OFFSET($B$17,0,D710)-G709*(OFFSET($B$18,0,D710)+$B$19+OFFSET($B$20,0,D710)))*$C710/60+G709</f>
        <v>16.3633802816823</v>
      </c>
      <c r="H710" s="30">
        <f>H709+($B$19*G709-$B$16*H709)*$C710/60</f>
        <v>66.1873836435354</v>
      </c>
      <c r="I710" s="30">
        <f>I709+(OFFSET($B$20,0,D710)*G709-OFFSET($B$17,0,D710)*I709)*$C710/60</f>
        <v>149.989769446169</v>
      </c>
      <c r="J710" s="34">
        <f>$A710/60</f>
        <v>57.0833333333333</v>
      </c>
      <c r="K710" s="12">
        <f>G710/$B$15*1000</f>
        <v>2.5</v>
      </c>
      <c r="L710" s="30">
        <v>2.5</v>
      </c>
      <c r="M710" s="12">
        <v>2.9359313941604</v>
      </c>
      <c r="N710" s="12">
        <v>2.5</v>
      </c>
      <c r="O710" s="30">
        <v>2.5</v>
      </c>
    </row>
    <row r="711" ht="20.05" customHeight="1">
      <c r="A711" s="31">
        <f>$A710+C710</f>
        <v>3430</v>
      </c>
      <c r="B711" s="32"/>
      <c r="C711" s="33">
        <v>5</v>
      </c>
      <c r="D711" t="b" s="30">
        <v>0</v>
      </c>
      <c r="E711" s="13"/>
      <c r="F711" s="30">
        <v>442.288831691634</v>
      </c>
      <c r="G711" s="30">
        <f>$E711+($F711/60+H711*$B$16+I711*OFFSET($B$17,0,D711)-G710*(OFFSET($B$18,0,D711)+$B$19+OFFSET($B$20,0,D711)))*$C711/60+G710</f>
        <v>16.3633802816823</v>
      </c>
      <c r="H711" s="30">
        <f>H710+($B$19*G710-$B$16*H710)*$C711/60</f>
        <v>66.1944425834739</v>
      </c>
      <c r="I711" s="30">
        <f>I710+(OFFSET($B$20,0,D711)*G710-OFFSET($B$17,0,D711)*I710)*$C711/60</f>
        <v>150.184909303887</v>
      </c>
      <c r="J711" s="34">
        <f>$A711/60</f>
        <v>57.1666666666667</v>
      </c>
      <c r="K711" s="12">
        <f>G711/$B$15*1000</f>
        <v>2.5</v>
      </c>
      <c r="L711" s="30">
        <v>2.5</v>
      </c>
      <c r="M711" s="12">
        <v>2.93649708770462</v>
      </c>
      <c r="N711" s="12">
        <v>2.5</v>
      </c>
      <c r="O711" s="30">
        <v>2.5</v>
      </c>
    </row>
    <row r="712" ht="20.05" customHeight="1">
      <c r="A712" s="31">
        <f>$A711+C711</f>
        <v>3435</v>
      </c>
      <c r="B712" s="32"/>
      <c r="C712" s="33">
        <v>5</v>
      </c>
      <c r="D712" t="b" s="30">
        <v>0</v>
      </c>
      <c r="E712" s="13"/>
      <c r="F712" s="30">
        <v>442.212246163252</v>
      </c>
      <c r="G712" s="30">
        <f>$E712+($F712/60+H712*$B$16+I712*OFFSET($B$17,0,D712)-G711*(OFFSET($B$18,0,D712)+$B$19+OFFSET($B$20,0,D712)))*$C712/60+G711</f>
        <v>16.3633802816823</v>
      </c>
      <c r="H712" s="30">
        <f>H711+($B$19*G711-$B$16*H711)*$C712/60</f>
        <v>66.2014600990294</v>
      </c>
      <c r="I712" s="30">
        <f>I711+(OFFSET($B$20,0,D712)*G711-OFFSET($B$17,0,D712)*I711)*$C712/60</f>
        <v>150.379983952314</v>
      </c>
      <c r="J712" s="34">
        <f>$A712/60</f>
        <v>57.25</v>
      </c>
      <c r="K712" s="12">
        <f>G712/$B$15*1000</f>
        <v>2.5</v>
      </c>
      <c r="L712" s="30">
        <v>2.5</v>
      </c>
      <c r="M712" s="12">
        <v>2.93706064648832</v>
      </c>
      <c r="N712" s="12">
        <v>2.5</v>
      </c>
      <c r="O712" s="30">
        <v>2.5</v>
      </c>
    </row>
    <row r="713" ht="20.05" customHeight="1">
      <c r="A713" s="31">
        <f>$A712+C712</f>
        <v>3440</v>
      </c>
      <c r="B713" s="32"/>
      <c r="C713" s="33">
        <v>5</v>
      </c>
      <c r="D713" t="b" s="30">
        <v>0</v>
      </c>
      <c r="E713" s="13"/>
      <c r="F713" s="30">
        <v>442.135850318898</v>
      </c>
      <c r="G713" s="30">
        <f>$E713+($F713/60+H713*$B$16+I713*OFFSET($B$17,0,D713)-G712*(OFFSET($B$18,0,D713)+$B$19+OFFSET($B$20,0,D713)))*$C713/60+G712</f>
        <v>16.3633802816823</v>
      </c>
      <c r="H713" s="30">
        <f>H712+($B$19*G712-$B$16*H712)*$C713/60</f>
        <v>66.20843643329501</v>
      </c>
      <c r="I713" s="30">
        <f>I712+(OFFSET($B$20,0,D713)*G712-OFFSET($B$17,0,D713)*I712)*$C713/60</f>
        <v>150.574993413242</v>
      </c>
      <c r="J713" s="34">
        <f>$A713/60</f>
        <v>57.3333333333333</v>
      </c>
      <c r="K713" s="12">
        <f>G713/$B$15*1000</f>
        <v>2.5</v>
      </c>
      <c r="L713" s="30">
        <v>2.5</v>
      </c>
      <c r="M713" s="12">
        <v>2.93762208686056</v>
      </c>
      <c r="N713" s="12">
        <v>2.5</v>
      </c>
      <c r="O713" s="30">
        <v>2.5</v>
      </c>
    </row>
    <row r="714" ht="20.05" customHeight="1">
      <c r="A714" s="31">
        <f>$A713+C713</f>
        <v>3445</v>
      </c>
      <c r="B714" s="32"/>
      <c r="C714" s="33">
        <v>5</v>
      </c>
      <c r="D714" t="b" s="30">
        <v>0</v>
      </c>
      <c r="E714" s="13"/>
      <c r="F714" s="30">
        <v>442.059643132237</v>
      </c>
      <c r="G714" s="30">
        <f>$E714+($F714/60+H714*$B$16+I714*OFFSET($B$17,0,D714)-G713*(OFFSET($B$18,0,D714)+$B$19+OFFSET($B$20,0,D714)))*$C714/60+G713</f>
        <v>16.3633802816823</v>
      </c>
      <c r="H714" s="30">
        <f>H713+($B$19*G713-$B$16*H713)*$C714/60</f>
        <v>66.2153718279372</v>
      </c>
      <c r="I714" s="30">
        <f>I713+(OFFSET($B$20,0,D714)*G713-OFFSET($B$17,0,D714)*I713)*$C714/60</f>
        <v>150.769937708454</v>
      </c>
      <c r="J714" s="34">
        <f>$A714/60</f>
        <v>57.4166666666667</v>
      </c>
      <c r="K714" s="12">
        <f>G714/$B$15*1000</f>
        <v>2.5</v>
      </c>
      <c r="L714" s="30">
        <v>2.5</v>
      </c>
      <c r="M714" s="12">
        <v>2.93818142456324</v>
      </c>
      <c r="N714" s="12">
        <v>2.5</v>
      </c>
      <c r="O714" s="30">
        <v>2.5</v>
      </c>
    </row>
    <row r="715" ht="20.05" customHeight="1">
      <c r="A715" s="31">
        <f>$A714+C714</f>
        <v>3450</v>
      </c>
      <c r="B715" s="32"/>
      <c r="C715" s="33">
        <v>5</v>
      </c>
      <c r="D715" t="b" s="30">
        <v>0</v>
      </c>
      <c r="E715" s="13"/>
      <c r="F715" s="30">
        <v>441.983623582930</v>
      </c>
      <c r="G715" s="30">
        <f>$E715+($F715/60+H715*$B$16+I715*OFFSET($B$17,0,D715)-G714*(OFFSET($B$18,0,D715)+$B$19+OFFSET($B$20,0,D715)))*$C715/60+G714</f>
        <v>16.3633802816823</v>
      </c>
      <c r="H715" s="30">
        <f>H714+($B$19*G714-$B$16*H714)*$C715/60</f>
        <v>66.2222665232043</v>
      </c>
      <c r="I715" s="30">
        <f>I714+(OFFSET($B$20,0,D715)*G714-OFFSET($B$17,0,D715)*I714)*$C715/60</f>
        <v>150.964816859726</v>
      </c>
      <c r="J715" s="34">
        <f>$A715/60</f>
        <v>57.5</v>
      </c>
      <c r="K715" s="12">
        <f>G715/$B$15*1000</f>
        <v>2.5</v>
      </c>
      <c r="L715" s="30">
        <v>2.5</v>
      </c>
      <c r="M715" s="12">
        <v>2.93873867476578</v>
      </c>
      <c r="N715" s="12">
        <v>2.5</v>
      </c>
      <c r="O715" s="30">
        <v>2.5</v>
      </c>
    </row>
    <row r="716" ht="20.05" customHeight="1">
      <c r="A716" s="31">
        <f>$A715+C715</f>
        <v>3455</v>
      </c>
      <c r="B716" s="32"/>
      <c r="C716" s="33">
        <v>5</v>
      </c>
      <c r="D716" t="b" s="30">
        <v>0</v>
      </c>
      <c r="E716" s="13"/>
      <c r="F716" s="30">
        <v>441.907790656591</v>
      </c>
      <c r="G716" s="30">
        <f>$E716+($F716/60+H716*$B$16+I716*OFFSET($B$17,0,D716)-G715*(OFFSET($B$18,0,D716)+$B$19+OFFSET($B$20,0,D716)))*$C716/60+G715</f>
        <v>16.3633802816823</v>
      </c>
      <c r="H716" s="30">
        <f>H715+($B$19*G715-$B$16*H715)*$C716/60</f>
        <v>66.22912075793479</v>
      </c>
      <c r="I716" s="30">
        <f>I715+(OFFSET($B$20,0,D716)*G715-OFFSET($B$17,0,D716)*I715)*$C716/60</f>
        <v>151.159630888827</v>
      </c>
      <c r="J716" s="34">
        <f>$A716/60</f>
        <v>57.5833333333333</v>
      </c>
      <c r="K716" s="12">
        <f>G716/$B$15*1000</f>
        <v>2.5</v>
      </c>
      <c r="L716" s="30">
        <v>2.5</v>
      </c>
      <c r="M716" s="12">
        <v>2.93929385209781</v>
      </c>
      <c r="N716" s="12">
        <v>2.5</v>
      </c>
      <c r="O716" s="30">
        <v>2.5</v>
      </c>
    </row>
    <row r="717" ht="20.05" customHeight="1">
      <c r="A717" s="31">
        <f>$A716+C716</f>
        <v>3460</v>
      </c>
      <c r="B717" s="32"/>
      <c r="C717" s="33">
        <v>5</v>
      </c>
      <c r="D717" t="b" s="30">
        <v>0</v>
      </c>
      <c r="E717" s="13"/>
      <c r="F717" s="30">
        <v>441.832143344764</v>
      </c>
      <c r="G717" s="30">
        <f>$E717+($F717/60+H717*$B$16+I717*OFFSET($B$17,0,D717)-G716*(OFFSET($B$18,0,D717)+$B$19+OFFSET($B$20,0,D717)))*$C717/60+G716</f>
        <v>16.3633802816823</v>
      </c>
      <c r="H717" s="30">
        <f>H716+($B$19*G716-$B$16*H716)*$C717/60</f>
        <v>66.2359347695657</v>
      </c>
      <c r="I717" s="30">
        <f>I716+(OFFSET($B$20,0,D717)*G716-OFFSET($B$17,0,D717)*I716)*$C717/60</f>
        <v>151.354379817519</v>
      </c>
      <c r="J717" s="34">
        <f>$A717/60</f>
        <v>57.6666666666667</v>
      </c>
      <c r="K717" s="12">
        <f>G717/$B$15*1000</f>
        <v>2.5</v>
      </c>
      <c r="L717" s="30">
        <v>2.5</v>
      </c>
      <c r="M717" s="12">
        <v>2.93984697067988</v>
      </c>
      <c r="N717" s="12">
        <v>2.5</v>
      </c>
      <c r="O717" s="30">
        <v>2.5</v>
      </c>
    </row>
    <row r="718" ht="20.05" customHeight="1">
      <c r="A718" s="31">
        <f>$A717+C717</f>
        <v>3465</v>
      </c>
      <c r="B718" s="32"/>
      <c r="C718" s="33">
        <v>5</v>
      </c>
      <c r="D718" t="b" s="30">
        <v>0</v>
      </c>
      <c r="E718" s="13"/>
      <c r="F718" s="30">
        <v>441.756680644881</v>
      </c>
      <c r="G718" s="30">
        <f>$E718+($F718/60+H718*$B$16+I718*OFFSET($B$17,0,D718)-G717*(OFFSET($B$18,0,D718)+$B$19+OFFSET($B$20,0,D718)))*$C718/60+G717</f>
        <v>16.3633802816823</v>
      </c>
      <c r="H718" s="30">
        <f>H717+($B$19*G717-$B$16*H717)*$C718/60</f>
        <v>66.2427087941404</v>
      </c>
      <c r="I718" s="30">
        <f>I717+(OFFSET($B$20,0,D718)*G717-OFFSET($B$17,0,D718)*I717)*$C718/60</f>
        <v>151.549063667557</v>
      </c>
      <c r="J718" s="34">
        <f>$A718/60</f>
        <v>57.75</v>
      </c>
      <c r="K718" s="12">
        <f>G718/$B$15*1000</f>
        <v>2.5</v>
      </c>
      <c r="L718" s="30">
        <v>2.5</v>
      </c>
      <c r="M718" s="12">
        <v>2.94039804415241</v>
      </c>
      <c r="N718" s="12">
        <v>2.5</v>
      </c>
      <c r="O718" s="30">
        <v>2.5</v>
      </c>
    </row>
    <row r="719" ht="20.05" customHeight="1">
      <c r="A719" s="31">
        <f>$A718+C718</f>
        <v>3470</v>
      </c>
      <c r="B719" s="32"/>
      <c r="C719" s="33">
        <v>5</v>
      </c>
      <c r="D719" t="b" s="30">
        <v>0</v>
      </c>
      <c r="E719" s="13"/>
      <c r="F719" s="30">
        <v>441.681401560224</v>
      </c>
      <c r="G719" s="30">
        <f>$E719+($F719/60+H719*$B$16+I719*OFFSET($B$17,0,D719)-G718*(OFFSET($B$18,0,D719)+$B$19+OFFSET($B$20,0,D719)))*$C719/60+G718</f>
        <v>16.3633802816823</v>
      </c>
      <c r="H719" s="30">
        <f>H718+($B$19*G718-$B$16*H718)*$C719/60</f>
        <v>66.2494430663173</v>
      </c>
      <c r="I719" s="30">
        <f>I718+(OFFSET($B$20,0,D719)*G718-OFFSET($B$17,0,D719)*I718)*$C719/60</f>
        <v>151.743682460687</v>
      </c>
      <c r="J719" s="34">
        <f>$A719/60</f>
        <v>57.8333333333333</v>
      </c>
      <c r="K719" s="12">
        <f>G719/$B$15*1000</f>
        <v>2.5</v>
      </c>
      <c r="L719" s="30">
        <v>2.5</v>
      </c>
      <c r="M719" s="12">
        <v>2.94094708570293</v>
      </c>
      <c r="N719" s="12">
        <v>2.5</v>
      </c>
      <c r="O719" s="30">
        <v>2.5</v>
      </c>
    </row>
    <row r="720" ht="20.05" customHeight="1">
      <c r="A720" s="31">
        <f>$A719+C719</f>
        <v>3475</v>
      </c>
      <c r="B720" s="32"/>
      <c r="C720" s="33">
        <v>5</v>
      </c>
      <c r="D720" t="b" s="30">
        <v>0</v>
      </c>
      <c r="E720" s="13"/>
      <c r="F720" s="30">
        <v>441.6063050999</v>
      </c>
      <c r="G720" s="30">
        <f>$E720+($F720/60+H720*$B$16+I720*OFFSET($B$17,0,D720)-G719*(OFFSET($B$18,0,D720)+$B$19+OFFSET($B$20,0,D720)))*$C720/60+G719</f>
        <v>16.3633802816823</v>
      </c>
      <c r="H720" s="30">
        <f>H719+($B$19*G719-$B$16*H719)*$C720/60</f>
        <v>66.2561378193776</v>
      </c>
      <c r="I720" s="30">
        <f>I719+(OFFSET($B$20,0,D720)*G719-OFFSET($B$17,0,D720)*I719)*$C720/60</f>
        <v>151.938236218649</v>
      </c>
      <c r="J720" s="34">
        <f>$A720/60</f>
        <v>57.9166666666667</v>
      </c>
      <c r="K720" s="12">
        <f>G720/$B$15*1000</f>
        <v>2.5</v>
      </c>
      <c r="L720" s="30">
        <v>2.5</v>
      </c>
      <c r="M720" s="12">
        <v>2.9414941080916</v>
      </c>
      <c r="N720" s="12">
        <v>2.5</v>
      </c>
      <c r="O720" s="30">
        <v>2.5</v>
      </c>
    </row>
    <row r="721" ht="20.05" customHeight="1">
      <c r="A721" s="31">
        <f>$A720+C720</f>
        <v>3480</v>
      </c>
      <c r="B721" s="32"/>
      <c r="C721" s="33">
        <v>5</v>
      </c>
      <c r="D721" t="b" s="30">
        <v>0</v>
      </c>
      <c r="E721" s="13"/>
      <c r="F721" s="30">
        <v>441.5313902788</v>
      </c>
      <c r="G721" s="30">
        <f>$E721+($F721/60+H721*$B$16+I721*OFFSET($B$17,0,D721)-G720*(OFFSET($B$18,0,D721)+$B$19+OFFSET($B$20,0,D721)))*$C721/60+G720</f>
        <v>16.3633802816823</v>
      </c>
      <c r="H721" s="30">
        <f>H720+($B$19*G720-$B$16*H720)*$C721/60</f>
        <v>66.2627932852337</v>
      </c>
      <c r="I721" s="30">
        <f>I720+(OFFSET($B$20,0,D721)*G720-OFFSET($B$17,0,D721)*I720)*$C721/60</f>
        <v>152.132724963176</v>
      </c>
      <c r="J721" s="34">
        <f>$A721/60</f>
        <v>58</v>
      </c>
      <c r="K721" s="12">
        <f>G721/$B$15*1000</f>
        <v>2.5</v>
      </c>
      <c r="L721" s="30">
        <v>2.5</v>
      </c>
      <c r="M721" s="12">
        <v>2.94203912367546</v>
      </c>
      <c r="N721" s="12">
        <v>2.5</v>
      </c>
      <c r="O721" s="30">
        <v>2.5</v>
      </c>
    </row>
    <row r="722" ht="20.05" customHeight="1">
      <c r="A722" s="31">
        <f>$A721+C721</f>
        <v>3485</v>
      </c>
      <c r="B722" s="32"/>
      <c r="C722" s="33">
        <v>5</v>
      </c>
      <c r="D722" t="b" s="30">
        <v>0</v>
      </c>
      <c r="E722" s="13"/>
      <c r="F722" s="30">
        <v>441.456656117568</v>
      </c>
      <c r="G722" s="30">
        <f>$E722+($F722/60+H722*$B$16+I722*OFFSET($B$17,0,D722)-G721*(OFFSET($B$18,0,D722)+$B$19+OFFSET($B$20,0,D722)))*$C722/60+G721</f>
        <v>16.3633802816823</v>
      </c>
      <c r="H722" s="30">
        <f>H721+($B$19*G721-$B$16*H721)*$C722/60</f>
        <v>66.2694096944369</v>
      </c>
      <c r="I722" s="30">
        <f>I721+(OFFSET($B$20,0,D722)*G721-OFFSET($B$17,0,D722)*I721)*$C722/60</f>
        <v>152.327148715993</v>
      </c>
      <c r="J722" s="34">
        <f>$A722/60</f>
        <v>58.0833333333333</v>
      </c>
      <c r="K722" s="12">
        <f>G722/$B$15*1000</f>
        <v>2.5</v>
      </c>
      <c r="L722" s="30">
        <v>2.5</v>
      </c>
      <c r="M722" s="12">
        <v>2.94258214443097</v>
      </c>
      <c r="N722" s="12">
        <v>2.5</v>
      </c>
      <c r="O722" s="30">
        <v>2.5</v>
      </c>
    </row>
    <row r="723" ht="20.05" customHeight="1">
      <c r="A723" s="31">
        <f>$A722+C722</f>
        <v>3490</v>
      </c>
      <c r="B723" s="32"/>
      <c r="C723" s="33">
        <v>5</v>
      </c>
      <c r="D723" t="b" s="30">
        <v>0</v>
      </c>
      <c r="E723" s="13"/>
      <c r="F723" s="30">
        <v>441.382101642564</v>
      </c>
      <c r="G723" s="30">
        <f>$E723+($F723/60+H723*$B$16+I723*OFFSET($B$17,0,D723)-G722*(OFFSET($B$18,0,D723)+$B$19+OFFSET($B$20,0,D723)))*$C723/60+G722</f>
        <v>16.3633802816823</v>
      </c>
      <c r="H723" s="30">
        <f>H722+($B$19*G722-$B$16*H722)*$C723/60</f>
        <v>66.2759872761857</v>
      </c>
      <c r="I723" s="30">
        <f>I722+(OFFSET($B$20,0,D723)*G722-OFFSET($B$17,0,D723)*I722)*$C723/60</f>
        <v>152.521507498819</v>
      </c>
      <c r="J723" s="34">
        <f>$A723/60</f>
        <v>58.1666666666667</v>
      </c>
      <c r="K723" s="12">
        <f>G723/$B$15*1000</f>
        <v>2.5</v>
      </c>
      <c r="L723" s="30">
        <v>2.5</v>
      </c>
      <c r="M723" s="12">
        <v>2.94312318197545</v>
      </c>
      <c r="N723" s="12">
        <v>2.5</v>
      </c>
      <c r="O723" s="30">
        <v>2.5</v>
      </c>
    </row>
    <row r="724" ht="20.05" customHeight="1">
      <c r="A724" s="31">
        <f>$A723+C723</f>
        <v>3495</v>
      </c>
      <c r="B724" s="32"/>
      <c r="C724" s="33">
        <v>5</v>
      </c>
      <c r="D724" t="b" s="30">
        <v>0</v>
      </c>
      <c r="E724" s="13"/>
      <c r="F724" s="30">
        <v>441.307725885836</v>
      </c>
      <c r="G724" s="30">
        <f>$E724+($F724/60+H724*$B$16+I724*OFFSET($B$17,0,D724)-G723*(OFFSET($B$18,0,D724)+$B$19+OFFSET($B$20,0,D724)))*$C724/60+G723</f>
        <v>16.3633802816823</v>
      </c>
      <c r="H724" s="30">
        <f>H723+($B$19*G723-$B$16*H723)*$C724/60</f>
        <v>66.28252625833341</v>
      </c>
      <c r="I724" s="30">
        <f>I723+(OFFSET($B$20,0,D724)*G723-OFFSET($B$17,0,D724)*I723)*$C724/60</f>
        <v>152.715801333364</v>
      </c>
      <c r="J724" s="34">
        <f>$A724/60</f>
        <v>58.25</v>
      </c>
      <c r="K724" s="12">
        <f>G724/$B$15*1000</f>
        <v>2.5</v>
      </c>
      <c r="L724" s="30">
        <v>2.5</v>
      </c>
      <c r="M724" s="12">
        <v>2.94366224758714</v>
      </c>
      <c r="N724" s="12">
        <v>2.5</v>
      </c>
      <c r="O724" s="30">
        <v>2.5</v>
      </c>
    </row>
    <row r="725" ht="20.05" customHeight="1">
      <c r="A725" s="31">
        <f>$A724+C724</f>
        <v>3500</v>
      </c>
      <c r="B725" s="32"/>
      <c r="C725" s="33">
        <v>5</v>
      </c>
      <c r="D725" t="b" s="30">
        <v>0</v>
      </c>
      <c r="E725" s="13"/>
      <c r="F725" s="30">
        <v>441.233527885080</v>
      </c>
      <c r="G725" s="30">
        <f>$E725+($F725/60+H725*$B$16+I725*OFFSET($B$17,0,D725)-G724*(OFFSET($B$18,0,D725)+$B$19+OFFSET($B$20,0,D725)))*$C725/60+G724</f>
        <v>16.3633802816823</v>
      </c>
      <c r="H725" s="30">
        <f>H724+($B$19*G724-$B$16*H724)*$C725/60</f>
        <v>66.2890268673963</v>
      </c>
      <c r="I725" s="30">
        <f>I724+(OFFSET($B$20,0,D725)*G724-OFFSET($B$17,0,D725)*I724)*$C725/60</f>
        <v>152.910030241332</v>
      </c>
      <c r="J725" s="34">
        <f>$A725/60</f>
        <v>58.3333333333333</v>
      </c>
      <c r="K725" s="12">
        <f>G725/$B$15*1000</f>
        <v>2.5</v>
      </c>
      <c r="L725" s="30">
        <v>2.5</v>
      </c>
      <c r="M725" s="12">
        <v>2.94419935222411</v>
      </c>
      <c r="N725" s="12">
        <v>2.5</v>
      </c>
      <c r="O725" s="30">
        <v>2.5</v>
      </c>
    </row>
    <row r="726" ht="20.05" customHeight="1">
      <c r="A726" s="31">
        <f>$A725+C725</f>
        <v>3505</v>
      </c>
      <c r="B726" s="32"/>
      <c r="C726" s="33">
        <v>5</v>
      </c>
      <c r="D726" t="b" s="30">
        <v>0</v>
      </c>
      <c r="E726" s="13"/>
      <c r="F726" s="30">
        <v>441.159506683613</v>
      </c>
      <c r="G726" s="30">
        <f>$E726+($F726/60+H726*$B$16+I726*OFFSET($B$17,0,D726)-G725*(OFFSET($B$18,0,D726)+$B$19+OFFSET($B$20,0,D726)))*$C726/60+G725</f>
        <v>16.3633802816823</v>
      </c>
      <c r="H726" s="30">
        <f>H725+($B$19*G725-$B$16*H725)*$C726/60</f>
        <v>66.2954893285613</v>
      </c>
      <c r="I726" s="30">
        <f>I725+(OFFSET($B$20,0,D726)*G725-OFFSET($B$17,0,D726)*I725)*$C726/60</f>
        <v>153.104194244419</v>
      </c>
      <c r="J726" s="34">
        <f>$A726/60</f>
        <v>58.4166666666667</v>
      </c>
      <c r="K726" s="12">
        <f>G726/$B$15*1000</f>
        <v>2.5</v>
      </c>
      <c r="L726" s="30">
        <v>2.5</v>
      </c>
      <c r="M726" s="12">
        <v>2.94473450654203</v>
      </c>
      <c r="N726" s="12">
        <v>2.5</v>
      </c>
      <c r="O726" s="30">
        <v>2.5</v>
      </c>
    </row>
    <row r="727" ht="20.05" customHeight="1">
      <c r="A727" s="31">
        <f>$A726+C726</f>
        <v>3510</v>
      </c>
      <c r="B727" s="32"/>
      <c r="C727" s="33">
        <v>5</v>
      </c>
      <c r="D727" t="b" s="30">
        <v>0</v>
      </c>
      <c r="E727" s="13"/>
      <c r="F727" s="30">
        <v>441.085661330336</v>
      </c>
      <c r="G727" s="30">
        <f>$E727+($F727/60+H727*$B$16+I727*OFFSET($B$17,0,D727)-G726*(OFFSET($B$18,0,D727)+$B$19+OFFSET($B$20,0,D727)))*$C727/60+G726</f>
        <v>16.3633802816823</v>
      </c>
      <c r="H727" s="30">
        <f>H726+($B$19*G726-$B$16*H726)*$C727/60</f>
        <v>66.301913865694</v>
      </c>
      <c r="I727" s="30">
        <f>I726+(OFFSET($B$20,0,D727)*G726-OFFSET($B$17,0,D727)*I726)*$C727/60</f>
        <v>153.298293364314</v>
      </c>
      <c r="J727" s="34">
        <f>$A727/60</f>
        <v>58.5</v>
      </c>
      <c r="K727" s="12">
        <f>G727/$B$15*1000</f>
        <v>2.5</v>
      </c>
      <c r="L727" s="30">
        <v>2.5</v>
      </c>
      <c r="M727" s="12">
        <v>2.94526772091093</v>
      </c>
      <c r="N727" s="12">
        <v>2.5</v>
      </c>
      <c r="O727" s="30">
        <v>2.5</v>
      </c>
    </row>
    <row r="728" ht="20.05" customHeight="1">
      <c r="A728" s="31">
        <f>$A727+C727</f>
        <v>3515</v>
      </c>
      <c r="B728" s="32"/>
      <c r="C728" s="33">
        <v>5</v>
      </c>
      <c r="D728" t="b" s="30">
        <v>0</v>
      </c>
      <c r="E728" s="13"/>
      <c r="F728" s="30">
        <v>441.011990879703</v>
      </c>
      <c r="G728" s="30">
        <f>$E728+($F728/60+H728*$B$16+I728*OFFSET($B$17,0,D728)-G727*(OFFSET($B$18,0,D728)+$B$19+OFFSET($B$20,0,D728)))*$C728/60+G727</f>
        <v>16.3633802816823</v>
      </c>
      <c r="H728" s="30">
        <f>H727+($B$19*G727-$B$16*H727)*$C728/60</f>
        <v>66.3083007013461</v>
      </c>
      <c r="I728" s="30">
        <f>I727+(OFFSET($B$20,0,D728)*G727-OFFSET($B$17,0,D728)*I727)*$C728/60</f>
        <v>153.492327622699</v>
      </c>
      <c r="J728" s="34">
        <f>$A728/60</f>
        <v>58.5833333333333</v>
      </c>
      <c r="K728" s="12">
        <f>G728/$B$15*1000</f>
        <v>2.5</v>
      </c>
      <c r="L728" s="30">
        <v>2.5</v>
      </c>
      <c r="M728" s="12">
        <v>2.94579900543096</v>
      </c>
      <c r="N728" s="12">
        <v>2.5</v>
      </c>
      <c r="O728" s="30">
        <v>2.5</v>
      </c>
    </row>
    <row r="729" ht="20.05" customHeight="1">
      <c r="A729" s="31">
        <f>$A728+C728</f>
        <v>3520</v>
      </c>
      <c r="B729" s="32"/>
      <c r="C729" s="33">
        <v>5</v>
      </c>
      <c r="D729" t="b" s="30">
        <v>0</v>
      </c>
      <c r="E729" s="13"/>
      <c r="F729" s="30">
        <v>440.938494391686</v>
      </c>
      <c r="G729" s="30">
        <f>$E729+($F729/60+H729*$B$16+I729*OFFSET($B$17,0,D729)-G728*(OFFSET($B$18,0,D729)+$B$19+OFFSET($B$20,0,D729)))*$C729/60+G728</f>
        <v>16.3633802816823</v>
      </c>
      <c r="H729" s="30">
        <f>H728+($B$19*G728-$B$16*H728)*$C729/60</f>
        <v>66.3146500567634</v>
      </c>
      <c r="I729" s="30">
        <f>I728+(OFFSET($B$20,0,D729)*G728-OFFSET($B$17,0,D729)*I728)*$C729/60</f>
        <v>153.686297041248</v>
      </c>
      <c r="J729" s="34">
        <f>$A729/60</f>
        <v>58.6666666666667</v>
      </c>
      <c r="K729" s="12">
        <f>G729/$B$15*1000</f>
        <v>2.5</v>
      </c>
      <c r="L729" s="30">
        <v>2.5</v>
      </c>
      <c r="M729" s="12">
        <v>2.94632836994721</v>
      </c>
      <c r="N729" s="12">
        <v>2.5</v>
      </c>
      <c r="O729" s="30">
        <v>2.5</v>
      </c>
    </row>
    <row r="730" ht="20.05" customHeight="1">
      <c r="A730" s="31">
        <f>$A729+C729</f>
        <v>3525</v>
      </c>
      <c r="B730" s="32"/>
      <c r="C730" s="33">
        <v>5</v>
      </c>
      <c r="D730" t="b" s="30">
        <v>0</v>
      </c>
      <c r="E730" s="13"/>
      <c r="F730" s="30">
        <v>440.865170931749</v>
      </c>
      <c r="G730" s="30">
        <f>$E730+($F730/60+H730*$B$16+I730*OFFSET($B$17,0,D730)-G729*(OFFSET($B$18,0,D730)+$B$19+OFFSET($B$20,0,D730)))*$C730/60+G729</f>
        <v>16.3633802816823</v>
      </c>
      <c r="H730" s="30">
        <f>H729+($B$19*G729-$B$16*H729)*$C730/60</f>
        <v>66.3209621518933</v>
      </c>
      <c r="I730" s="30">
        <f>I729+(OFFSET($B$20,0,D730)*G729-OFFSET($B$17,0,D730)*I729)*$C730/60</f>
        <v>153.880201641629</v>
      </c>
      <c r="J730" s="34">
        <f>$A730/60</f>
        <v>58.75</v>
      </c>
      <c r="K730" s="12">
        <f>G730/$B$15*1000</f>
        <v>2.5</v>
      </c>
      <c r="L730" s="30">
        <v>2.5</v>
      </c>
      <c r="M730" s="12">
        <v>2.94685582406367</v>
      </c>
      <c r="N730" s="12">
        <v>2.5</v>
      </c>
      <c r="O730" s="30">
        <v>2.5</v>
      </c>
    </row>
    <row r="731" ht="20.05" customHeight="1">
      <c r="A731" s="31">
        <f>$A730+C730</f>
        <v>3530</v>
      </c>
      <c r="B731" s="32"/>
      <c r="C731" s="33">
        <v>5</v>
      </c>
      <c r="D731" t="b" s="30">
        <v>0</v>
      </c>
      <c r="E731" s="13"/>
      <c r="F731" s="30">
        <v>440.792019570807</v>
      </c>
      <c r="G731" s="30">
        <f>$E731+($F731/60+H731*$B$16+I731*OFFSET($B$17,0,D731)-G730*(OFFSET($B$18,0,D731)+$B$19+OFFSET($B$20,0,D731)))*$C731/60+G730</f>
        <v>16.3633802816823</v>
      </c>
      <c r="H731" s="30">
        <f>H730+($B$19*G730-$B$16*H730)*$C731/60</f>
        <v>66.32723720539251</v>
      </c>
      <c r="I731" s="30">
        <f>I730+(OFFSET($B$20,0,D731)*G730-OFFSET($B$17,0,D731)*I730)*$C731/60</f>
        <v>154.074041445502</v>
      </c>
      <c r="J731" s="34">
        <f>$A731/60</f>
        <v>58.8333333333333</v>
      </c>
      <c r="K731" s="12">
        <f>G731/$B$15*1000</f>
        <v>2.5</v>
      </c>
      <c r="L731" s="30">
        <v>2.5</v>
      </c>
      <c r="M731" s="12">
        <v>2.94738137715636</v>
      </c>
      <c r="N731" s="12">
        <v>2.5</v>
      </c>
      <c r="O731" s="30">
        <v>2.5</v>
      </c>
    </row>
    <row r="732" ht="20.05" customHeight="1">
      <c r="A732" s="31">
        <f>$A731+C731</f>
        <v>3535</v>
      </c>
      <c r="B732" s="32"/>
      <c r="C732" s="33">
        <v>5</v>
      </c>
      <c r="D732" t="b" s="30">
        <v>0</v>
      </c>
      <c r="E732" s="13"/>
      <c r="F732" s="30">
        <v>440.719039385199</v>
      </c>
      <c r="G732" s="30">
        <f>$E732+($F732/60+H732*$B$16+I732*OFFSET($B$17,0,D732)-G731*(OFFSET($B$18,0,D732)+$B$19+OFFSET($B$20,0,D732)))*$C732/60+G731</f>
        <v>16.3633802816823</v>
      </c>
      <c r="H732" s="30">
        <f>H731+($B$19*G731-$B$16*H731)*$C732/60</f>
        <v>66.33347543463449</v>
      </c>
      <c r="I732" s="30">
        <f>I731+(OFFSET($B$20,0,D732)*G731-OFFSET($B$17,0,D732)*I731)*$C732/60</f>
        <v>154.267816474520</v>
      </c>
      <c r="J732" s="34">
        <f>$A732/60</f>
        <v>58.9166666666667</v>
      </c>
      <c r="K732" s="12">
        <f>G732/$B$15*1000</f>
        <v>2.5</v>
      </c>
      <c r="L732" s="30">
        <v>2.5</v>
      </c>
      <c r="M732" s="12">
        <v>2.94790503838574</v>
      </c>
      <c r="N732" s="12">
        <v>2.5</v>
      </c>
      <c r="O732" s="30">
        <v>2.5</v>
      </c>
    </row>
    <row r="733" ht="20.05" customHeight="1">
      <c r="A733" s="31">
        <f>$A732+C732</f>
        <v>3540</v>
      </c>
      <c r="B733" s="32"/>
      <c r="C733" s="33">
        <v>5</v>
      </c>
      <c r="D733" t="b" s="30">
        <v>0</v>
      </c>
      <c r="E733" s="13"/>
      <c r="F733" s="30">
        <v>440.646229456658</v>
      </c>
      <c r="G733" s="30">
        <f>$E733+($F733/60+H733*$B$16+I733*OFFSET($B$17,0,D733)-G732*(OFFSET($B$18,0,D733)+$B$19+OFFSET($B$20,0,D733)))*$C733/60+G732</f>
        <v>16.3633802816823</v>
      </c>
      <c r="H733" s="30">
        <f>H732+($B$19*G732-$B$16*H732)*$C733/60</f>
        <v>66.3396770557173</v>
      </c>
      <c r="I733" s="30">
        <f>I732+(OFFSET($B$20,0,D733)*G732-OFFSET($B$17,0,D733)*I732)*$C733/60</f>
        <v>154.461526750328</v>
      </c>
      <c r="J733" s="34">
        <f>$A733/60</f>
        <v>59</v>
      </c>
      <c r="K733" s="12">
        <f>G733/$B$15*1000</f>
        <v>2.5</v>
      </c>
      <c r="L733" s="30">
        <v>2.5</v>
      </c>
      <c r="M733" s="12">
        <v>2.94842681670823</v>
      </c>
      <c r="N733" s="12">
        <v>2.5</v>
      </c>
      <c r="O733" s="30">
        <v>2.5</v>
      </c>
    </row>
    <row r="734" ht="20.05" customHeight="1">
      <c r="A734" s="31">
        <f>$A733+C733</f>
        <v>3545</v>
      </c>
      <c r="B734" s="32"/>
      <c r="C734" s="33">
        <v>5</v>
      </c>
      <c r="D734" t="b" s="30">
        <v>0</v>
      </c>
      <c r="E734" s="13"/>
      <c r="F734" s="30">
        <v>440.573588872274</v>
      </c>
      <c r="G734" s="30">
        <f>$E734+($F734/60+H734*$B$16+I734*OFFSET($B$17,0,D734)-G733*(OFFSET($B$18,0,D734)+$B$19+OFFSET($B$20,0,D734)))*$C734/60+G733</f>
        <v>16.3633802816823</v>
      </c>
      <c r="H734" s="30">
        <f>H733+($B$19*G733-$B$16*H733)*$C734/60</f>
        <v>66.3458422834706</v>
      </c>
      <c r="I734" s="30">
        <f>I733+(OFFSET($B$20,0,D734)*G733-OFFSET($B$17,0,D734)*I733)*$C734/60</f>
        <v>154.655172294565</v>
      </c>
      <c r="J734" s="34">
        <f>$A734/60</f>
        <v>59.0833333333333</v>
      </c>
      <c r="K734" s="12">
        <f>G734/$B$15*1000</f>
        <v>2.5</v>
      </c>
      <c r="L734" s="30">
        <v>2.5</v>
      </c>
      <c r="M734" s="12">
        <v>2.94894672088729</v>
      </c>
      <c r="N734" s="12">
        <v>2.5</v>
      </c>
      <c r="O734" s="30">
        <v>2.5</v>
      </c>
    </row>
    <row r="735" ht="20.05" customHeight="1">
      <c r="A735" s="31">
        <f>$A734+C734</f>
        <v>3550</v>
      </c>
      <c r="B735" s="32"/>
      <c r="C735" s="33">
        <v>5</v>
      </c>
      <c r="D735" t="b" s="30">
        <v>0</v>
      </c>
      <c r="E735" s="13"/>
      <c r="F735" s="30">
        <v>440.501116724469</v>
      </c>
      <c r="G735" s="30">
        <f>$E735+($F735/60+H735*$B$16+I735*OFFSET($B$17,0,D735)-G734*(OFFSET($B$18,0,D735)+$B$19+OFFSET($B$20,0,D735)))*$C735/60+G734</f>
        <v>16.3633802816823</v>
      </c>
      <c r="H735" s="30">
        <f>H734+($B$19*G734-$B$16*H734)*$C735/60</f>
        <v>66.3519713314634</v>
      </c>
      <c r="I735" s="30">
        <f>I734+(OFFSET($B$20,0,D735)*G734-OFFSET($B$17,0,D735)*I734)*$C735/60</f>
        <v>154.848753128862</v>
      </c>
      <c r="J735" s="34">
        <f>$A735/60</f>
        <v>59.1666666666667</v>
      </c>
      <c r="K735" s="12">
        <f>G735/$B$15*1000</f>
        <v>2.5</v>
      </c>
      <c r="L735" s="30">
        <v>2.5</v>
      </c>
      <c r="M735" s="12">
        <v>2.94946475950366</v>
      </c>
      <c r="N735" s="12">
        <v>2.5</v>
      </c>
      <c r="O735" s="30">
        <v>2.5</v>
      </c>
    </row>
    <row r="736" ht="20.05" customHeight="1">
      <c r="A736" s="31">
        <f>$A735+C735</f>
        <v>3555</v>
      </c>
      <c r="B736" s="32"/>
      <c r="C736" s="33">
        <v>5</v>
      </c>
      <c r="D736" t="b" s="30">
        <v>0</v>
      </c>
      <c r="E736" s="13"/>
      <c r="F736" s="30">
        <v>440.428812110957</v>
      </c>
      <c r="G736" s="30">
        <f>$E736+($F736/60+H736*$B$16+I736*OFFSET($B$17,0,D736)-G735*(OFFSET($B$18,0,D736)+$B$19+OFFSET($B$20,0,D736)))*$C736/60+G735</f>
        <v>16.3633802816823</v>
      </c>
      <c r="H736" s="30">
        <f>H735+($B$19*G735-$B$16*H735)*$C736/60</f>
        <v>66.3580644120116</v>
      </c>
      <c r="I736" s="30">
        <f>I735+(OFFSET($B$20,0,D736)*G735-OFFSET($B$17,0,D736)*I735)*$C736/60</f>
        <v>155.042269274842</v>
      </c>
      <c r="J736" s="34">
        <f>$A736/60</f>
        <v>59.25</v>
      </c>
      <c r="K736" s="12">
        <f>G736/$B$15*1000</f>
        <v>2.5</v>
      </c>
      <c r="L736" s="30">
        <v>2.5</v>
      </c>
      <c r="M736" s="12">
        <v>2.94998094096508</v>
      </c>
      <c r="N736" s="12">
        <v>2.5</v>
      </c>
      <c r="O736" s="30">
        <v>2.5</v>
      </c>
    </row>
    <row r="737" ht="20.05" customHeight="1">
      <c r="A737" s="31">
        <f>$A736+C736</f>
        <v>3560</v>
      </c>
      <c r="B737" s="32"/>
      <c r="C737" s="33">
        <v>5</v>
      </c>
      <c r="D737" t="b" s="30">
        <v>0</v>
      </c>
      <c r="E737" s="13"/>
      <c r="F737" s="30">
        <v>440.356674134723</v>
      </c>
      <c r="G737" s="30">
        <f>$E737+($F737/60+H737*$B$16+I737*OFFSET($B$17,0,D737)-G736*(OFFSET($B$18,0,D737)+$B$19+OFFSET($B$20,0,D737)))*$C737/60+G736</f>
        <v>16.3633802816823</v>
      </c>
      <c r="H737" s="30">
        <f>H736+($B$19*G736-$B$16*H736)*$C737/60</f>
        <v>66.3641217361849</v>
      </c>
      <c r="I737" s="30">
        <f>I736+(OFFSET($B$20,0,D737)*G736-OFFSET($B$17,0,D737)*I736)*$C737/60</f>
        <v>155.235720754123</v>
      </c>
      <c r="J737" s="34">
        <f>$A737/60</f>
        <v>59.3333333333333</v>
      </c>
      <c r="K737" s="12">
        <f>G737/$B$15*1000</f>
        <v>2.5</v>
      </c>
      <c r="L737" s="30">
        <v>2.5</v>
      </c>
      <c r="M737" s="12">
        <v>2.95049527351539</v>
      </c>
      <c r="N737" s="12">
        <v>2.5</v>
      </c>
      <c r="O737" s="30">
        <v>2.5</v>
      </c>
    </row>
    <row r="738" ht="20.05" customHeight="1">
      <c r="A738" s="31">
        <f>$A737+C737</f>
        <v>3565</v>
      </c>
      <c r="B738" s="32"/>
      <c r="C738" s="33">
        <v>5</v>
      </c>
      <c r="D738" t="b" s="30">
        <v>0</v>
      </c>
      <c r="E738" s="13"/>
      <c r="F738" s="30">
        <v>440.284701903985</v>
      </c>
      <c r="G738" s="30">
        <f>$E738+($F738/60+H738*$B$16+I738*OFFSET($B$17,0,D738)-G737*(OFFSET($B$18,0,D738)+$B$19+OFFSET($B$20,0,D738)))*$C738/60+G737</f>
        <v>16.3633802816823</v>
      </c>
      <c r="H738" s="30">
        <f>H737+($B$19*G737-$B$16*H737)*$C738/60</f>
        <v>66.3701435138146</v>
      </c>
      <c r="I738" s="30">
        <f>I737+(OFFSET($B$20,0,D738)*G737-OFFSET($B$17,0,D738)*I737)*$C738/60</f>
        <v>155.429107588314</v>
      </c>
      <c r="J738" s="34">
        <f>$A738/60</f>
        <v>59.4166666666667</v>
      </c>
      <c r="K738" s="12">
        <f>G738/$B$15*1000</f>
        <v>2.5</v>
      </c>
      <c r="L738" s="30">
        <v>2.5</v>
      </c>
      <c r="M738" s="12">
        <v>2.95100776524318</v>
      </c>
      <c r="N738" s="12">
        <v>2.5</v>
      </c>
      <c r="O738" s="30">
        <v>2.5</v>
      </c>
    </row>
    <row r="739" ht="20.05" customHeight="1">
      <c r="A739" s="31">
        <f>$A738+C738</f>
        <v>3570</v>
      </c>
      <c r="B739" s="32"/>
      <c r="C739" s="33">
        <v>5</v>
      </c>
      <c r="D739" t="b" s="30">
        <v>0</v>
      </c>
      <c r="E739" s="13"/>
      <c r="F739" s="30">
        <v>440.212894532166</v>
      </c>
      <c r="G739" s="30">
        <f>$E739+($F739/60+H739*$B$16+I739*OFFSET($B$17,0,D739)-G738*(OFFSET($B$18,0,D739)+$B$19+OFFSET($B$20,0,D739)))*$C739/60+G738</f>
        <v>16.3633802816823</v>
      </c>
      <c r="H739" s="30">
        <f>H738+($B$19*G738-$B$16*H738)*$C739/60</f>
        <v>66.3761299535005</v>
      </c>
      <c r="I739" s="30">
        <f>I738+(OFFSET($B$20,0,D739)*G738-OFFSET($B$17,0,D739)*I738)*$C739/60</f>
        <v>155.622429799017</v>
      </c>
      <c r="J739" s="34">
        <f>$A739/60</f>
        <v>59.5</v>
      </c>
      <c r="K739" s="12">
        <f>G739/$B$15*1000</f>
        <v>2.5</v>
      </c>
      <c r="L739" s="30">
        <v>2.5</v>
      </c>
      <c r="M739" s="12">
        <v>2.95151842408983</v>
      </c>
      <c r="N739" s="12">
        <v>2.5</v>
      </c>
      <c r="O739" s="30">
        <v>2.5</v>
      </c>
    </row>
    <row r="740" ht="20.05" customHeight="1">
      <c r="A740" s="31">
        <f>$A739+C739</f>
        <v>3575</v>
      </c>
      <c r="B740" s="32"/>
      <c r="C740" s="33">
        <v>5</v>
      </c>
      <c r="D740" t="b" s="30">
        <v>0</v>
      </c>
      <c r="E740" s="13"/>
      <c r="F740" s="30">
        <v>440.141251137863</v>
      </c>
      <c r="G740" s="30">
        <f>$E740+($F740/60+H740*$B$16+I740*OFFSET($B$17,0,D740)-G739*(OFFSET($B$18,0,D740)+$B$19+OFFSET($B$20,0,D740)))*$C740/60+G739</f>
        <v>16.3633802816823</v>
      </c>
      <c r="H740" s="30">
        <f>H739+($B$19*G739-$B$16*H739)*$C740/60</f>
        <v>66.3820812626182</v>
      </c>
      <c r="I740" s="30">
        <f>I739+(OFFSET($B$20,0,D740)*G739-OFFSET($B$17,0,D740)*I739)*$C740/60</f>
        <v>155.815687407827</v>
      </c>
      <c r="J740" s="34">
        <f>$A740/60</f>
        <v>59.5833333333333</v>
      </c>
      <c r="K740" s="12">
        <f>G740/$B$15*1000</f>
        <v>2.5</v>
      </c>
      <c r="L740" s="30">
        <v>2.5</v>
      </c>
      <c r="M740" s="12">
        <v>2.95202725785718</v>
      </c>
      <c r="N740" s="12">
        <v>2.5</v>
      </c>
      <c r="O740" s="30">
        <v>2.5</v>
      </c>
    </row>
    <row r="741" ht="20.05" customHeight="1">
      <c r="A741" s="31">
        <f>$A740+C740</f>
        <v>3580</v>
      </c>
      <c r="B741" s="32"/>
      <c r="C741" s="33">
        <v>5</v>
      </c>
      <c r="D741" t="b" s="30">
        <v>0</v>
      </c>
      <c r="E741" s="13"/>
      <c r="F741" s="30">
        <v>440.069770844816</v>
      </c>
      <c r="G741" s="30">
        <f>$E741+($F741/60+H741*$B$16+I741*OFFSET($B$17,0,D741)-G740*(OFFSET($B$18,0,D741)+$B$19+OFFSET($B$20,0,D741)))*$C741/60+G740</f>
        <v>16.3633802816823</v>
      </c>
      <c r="H741" s="30">
        <f>H740+($B$19*G740-$B$16*H740)*$C741/60</f>
        <v>66.3879976473265</v>
      </c>
      <c r="I741" s="30">
        <f>I740+(OFFSET($B$20,0,D741)*G740-OFFSET($B$17,0,D741)*I740)*$C741/60</f>
        <v>156.008880436333</v>
      </c>
      <c r="J741" s="34">
        <f>$A741/60</f>
        <v>59.6666666666667</v>
      </c>
      <c r="K741" s="12">
        <f>G741/$B$15*1000</f>
        <v>2.5</v>
      </c>
      <c r="L741" s="30">
        <v>2.5</v>
      </c>
      <c r="M741" s="12">
        <v>2.95253427421463</v>
      </c>
      <c r="N741" s="12">
        <v>2.5</v>
      </c>
      <c r="O741" s="30">
        <v>2.5</v>
      </c>
    </row>
    <row r="742" ht="20.05" customHeight="1">
      <c r="A742" s="31">
        <f>$A741+C741</f>
        <v>3585</v>
      </c>
      <c r="B742" s="32"/>
      <c r="C742" s="33">
        <v>5</v>
      </c>
      <c r="D742" t="b" s="30">
        <v>0</v>
      </c>
      <c r="E742" s="13"/>
      <c r="F742" s="30">
        <v>439.998452781880</v>
      </c>
      <c r="G742" s="30">
        <f>$E742+($F742/60+H742*$B$16+I742*OFFSET($B$17,0,D742)-G741*(OFFSET($B$18,0,D742)+$B$19+OFFSET($B$20,0,D742)))*$C742/60+G741</f>
        <v>16.3633802816823</v>
      </c>
      <c r="H742" s="30">
        <f>H741+($B$19*G741-$B$16*H741)*$C742/60</f>
        <v>66.3938793125743</v>
      </c>
      <c r="I742" s="30">
        <f>I741+(OFFSET($B$20,0,D742)*G741-OFFSET($B$17,0,D742)*I741)*$C742/60</f>
        <v>156.202008906114</v>
      </c>
      <c r="J742" s="34">
        <f>$A742/60</f>
        <v>59.75</v>
      </c>
      <c r="K742" s="12">
        <f>G742/$B$15*1000</f>
        <v>2.5</v>
      </c>
      <c r="L742" s="30">
        <v>2.5</v>
      </c>
      <c r="M742" s="12">
        <v>2.95303948070596</v>
      </c>
      <c r="N742" s="12">
        <v>2.5</v>
      </c>
      <c r="O742" s="30">
        <v>2.5</v>
      </c>
    </row>
    <row r="743" ht="20.05" customHeight="1">
      <c r="A743" s="31">
        <f>$A742+C742</f>
        <v>3590</v>
      </c>
      <c r="B743" s="32"/>
      <c r="C743" s="33">
        <v>5</v>
      </c>
      <c r="D743" t="b" s="30">
        <v>0</v>
      </c>
      <c r="E743" s="13"/>
      <c r="F743" s="30">
        <v>439.927296082991</v>
      </c>
      <c r="G743" s="30">
        <f>$E743+($F743/60+H743*$B$16+I743*OFFSET($B$17,0,D743)-G742*(OFFSET($B$18,0,D743)+$B$19+OFFSET($B$20,0,D743)))*$C743/60+G742</f>
        <v>16.3633802816823</v>
      </c>
      <c r="H743" s="30">
        <f>H742+($B$19*G742-$B$16*H742)*$C743/60</f>
        <v>66.39972646210791</v>
      </c>
      <c r="I743" s="30">
        <f>I742+(OFFSET($B$20,0,D743)*G742-OFFSET($B$17,0,D743)*I742)*$C743/60</f>
        <v>156.395072838744</v>
      </c>
      <c r="J743" s="34">
        <f>$A743/60</f>
        <v>59.8333333333333</v>
      </c>
      <c r="K743" s="12">
        <f>G743/$B$15*1000</f>
        <v>2.5</v>
      </c>
      <c r="L743" s="30">
        <v>2.5</v>
      </c>
      <c r="M743" s="12">
        <v>2.95354288475564</v>
      </c>
      <c r="N743" s="12">
        <v>2.5</v>
      </c>
      <c r="O743" s="30">
        <v>2.5</v>
      </c>
    </row>
    <row r="744" ht="20.05" customHeight="1">
      <c r="A744" s="31">
        <f>$A743+C743</f>
        <v>3595</v>
      </c>
      <c r="B744" s="32"/>
      <c r="C744" s="33">
        <v>5</v>
      </c>
      <c r="D744" t="b" s="30">
        <v>0</v>
      </c>
      <c r="E744" s="13"/>
      <c r="F744" s="30">
        <v>439.856299887140</v>
      </c>
      <c r="G744" s="30">
        <f>$E744+($F744/60+H744*$B$16+I744*OFFSET($B$17,0,D744)-G743*(OFFSET($B$18,0,D744)+$B$19+OFFSET($B$20,0,D744)))*$C744/60+G743</f>
        <v>16.3633802816823</v>
      </c>
      <c r="H744" s="30">
        <f>H743+($B$19*G743-$B$16*H743)*$C744/60</f>
        <v>66.40553929847771</v>
      </c>
      <c r="I744" s="30">
        <f>I743+(OFFSET($B$20,0,D744)*G743-OFFSET($B$17,0,D744)*I743)*$C744/60</f>
        <v>156.588072255790</v>
      </c>
      <c r="J744" s="34">
        <f>$A744/60</f>
        <v>59.9166666666667</v>
      </c>
      <c r="K744" s="12">
        <f>G744/$B$15*1000</f>
        <v>2.5</v>
      </c>
      <c r="L744" s="30">
        <v>2.5</v>
      </c>
      <c r="M744" s="12">
        <v>2.95404449367484</v>
      </c>
      <c r="N744" s="12">
        <v>2.5</v>
      </c>
      <c r="O744" s="30">
        <v>2.5</v>
      </c>
    </row>
    <row r="745" ht="20.05" customHeight="1">
      <c r="A745" s="31">
        <f>$A744+C744</f>
        <v>3600</v>
      </c>
      <c r="B745" s="32"/>
      <c r="C745" s="33">
        <v>5</v>
      </c>
      <c r="D745" t="b" s="30">
        <v>0</v>
      </c>
      <c r="E745" s="13"/>
      <c r="F745" s="30">
        <v>439.785463338344</v>
      </c>
      <c r="G745" s="30">
        <f>$E745+($F745/60+H745*$B$16+I745*OFFSET($B$17,0,D745)-G744*(OFFSET($B$18,0,D745)+$B$19+OFFSET($B$20,0,D745)))*$C745/60+G744</f>
        <v>16.3633802816823</v>
      </c>
      <c r="H745" s="30">
        <f>H744+($B$19*G744-$B$16*H744)*$C745/60</f>
        <v>66.41131802304569</v>
      </c>
      <c r="I745" s="30">
        <f>I744+(OFFSET($B$20,0,D745)*G744-OFFSET($B$17,0,D745)*I744)*$C745/60</f>
        <v>156.781007178810</v>
      </c>
      <c r="J745" s="34">
        <f>$A745/60</f>
        <v>60</v>
      </c>
      <c r="K745" s="12">
        <f>G745/$B$15*1000</f>
        <v>2.5</v>
      </c>
      <c r="L745" s="30">
        <v>2.5</v>
      </c>
      <c r="M745" s="12">
        <v>2.95454431466702</v>
      </c>
      <c r="N745" s="12">
        <v>2.5</v>
      </c>
      <c r="O745" s="30">
        <v>2.5</v>
      </c>
    </row>
    <row r="746" ht="20.05" customHeight="1">
      <c r="A746" s="31">
        <f>$A745+C745</f>
        <v>3605</v>
      </c>
      <c r="B746" s="32"/>
      <c r="C746" s="33">
        <v>5</v>
      </c>
      <c r="D746" t="b" s="30">
        <v>0</v>
      </c>
      <c r="E746" s="13"/>
      <c r="F746" s="30">
        <v>439.714785585611</v>
      </c>
      <c r="G746" s="30">
        <f>$E746+($F746/60+H746*$B$16+I746*OFFSET($B$17,0,D746)-G745*(OFFSET($B$18,0,D746)+$B$19+OFFSET($B$20,0,D746)))*$C746/60+G745</f>
        <v>16.3633802816823</v>
      </c>
      <c r="H746" s="30">
        <f>H745+($B$19*G745-$B$16*H745)*$C746/60</f>
        <v>66.4170628359921</v>
      </c>
      <c r="I746" s="30">
        <f>I745+(OFFSET($B$20,0,D746)*G745-OFFSET($B$17,0,D746)*I745)*$C746/60</f>
        <v>156.973877629356</v>
      </c>
      <c r="J746" s="34">
        <f>$A746/60</f>
        <v>60.0833333333333</v>
      </c>
      <c r="K746" s="12">
        <f>G746/$B$15*1000</f>
        <v>2.5</v>
      </c>
      <c r="L746" s="30">
        <v>2.5</v>
      </c>
      <c r="M746" s="12">
        <v>2.95504235483327</v>
      </c>
      <c r="N746" s="12">
        <v>2.52069083426915</v>
      </c>
      <c r="O746" s="30">
        <v>2.5</v>
      </c>
    </row>
    <row r="747" ht="20.05" customHeight="1">
      <c r="A747" s="31">
        <f>$A746+C746</f>
        <v>3610</v>
      </c>
      <c r="B747" s="32"/>
      <c r="C747" s="33">
        <v>5</v>
      </c>
      <c r="D747" t="b" s="30">
        <v>0</v>
      </c>
      <c r="E747" s="13"/>
      <c r="F747" s="30">
        <v>439.644265782916</v>
      </c>
      <c r="G747" s="30">
        <f>$E747+($F747/60+H747*$B$16+I747*OFFSET($B$17,0,D747)-G746*(OFFSET($B$18,0,D747)+$B$19+OFFSET($B$20,0,D747)))*$C747/60+G746</f>
        <v>16.3633802816823</v>
      </c>
      <c r="H747" s="30">
        <f>H746+($B$19*G746-$B$16*H746)*$C747/60</f>
        <v>66.4227739363225</v>
      </c>
      <c r="I747" s="30">
        <f>I746+(OFFSET($B$20,0,D747)*G746-OFFSET($B$17,0,D747)*I746)*$C747/60</f>
        <v>157.166683628972</v>
      </c>
      <c r="J747" s="34">
        <f>$A747/60</f>
        <v>60.1666666666667</v>
      </c>
      <c r="K747" s="12">
        <f>G747/$B$15*1000</f>
        <v>2.5</v>
      </c>
      <c r="L747" s="30">
        <v>2.5</v>
      </c>
      <c r="M747" s="12">
        <v>2.95553862117733</v>
      </c>
      <c r="N747" s="12">
        <v>2.54021089898871</v>
      </c>
      <c r="O747" s="30">
        <v>2.5</v>
      </c>
    </row>
    <row r="748" ht="20.05" customHeight="1">
      <c r="A748" s="31">
        <f>$A747+C747</f>
        <v>3615</v>
      </c>
      <c r="B748" s="32"/>
      <c r="C748" s="33">
        <v>5</v>
      </c>
      <c r="D748" t="b" s="30">
        <v>0</v>
      </c>
      <c r="E748" s="13"/>
      <c r="F748" s="30">
        <v>439.573903089170</v>
      </c>
      <c r="G748" s="30">
        <f>$E748+($F748/60+H748*$B$16+I748*OFFSET($B$17,0,D748)-G747*(OFFSET($B$18,0,D748)+$B$19+OFFSET($B$20,0,D748)))*$C748/60+G747</f>
        <v>16.3633802816823</v>
      </c>
      <c r="H748" s="30">
        <f>H747+($B$19*G747-$B$16*H747)*$C748/60</f>
        <v>66.42845152187451</v>
      </c>
      <c r="I748" s="30">
        <f>I747+(OFFSET($B$20,0,D748)*G747-OFFSET($B$17,0,D748)*I747)*$C748/60</f>
        <v>157.359425199196</v>
      </c>
      <c r="J748" s="34">
        <f>$A748/60</f>
        <v>60.25</v>
      </c>
      <c r="K748" s="12">
        <f>G748/$B$15*1000</f>
        <v>2.5</v>
      </c>
      <c r="L748" s="30">
        <v>2.5</v>
      </c>
      <c r="M748" s="12">
        <v>2.95603312061019</v>
      </c>
      <c r="N748" s="12">
        <v>2.5586292189045</v>
      </c>
      <c r="O748" s="30">
        <v>2.5</v>
      </c>
    </row>
    <row r="749" ht="20.05" customHeight="1">
      <c r="A749" s="31">
        <f>$A748+C748</f>
        <v>3620</v>
      </c>
      <c r="B749" s="32"/>
      <c r="C749" s="33">
        <v>5</v>
      </c>
      <c r="D749" t="b" s="30">
        <v>0</v>
      </c>
      <c r="E749" s="13"/>
      <c r="F749" s="30">
        <v>439.503696668191</v>
      </c>
      <c r="G749" s="30">
        <f>$E749+($F749/60+H749*$B$16+I749*OFFSET($B$17,0,D749)-G748*(OFFSET($B$18,0,D749)+$B$19+OFFSET($B$20,0,D749)))*$C749/60+G748</f>
        <v>16.3633802816823</v>
      </c>
      <c r="H749" s="30">
        <f>H748+($B$19*G748-$B$16*H748)*$C749/60</f>
        <v>66.4340957893248</v>
      </c>
      <c r="I749" s="30">
        <f>I748+(OFFSET($B$20,0,D749)*G748-OFFSET($B$17,0,D749)*I748)*$C749/60</f>
        <v>157.552102361559</v>
      </c>
      <c r="J749" s="34">
        <f>$A749/60</f>
        <v>60.3333333333333</v>
      </c>
      <c r="K749" s="12">
        <f>G749/$B$15*1000</f>
        <v>2.5</v>
      </c>
      <c r="L749" s="30">
        <v>2.5</v>
      </c>
      <c r="M749" s="12">
        <v>2.95652585995461</v>
      </c>
      <c r="N749" s="12">
        <v>2.57601073930624</v>
      </c>
      <c r="O749" s="30">
        <v>2.5</v>
      </c>
    </row>
    <row r="750" ht="20.05" customHeight="1">
      <c r="A750" s="31">
        <f>$A749+C749</f>
        <v>3625</v>
      </c>
      <c r="B750" s="32"/>
      <c r="C750" s="33">
        <v>5</v>
      </c>
      <c r="D750" t="b" s="30">
        <v>0</v>
      </c>
      <c r="E750" s="13"/>
      <c r="F750" s="30">
        <v>439.433645688675</v>
      </c>
      <c r="G750" s="30">
        <f>$E750+($F750/60+H750*$B$16+I750*OFFSET($B$17,0,D750)-G749*(OFFSET($B$18,0,D750)+$B$19+OFFSET($B$20,0,D750)))*$C750/60+G749</f>
        <v>16.3633802816823</v>
      </c>
      <c r="H750" s="30">
        <f>H749+($B$19*G749-$B$16*H749)*$C750/60</f>
        <v>66.439706934196</v>
      </c>
      <c r="I750" s="30">
        <f>I749+(OFFSET($B$20,0,D750)*G749-OFFSET($B$17,0,D750)*I749)*$C750/60</f>
        <v>157.744715137583</v>
      </c>
      <c r="J750" s="34">
        <f>$A750/60</f>
        <v>60.4166666666667</v>
      </c>
      <c r="K750" s="12">
        <f>G750/$B$15*1000</f>
        <v>2.5</v>
      </c>
      <c r="L750" s="30">
        <v>2.5</v>
      </c>
      <c r="M750" s="12">
        <v>2.95701684594928</v>
      </c>
      <c r="N750" s="12">
        <v>2.5924165671617</v>
      </c>
      <c r="O750" s="30">
        <v>2.5</v>
      </c>
    </row>
    <row r="751" ht="20.05" customHeight="1">
      <c r="A751" s="31">
        <f>$A750+C750</f>
        <v>3630</v>
      </c>
      <c r="B751" s="32"/>
      <c r="C751" s="33">
        <v>5</v>
      </c>
      <c r="D751" t="b" s="30">
        <v>0</v>
      </c>
      <c r="E751" s="13"/>
      <c r="F751" s="30">
        <v>439.363749324169</v>
      </c>
      <c r="G751" s="30">
        <f>$E751+($F751/60+H751*$B$16+I751*OFFSET($B$17,0,D751)-G750*(OFFSET($B$18,0,D751)+$B$19+OFFSET($B$20,0,D751)))*$C751/60+G750</f>
        <v>16.3633802816823</v>
      </c>
      <c r="H751" s="30">
        <f>H750+($B$19*G750-$B$16*H750)*$C751/60</f>
        <v>66.4452851508632</v>
      </c>
      <c r="I751" s="30">
        <f>I750+(OFFSET($B$20,0,D751)*G750-OFFSET($B$17,0,D751)*I750)*$C751/60</f>
        <v>157.937263548784</v>
      </c>
      <c r="J751" s="34">
        <f>$A751/60</f>
        <v>60.5</v>
      </c>
      <c r="K751" s="12">
        <f>G751/$B$15*1000</f>
        <v>2.5</v>
      </c>
      <c r="L751" s="30">
        <v>2.5</v>
      </c>
      <c r="M751" s="12">
        <v>2.95750608525268</v>
      </c>
      <c r="N751" s="12">
        <v>2.60790419799747</v>
      </c>
      <c r="O751" s="30">
        <v>2.5</v>
      </c>
    </row>
    <row r="752" ht="20.05" customHeight="1">
      <c r="A752" s="31">
        <f>$A751+C751</f>
        <v>3635</v>
      </c>
      <c r="B752" s="32"/>
      <c r="C752" s="33">
        <v>5</v>
      </c>
      <c r="D752" t="b" s="30">
        <v>0</v>
      </c>
      <c r="E752" s="13"/>
      <c r="F752" s="30">
        <v>439.294006753040</v>
      </c>
      <c r="G752" s="30">
        <f>$E752+($F752/60+H752*$B$16+I752*OFFSET($B$17,0,D752)-G751*(OFFSET($B$18,0,D752)+$B$19+OFFSET($B$20,0,D752)))*$C752/60+G751</f>
        <v>16.3633802816823</v>
      </c>
      <c r="H752" s="30">
        <f>H751+($B$19*G751-$B$16*H751)*$C752/60</f>
        <v>66.45083063256089</v>
      </c>
      <c r="I752" s="30">
        <f>I751+(OFFSET($B$20,0,D752)*G751-OFFSET($B$17,0,D752)*I751)*$C752/60</f>
        <v>158.129747616670</v>
      </c>
      <c r="J752" s="34">
        <f>$A752/60</f>
        <v>60.5833333333333</v>
      </c>
      <c r="K752" s="12">
        <f>G752/$B$15*1000</f>
        <v>2.5</v>
      </c>
      <c r="L752" s="30">
        <v>2.5</v>
      </c>
      <c r="M752" s="12">
        <v>2.95799358444685</v>
      </c>
      <c r="N752" s="12">
        <v>2.62252772936887</v>
      </c>
      <c r="O752" s="30">
        <v>2.5</v>
      </c>
    </row>
    <row r="753" ht="20.05" customHeight="1">
      <c r="A753" s="31">
        <f>$A752+C752</f>
        <v>3640</v>
      </c>
      <c r="B753" s="32"/>
      <c r="C753" s="33">
        <v>5</v>
      </c>
      <c r="D753" t="b" s="30">
        <v>0</v>
      </c>
      <c r="E753" s="13"/>
      <c r="F753" s="30">
        <v>439.224417158449</v>
      </c>
      <c r="G753" s="30">
        <f>$E753+($F753/60+H753*$B$16+I753*OFFSET($B$17,0,D753)-G752*(OFFSET($B$18,0,D753)+$B$19+OFFSET($B$20,0,D753)))*$C753/60+G752</f>
        <v>16.3633802816823</v>
      </c>
      <c r="H753" s="30">
        <f>H752+($B$19*G752-$B$16*H752)*$C753/60</f>
        <v>66.4563435713895</v>
      </c>
      <c r="I753" s="30">
        <f>I752+(OFFSET($B$20,0,D753)*G752-OFFSET($B$17,0,D753)*I752)*$C753/60</f>
        <v>158.322167362743</v>
      </c>
      <c r="J753" s="34">
        <f>$A753/60</f>
        <v>60.6666666666667</v>
      </c>
      <c r="K753" s="12">
        <f>G753/$B$15*1000</f>
        <v>2.5</v>
      </c>
      <c r="L753" s="30">
        <v>2.5</v>
      </c>
      <c r="M753" s="12">
        <v>2.95847935004084</v>
      </c>
      <c r="N753" s="12">
        <v>2.6363380617116</v>
      </c>
      <c r="O753" s="30">
        <v>2.5</v>
      </c>
    </row>
    <row r="754" ht="20.05" customHeight="1">
      <c r="A754" s="31">
        <f>$A753+C753</f>
        <v>3645</v>
      </c>
      <c r="B754" s="32"/>
      <c r="C754" s="33">
        <v>5</v>
      </c>
      <c r="D754" t="b" s="30">
        <v>0</v>
      </c>
      <c r="E754" s="13"/>
      <c r="F754" s="30">
        <v>439.154979728319</v>
      </c>
      <c r="G754" s="30">
        <f>$E754+($F754/60+H754*$B$16+I754*OFFSET($B$17,0,D754)-G753*(OFFSET($B$18,0,D754)+$B$19+OFFSET($B$20,0,D754)))*$C754/60+G753</f>
        <v>16.3633802816823</v>
      </c>
      <c r="H754" s="30">
        <f>H753+($B$19*G753-$B$16*H753)*$C754/60</f>
        <v>66.4618241583223</v>
      </c>
      <c r="I754" s="30">
        <f>I753+(OFFSET($B$20,0,D754)*G753-OFFSET($B$17,0,D754)*I753)*$C754/60</f>
        <v>158.514522808497</v>
      </c>
      <c r="J754" s="34">
        <f>$A754/60</f>
        <v>60.75</v>
      </c>
      <c r="K754" s="12">
        <f>G754/$B$15*1000</f>
        <v>2.5</v>
      </c>
      <c r="L754" s="30">
        <v>2.5</v>
      </c>
      <c r="M754" s="12">
        <v>2.95896338847399</v>
      </c>
      <c r="N754" s="12">
        <v>2.64938308732119</v>
      </c>
      <c r="O754" s="30">
        <v>2.5</v>
      </c>
    </row>
    <row r="755" ht="20.05" customHeight="1">
      <c r="A755" s="31">
        <f>$A754+C754</f>
        <v>3650</v>
      </c>
      <c r="B755" s="32"/>
      <c r="C755" s="33">
        <v>5</v>
      </c>
      <c r="D755" t="b" s="30">
        <v>0</v>
      </c>
      <c r="E755" s="13"/>
      <c r="F755" s="30">
        <v>439.085693655315</v>
      </c>
      <c r="G755" s="30">
        <f>$E755+($F755/60+H755*$B$16+I755*OFFSET($B$17,0,D755)-G754*(OFFSET($B$18,0,D755)+$B$19+OFFSET($B$20,0,D755)))*$C755/60+G754</f>
        <v>16.3633802816823</v>
      </c>
      <c r="H755" s="30">
        <f>H754+($B$19*G754-$B$16*H754)*$C755/60</f>
        <v>66.46727258321179</v>
      </c>
      <c r="I755" s="30">
        <f>I754+(OFFSET($B$20,0,D755)*G754-OFFSET($B$17,0,D755)*I754)*$C755/60</f>
        <v>158.706813975419</v>
      </c>
      <c r="J755" s="34">
        <f>$A755/60</f>
        <v>60.8333333333333</v>
      </c>
      <c r="K755" s="12">
        <f>G755/$B$15*1000</f>
        <v>2.5</v>
      </c>
      <c r="L755" s="30">
        <v>2.5</v>
      </c>
      <c r="M755" s="12">
        <v>2.959445706119</v>
      </c>
      <c r="N755" s="12">
        <v>2.66170786816182</v>
      </c>
      <c r="O755" s="30">
        <v>2.5</v>
      </c>
    </row>
    <row r="756" ht="20.05" customHeight="1">
      <c r="A756" s="31">
        <f>$A755+C755</f>
        <v>3655</v>
      </c>
      <c r="B756" s="32"/>
      <c r="C756" s="33">
        <v>5</v>
      </c>
      <c r="D756" t="b" s="30">
        <v>0</v>
      </c>
      <c r="E756" s="13"/>
      <c r="F756" s="30">
        <v>439.016558136806</v>
      </c>
      <c r="G756" s="30">
        <f>$E756+($F756/60+H756*$B$16+I756*OFFSET($B$17,0,D756)-G755*(OFFSET($B$18,0,D756)+$B$19+OFFSET($B$20,0,D756)))*$C756/60+G755</f>
        <v>16.3633802816823</v>
      </c>
      <c r="H756" s="30">
        <f>H755+($B$19*G755-$B$16*H755)*$C756/60</f>
        <v>66.4726890347963</v>
      </c>
      <c r="I756" s="30">
        <f>I755+(OFFSET($B$20,0,D756)*G755-OFFSET($B$17,0,D756)*I755)*$C756/60</f>
        <v>158.899040884989</v>
      </c>
      <c r="J756" s="34">
        <f>$A756/60</f>
        <v>60.9166666666667</v>
      </c>
      <c r="K756" s="12">
        <f>G756/$B$15*1000</f>
        <v>2.5</v>
      </c>
      <c r="L756" s="30">
        <v>2.5</v>
      </c>
      <c r="M756" s="12">
        <v>2.95992630928489</v>
      </c>
      <c r="N756" s="12">
        <v>2.67335480316497</v>
      </c>
      <c r="O756" s="30">
        <v>2.5</v>
      </c>
    </row>
    <row r="757" ht="20.05" customHeight="1">
      <c r="A757" s="31">
        <f>$A756+C756</f>
        <v>3660</v>
      </c>
      <c r="B757" s="32"/>
      <c r="C757" s="33">
        <v>5</v>
      </c>
      <c r="D757" t="b" s="30">
        <v>0</v>
      </c>
      <c r="E757" s="13"/>
      <c r="F757" s="30">
        <v>438.947572374846</v>
      </c>
      <c r="G757" s="30">
        <f>$E757+($F757/60+H757*$B$16+I757*OFFSET($B$17,0,D757)-G756*(OFFSET($B$18,0,D757)+$B$19+OFFSET($B$20,0,D757)))*$C757/60+G756</f>
        <v>16.3633802816823</v>
      </c>
      <c r="H757" s="30">
        <f>H756+($B$19*G756-$B$16*H756)*$C757/60</f>
        <v>66.4780737007066</v>
      </c>
      <c r="I757" s="30">
        <f>I756+(OFFSET($B$20,0,D757)*G756-OFFSET($B$17,0,D757)*I756)*$C757/60</f>
        <v>159.091203558680</v>
      </c>
      <c r="J757" s="34">
        <f>$A757/60</f>
        <v>61</v>
      </c>
      <c r="K757" s="12">
        <f>G757/$B$15*1000</f>
        <v>2.5</v>
      </c>
      <c r="L757" s="30">
        <v>2.5</v>
      </c>
      <c r="M757" s="12">
        <v>2.9604052042197</v>
      </c>
      <c r="N757" s="12">
        <v>2.68436378563897</v>
      </c>
      <c r="O757" s="30">
        <v>2.5</v>
      </c>
    </row>
    <row r="758" ht="20.05" customHeight="1">
      <c r="A758" s="31">
        <f>$A757+C757</f>
        <v>3665</v>
      </c>
      <c r="B758" s="32"/>
      <c r="C758" s="33">
        <v>5</v>
      </c>
      <c r="D758" t="b" s="30">
        <v>0</v>
      </c>
      <c r="E758" s="13"/>
      <c r="F758" s="30">
        <v>438.878735576142</v>
      </c>
      <c r="G758" s="30">
        <f>$E758+($F758/60+H758*$B$16+I758*OFFSET($B$17,0,D758)-G757*(OFFSET($B$18,0,D758)+$B$19+OFFSET($B$20,0,D758)))*$C758/60+G757</f>
        <v>16.3633802816823</v>
      </c>
      <c r="H758" s="30">
        <f>H757+($B$19*G757-$B$16*H757)*$C758/60</f>
        <v>66.48342676747239</v>
      </c>
      <c r="I758" s="30">
        <f>I757+(OFFSET($B$20,0,D758)*G757-OFFSET($B$17,0,D758)*I757)*$C758/60</f>
        <v>159.283302017957</v>
      </c>
      <c r="J758" s="34">
        <f>$A758/60</f>
        <v>61.0833333333333</v>
      </c>
      <c r="K758" s="12">
        <f>G758/$B$15*1000</f>
        <v>2.5</v>
      </c>
      <c r="L758" s="30">
        <v>2.5</v>
      </c>
      <c r="M758" s="12">
        <v>2.96088239711308</v>
      </c>
      <c r="N758" s="12">
        <v>2.69477235137424</v>
      </c>
      <c r="O758" s="30">
        <v>2.5</v>
      </c>
    </row>
    <row r="759" ht="20.05" customHeight="1">
      <c r="A759" s="31">
        <f>$A758+C758</f>
        <v>3670</v>
      </c>
      <c r="B759" s="32"/>
      <c r="C759" s="33">
        <v>5</v>
      </c>
      <c r="D759" t="b" s="30">
        <v>0</v>
      </c>
      <c r="E759" s="13"/>
      <c r="F759" s="30">
        <v>438.810046952027</v>
      </c>
      <c r="G759" s="30">
        <f>$E759+($F759/60+H759*$B$16+I759*OFFSET($B$17,0,D759)-G758*(OFFSET($B$18,0,D759)+$B$19+OFFSET($B$20,0,D759)))*$C759/60+G758</f>
        <v>16.3633802816823</v>
      </c>
      <c r="H759" s="30">
        <f>H758+($B$19*G758-$B$16*H758)*$C759/60</f>
        <v>66.48874842052879</v>
      </c>
      <c r="I759" s="30">
        <f>I758+(OFFSET($B$20,0,D759)*G758-OFFSET($B$17,0,D759)*I758)*$C759/60</f>
        <v>159.475336284279</v>
      </c>
      <c r="J759" s="34">
        <f>$A759/60</f>
        <v>61.1666666666667</v>
      </c>
      <c r="K759" s="12">
        <f>G759/$B$15*1000</f>
        <v>2.5</v>
      </c>
      <c r="L759" s="30">
        <v>2.5</v>
      </c>
      <c r="M759" s="12">
        <v>2.96135789409871</v>
      </c>
      <c r="N759" s="12">
        <v>2.70461581799392</v>
      </c>
      <c r="O759" s="30">
        <v>2.5</v>
      </c>
    </row>
    <row r="760" ht="20.05" customHeight="1">
      <c r="A760" s="31">
        <f>$A759+C759</f>
        <v>3675</v>
      </c>
      <c r="B760" s="32"/>
      <c r="C760" s="33">
        <v>5</v>
      </c>
      <c r="D760" t="b" s="30">
        <v>0</v>
      </c>
      <c r="E760" s="13"/>
      <c r="F760" s="30">
        <v>438.741505718435</v>
      </c>
      <c r="G760" s="30">
        <f>$E760+($F760/60+H760*$B$16+I760*OFFSET($B$17,0,D760)-G759*(OFFSET($B$18,0,D760)+$B$19+OFFSET($B$20,0,D760)))*$C760/60+G759</f>
        <v>16.3633802816823</v>
      </c>
      <c r="H760" s="30">
        <f>H759+($B$19*G759-$B$16*H759)*$C760/60</f>
        <v>66.4940388442226</v>
      </c>
      <c r="I760" s="30">
        <f>I759+(OFFSET($B$20,0,D760)*G759-OFFSET($B$17,0,D760)*I759)*$C760/60</f>
        <v>159.667306379096</v>
      </c>
      <c r="J760" s="34">
        <f>$A760/60</f>
        <v>61.25</v>
      </c>
      <c r="K760" s="12">
        <f>G760/$B$15*1000</f>
        <v>2.5</v>
      </c>
      <c r="L760" s="30">
        <v>2.5</v>
      </c>
      <c r="M760" s="12">
        <v>2.96183170125665</v>
      </c>
      <c r="N760" s="12">
        <v>2.71392741606762</v>
      </c>
      <c r="O760" s="30">
        <v>2.5</v>
      </c>
    </row>
    <row r="761" ht="20.05" customHeight="1">
      <c r="A761" s="31">
        <f>$A760+C760</f>
        <v>3680</v>
      </c>
      <c r="B761" s="32"/>
      <c r="C761" s="33">
        <v>5</v>
      </c>
      <c r="D761" t="b" s="30">
        <v>0</v>
      </c>
      <c r="E761" s="13"/>
      <c r="F761" s="30">
        <v>438.673111095871</v>
      </c>
      <c r="G761" s="30">
        <f>$E761+($F761/60+H761*$B$16+I761*OFFSET($B$17,0,D761)-G760*(OFFSET($B$18,0,D761)+$B$19+OFFSET($B$20,0,D761)))*$C761/60+G760</f>
        <v>16.3633802816823</v>
      </c>
      <c r="H761" s="30">
        <f>H760+($B$19*G760-$B$16*H760)*$C761/60</f>
        <v>66.4992982218189</v>
      </c>
      <c r="I761" s="30">
        <f>I760+(OFFSET($B$20,0,D761)*G760-OFFSET($B$17,0,D761)*I760)*$C761/60</f>
        <v>159.859212323853</v>
      </c>
      <c r="J761" s="34">
        <f>$A761/60</f>
        <v>61.3333333333333</v>
      </c>
      <c r="K761" s="12">
        <f>G761/$B$15*1000</f>
        <v>2.5</v>
      </c>
      <c r="L761" s="30">
        <v>2.5</v>
      </c>
      <c r="M761" s="12">
        <v>2.96230382461542</v>
      </c>
      <c r="N761" s="12">
        <v>2.72273841247495</v>
      </c>
      <c r="O761" s="30">
        <v>2.5</v>
      </c>
    </row>
    <row r="762" ht="20.05" customHeight="1">
      <c r="A762" s="31">
        <f>$A761+C761</f>
        <v>3685</v>
      </c>
      <c r="B762" s="32"/>
      <c r="C762" s="33">
        <v>5</v>
      </c>
      <c r="D762" t="b" s="30">
        <v>0</v>
      </c>
      <c r="E762" s="13"/>
      <c r="F762" s="30">
        <v>438.604862309387</v>
      </c>
      <c r="G762" s="30">
        <f>$E762+($F762/60+H762*$B$16+I762*OFFSET($B$17,0,D762)-G761*(OFFSET($B$18,0,D762)+$B$19+OFFSET($B$20,0,D762)))*$C762/60+G761</f>
        <v>16.3633802816823</v>
      </c>
      <c r="H762" s="30">
        <f>H761+($B$19*G761-$B$16*H761)*$C762/60</f>
        <v>66.5045267355074</v>
      </c>
      <c r="I762" s="30">
        <f>I761+(OFFSET($B$20,0,D762)*G761-OFFSET($B$17,0,D762)*I761)*$C762/60</f>
        <v>160.051054139987</v>
      </c>
      <c r="J762" s="34">
        <f>$A762/60</f>
        <v>61.4166666666667</v>
      </c>
      <c r="K762" s="12">
        <f>G762/$B$15*1000</f>
        <v>2.5</v>
      </c>
      <c r="L762" s="30">
        <v>2.5</v>
      </c>
      <c r="M762" s="12">
        <v>2.9627742701541</v>
      </c>
      <c r="N762" s="12">
        <v>2.73107822647718</v>
      </c>
      <c r="O762" s="30">
        <v>2.5</v>
      </c>
    </row>
    <row r="763" ht="20.05" customHeight="1">
      <c r="A763" s="31">
        <f>$A762+C762</f>
        <v>3690</v>
      </c>
      <c r="B763" s="32"/>
      <c r="C763" s="33">
        <v>5</v>
      </c>
      <c r="D763" t="b" s="30">
        <v>0</v>
      </c>
      <c r="E763" s="13"/>
      <c r="F763" s="30">
        <v>438.536758588554</v>
      </c>
      <c r="G763" s="30">
        <f>$E763+($F763/60+H763*$B$16+I763*OFFSET($B$17,0,D763)-G762*(OFFSET($B$18,0,D763)+$B$19+OFFSET($B$20,0,D763)))*$C763/60+G762</f>
        <v>16.3633802816823</v>
      </c>
      <c r="H763" s="30">
        <f>H762+($B$19*G762-$B$16*H762)*$C763/60</f>
        <v>66.50972456640839</v>
      </c>
      <c r="I763" s="30">
        <f>I762+(OFFSET($B$20,0,D763)*G762-OFFSET($B$17,0,D763)*I762)*$C763/60</f>
        <v>160.242831848927</v>
      </c>
      <c r="J763" s="34">
        <f>$A763/60</f>
        <v>61.5</v>
      </c>
      <c r="K763" s="12">
        <f>G763/$B$15*1000</f>
        <v>2.5</v>
      </c>
      <c r="L763" s="30">
        <v>2.5</v>
      </c>
      <c r="M763" s="12">
        <v>2.96324304380421</v>
      </c>
      <c r="N763" s="12">
        <v>2.7389745389278</v>
      </c>
      <c r="O763" s="30">
        <v>2.5</v>
      </c>
    </row>
    <row r="764" ht="20.05" customHeight="1">
      <c r="A764" s="31">
        <f>$A763+C763</f>
        <v>3695</v>
      </c>
      <c r="B764" s="32"/>
      <c r="C764" s="33">
        <v>5</v>
      </c>
      <c r="D764" t="b" s="30">
        <v>0</v>
      </c>
      <c r="E764" s="13"/>
      <c r="F764" s="30">
        <v>438.468799167434</v>
      </c>
      <c r="G764" s="30">
        <f>$E764+($F764/60+H764*$B$16+I764*OFFSET($B$17,0,D764)-G763*(OFFSET($B$18,0,D764)+$B$19+OFFSET($B$20,0,D764)))*$C764/60+G763</f>
        <v>16.3633802816823</v>
      </c>
      <c r="H764" s="30">
        <f>H763+($B$19*G763-$B$16*H763)*$C764/60</f>
        <v>66.51489189457951</v>
      </c>
      <c r="I764" s="30">
        <f>I763+(OFFSET($B$20,0,D764)*G763-OFFSET($B$17,0,D764)*I763)*$C764/60</f>
        <v>160.434545472096</v>
      </c>
      <c r="J764" s="34">
        <f>$A764/60</f>
        <v>61.5833333333333</v>
      </c>
      <c r="K764" s="12">
        <f>G764/$B$15*1000</f>
        <v>2.5</v>
      </c>
      <c r="L764" s="30">
        <v>2.5</v>
      </c>
      <c r="M764" s="12">
        <v>2.96371015145154</v>
      </c>
      <c r="N764" s="12">
        <v>2.7464533950278</v>
      </c>
      <c r="O764" s="30">
        <v>2.5</v>
      </c>
    </row>
    <row r="765" ht="20.05" customHeight="1">
      <c r="A765" s="31">
        <f>$A764+C764</f>
        <v>3700</v>
      </c>
      <c r="B765" s="32"/>
      <c r="C765" s="33">
        <v>5</v>
      </c>
      <c r="D765" t="b" s="30">
        <v>0</v>
      </c>
      <c r="E765" s="13"/>
      <c r="F765" s="30">
        <v>438.400983284559</v>
      </c>
      <c r="G765" s="30">
        <f>$E765+($F765/60+H765*$B$16+I765*OFFSET($B$17,0,D765)-G764*(OFFSET($B$18,0,D765)+$B$19+OFFSET($B$20,0,D765)))*$C765/60+G764</f>
        <v>16.3633802816823</v>
      </c>
      <c r="H765" s="30">
        <f>H764+($B$19*G764-$B$16*H764)*$C765/60</f>
        <v>66.5200288990217</v>
      </c>
      <c r="I765" s="30">
        <f>I764+(OFFSET($B$20,0,D765)*G764-OFFSET($B$17,0,D765)*I764)*$C765/60</f>
        <v>160.626195030909</v>
      </c>
      <c r="J765" s="34">
        <f>$A765/60</f>
        <v>61.6666666666667</v>
      </c>
      <c r="K765" s="12">
        <f>G765/$B$15*1000</f>
        <v>2.5</v>
      </c>
      <c r="L765" s="30">
        <v>2.5</v>
      </c>
      <c r="M765" s="12">
        <v>2.96417559893784</v>
      </c>
      <c r="N765" s="12">
        <v>2.75353930100695</v>
      </c>
      <c r="O765" s="30">
        <v>2.5</v>
      </c>
    </row>
    <row r="766" ht="20.05" customHeight="1">
      <c r="A766" s="31">
        <f>$A765+C765</f>
        <v>3705</v>
      </c>
      <c r="B766" s="32"/>
      <c r="C766" s="33">
        <v>5</v>
      </c>
      <c r="D766" t="b" s="30">
        <v>0</v>
      </c>
      <c r="E766" s="13"/>
      <c r="F766" s="30">
        <v>438.333310182897</v>
      </c>
      <c r="G766" s="30">
        <f>$E766+($F766/60+H766*$B$16+I766*OFFSET($B$17,0,D766)-G765*(OFFSET($B$18,0,D766)+$B$19+OFFSET($B$20,0,D766)))*$C766/60+G765</f>
        <v>16.3633802816823</v>
      </c>
      <c r="H766" s="30">
        <f>H765+($B$19*G765-$B$16*H765)*$C766/60</f>
        <v>66.5251357576854</v>
      </c>
      <c r="I766" s="30">
        <f>I765+(OFFSET($B$20,0,D766)*G765-OFFSET($B$17,0,D766)*I765)*$C766/60</f>
        <v>160.817780546774</v>
      </c>
      <c r="J766" s="34">
        <f>$A766/60</f>
        <v>61.75</v>
      </c>
      <c r="K766" s="12">
        <f>G766/$B$15*1000</f>
        <v>2.5</v>
      </c>
      <c r="L766" s="30">
        <v>2.5</v>
      </c>
      <c r="M766" s="12">
        <v>2.96463939206247</v>
      </c>
      <c r="N766" s="12">
        <v>2.76025531509039</v>
      </c>
      <c r="O766" s="30">
        <v>2.5</v>
      </c>
    </row>
    <row r="767" ht="20.05" customHeight="1">
      <c r="A767" s="31">
        <f>$A766+C766</f>
        <v>3710</v>
      </c>
      <c r="B767" s="32"/>
      <c r="C767" s="33">
        <v>5</v>
      </c>
      <c r="D767" t="b" s="30">
        <v>0</v>
      </c>
      <c r="E767" s="13"/>
      <c r="F767" s="30">
        <v>438.265779109832</v>
      </c>
      <c r="G767" s="30">
        <f>$E767+($F767/60+H767*$B$16+I767*OFFSET($B$17,0,D767)-G766*(OFFSET($B$18,0,D767)+$B$19+OFFSET($B$20,0,D767)))*$C767/60+G766</f>
        <v>16.3633802816823</v>
      </c>
      <c r="H767" s="30">
        <f>H766+($B$19*G766-$B$16*H766)*$C767/60</f>
        <v>66.5302126474769</v>
      </c>
      <c r="I767" s="30">
        <f>I766+(OFFSET($B$20,0,D767)*G766-OFFSET($B$17,0,D767)*I766)*$C767/60</f>
        <v>161.009302041092</v>
      </c>
      <c r="J767" s="34">
        <f>$A767/60</f>
        <v>61.8333333333333</v>
      </c>
      <c r="K767" s="12">
        <f>G767/$B$15*1000</f>
        <v>2.5</v>
      </c>
      <c r="L767" s="30">
        <v>2.5</v>
      </c>
      <c r="M767" s="12">
        <v>2.96510153658382</v>
      </c>
      <c r="N767" s="12">
        <v>2.76662313308817</v>
      </c>
      <c r="O767" s="30">
        <v>2.5</v>
      </c>
    </row>
    <row r="768" ht="20.05" customHeight="1">
      <c r="A768" s="31">
        <f>$A767+C767</f>
        <v>3715</v>
      </c>
      <c r="B768" s="32"/>
      <c r="C768" s="33">
        <v>5</v>
      </c>
      <c r="D768" t="b" s="30">
        <v>0</v>
      </c>
      <c r="E768" s="13"/>
      <c r="F768" s="30">
        <v>438.198389317136</v>
      </c>
      <c r="G768" s="30">
        <f>$E768+($F768/60+H768*$B$16+I768*OFFSET($B$17,0,D768)-G767*(OFFSET($B$18,0,D768)+$B$19+OFFSET($B$20,0,D768)))*$C768/60+G767</f>
        <v>16.3633802816823</v>
      </c>
      <c r="H768" s="30">
        <f>H767+($B$19*G767-$B$16*H767)*$C768/60</f>
        <v>66.5352597442642</v>
      </c>
      <c r="I768" s="30">
        <f>I767+(OFFSET($B$20,0,D768)*G767-OFFSET($B$17,0,D768)*I767)*$C768/60</f>
        <v>161.200759535257</v>
      </c>
      <c r="J768" s="34">
        <f>$A768/60</f>
        <v>61.9166666666667</v>
      </c>
      <c r="K768" s="12">
        <f>G768/$B$15*1000</f>
        <v>2.5</v>
      </c>
      <c r="L768" s="30">
        <v>2.5</v>
      </c>
      <c r="M768" s="12">
        <v>2.96556203822086</v>
      </c>
      <c r="N768" s="12">
        <v>2.77266316892562</v>
      </c>
      <c r="O768" s="30">
        <v>2.5</v>
      </c>
    </row>
    <row r="769" ht="20.05" customHeight="1">
      <c r="A769" s="31">
        <f>$A768+C768</f>
        <v>3720</v>
      </c>
      <c r="B769" s="32"/>
      <c r="C769" s="33">
        <v>5</v>
      </c>
      <c r="D769" t="b" s="30">
        <v>0</v>
      </c>
      <c r="E769" s="13"/>
      <c r="F769" s="30">
        <v>438.131140060944</v>
      </c>
      <c r="G769" s="30">
        <f>$E769+($F769/60+H769*$B$16+I769*OFFSET($B$17,0,D769)-G768*(OFFSET($B$18,0,D769)+$B$19+OFFSET($B$20,0,D769)))*$C769/60+G768</f>
        <v>16.3633802816823</v>
      </c>
      <c r="H769" s="30">
        <f>H768+($B$19*G768-$B$16*H768)*$C769/60</f>
        <v>66.5402772228832</v>
      </c>
      <c r="I769" s="30">
        <f>I768+(OFFSET($B$20,0,D769)*G768-OFFSET($B$17,0,D769)*I768)*$C769/60</f>
        <v>161.392153050656</v>
      </c>
      <c r="J769" s="34">
        <f>$A769/60</f>
        <v>62</v>
      </c>
      <c r="K769" s="12">
        <f>G769/$B$15*1000</f>
        <v>2.5</v>
      </c>
      <c r="L769" s="30">
        <v>2.5</v>
      </c>
      <c r="M769" s="12">
        <v>2.9660209026544</v>
      </c>
      <c r="N769" s="12">
        <v>2.77839463041353</v>
      </c>
      <c r="O769" s="30">
        <v>2.5</v>
      </c>
    </row>
    <row r="770" ht="20.05" customHeight="1">
      <c r="A770" s="31">
        <f>$A769+C769</f>
        <v>3725</v>
      </c>
      <c r="B770" s="32"/>
      <c r="C770" s="33">
        <v>5</v>
      </c>
      <c r="D770" t="b" s="30">
        <v>0</v>
      </c>
      <c r="E770" s="13"/>
      <c r="F770" s="30">
        <v>438.064030601726</v>
      </c>
      <c r="G770" s="30">
        <f>$E770+($F770/60+H770*$B$16+I770*OFFSET($B$17,0,D770)-G769*(OFFSET($B$18,0,D770)+$B$19+OFFSET($B$20,0,D770)))*$C770/60+G769</f>
        <v>16.3633802816823</v>
      </c>
      <c r="H770" s="30">
        <f>H769+($B$19*G769-$B$16*H769)*$C770/60</f>
        <v>66.545265257144</v>
      </c>
      <c r="I770" s="30">
        <f>I769+(OFFSET($B$20,0,D770)*G769-OFFSET($B$17,0,D770)*I769)*$C770/60</f>
        <v>161.583482608669</v>
      </c>
      <c r="J770" s="34">
        <f>$A770/60</f>
        <v>62.0833333333333</v>
      </c>
      <c r="K770" s="12">
        <f>G770/$B$15*1000</f>
        <v>2.5</v>
      </c>
      <c r="L770" s="30">
        <v>2.5</v>
      </c>
      <c r="M770" s="12">
        <v>2.9664781355284</v>
      </c>
      <c r="N770" s="12">
        <v>2.78383559053963</v>
      </c>
      <c r="O770" s="30">
        <v>2.5</v>
      </c>
    </row>
    <row r="771" ht="20.05" customHeight="1">
      <c r="A771" s="31">
        <f>$A770+C770</f>
        <v>3730</v>
      </c>
      <c r="B771" s="32"/>
      <c r="C771" s="33">
        <v>5</v>
      </c>
      <c r="D771" t="b" s="30">
        <v>0</v>
      </c>
      <c r="E771" s="13"/>
      <c r="F771" s="30">
        <v>437.997060204265</v>
      </c>
      <c r="G771" s="30">
        <f>$E771+($F771/60+H771*$B$16+I771*OFFSET($B$17,0,D771)-G770*(OFFSET($B$18,0,D771)+$B$19+OFFSET($B$20,0,D771)))*$C771/60+G770</f>
        <v>16.3633802816823</v>
      </c>
      <c r="H771" s="30">
        <f>H770+($B$19*G770-$B$16*H770)*$C771/60</f>
        <v>66.55022401983661</v>
      </c>
      <c r="I771" s="30">
        <f>I770+(OFFSET($B$20,0,D771)*G770-OFFSET($B$17,0,D771)*I770)*$C771/60</f>
        <v>161.774748230668</v>
      </c>
      <c r="J771" s="34">
        <f>$A771/60</f>
        <v>62.1666666666667</v>
      </c>
      <c r="K771" s="12">
        <f>G771/$B$15*1000</f>
        <v>2.5</v>
      </c>
      <c r="L771" s="30">
        <v>2.5</v>
      </c>
      <c r="M771" s="12">
        <v>2.96693374245115</v>
      </c>
      <c r="N771" s="12">
        <v>2.78900305454602</v>
      </c>
      <c r="O771" s="30">
        <v>2.5</v>
      </c>
    </row>
    <row r="772" ht="20.05" customHeight="1">
      <c r="A772" s="31">
        <f>$A771+C771</f>
        <v>3735</v>
      </c>
      <c r="B772" s="32"/>
      <c r="C772" s="33">
        <v>5</v>
      </c>
      <c r="D772" t="b" s="30">
        <v>0</v>
      </c>
      <c r="E772" s="13"/>
      <c r="F772" s="30">
        <v>437.930228137630</v>
      </c>
      <c r="G772" s="30">
        <f>$E772+($F772/60+H772*$B$16+I772*OFFSET($B$17,0,D772)-G771*(OFFSET($B$18,0,D772)+$B$19+OFFSET($B$20,0,D772)))*$C772/60+G771</f>
        <v>16.3633802816823</v>
      </c>
      <c r="H772" s="30">
        <f>H771+($B$19*G771-$B$16*H771)*$C772/60</f>
        <v>66.5551536827371</v>
      </c>
      <c r="I772" s="30">
        <f>I771+(OFFSET($B$20,0,D772)*G771-OFFSET($B$17,0,D772)*I771)*$C772/60</f>
        <v>161.965949938018</v>
      </c>
      <c r="J772" s="34">
        <f>$A772/60</f>
        <v>62.25</v>
      </c>
      <c r="K772" s="12">
        <f>G772/$B$15*1000</f>
        <v>2.5</v>
      </c>
      <c r="L772" s="30">
        <v>2.5</v>
      </c>
      <c r="M772" s="12">
        <v>2.96738772899644</v>
      </c>
      <c r="N772" s="12">
        <v>2.79391302304172</v>
      </c>
      <c r="O772" s="30">
        <v>2.5</v>
      </c>
    </row>
    <row r="773" ht="20.05" customHeight="1">
      <c r="A773" s="31">
        <f>$A772+C772</f>
        <v>3740</v>
      </c>
      <c r="B773" s="32"/>
      <c r="C773" s="33">
        <v>5</v>
      </c>
      <c r="D773" t="b" s="30">
        <v>0</v>
      </c>
      <c r="E773" s="13"/>
      <c r="F773" s="30">
        <v>437.863533675148</v>
      </c>
      <c r="G773" s="30">
        <f>$E773+($F773/60+H773*$B$16+I773*OFFSET($B$17,0,D773)-G772*(OFFSET($B$18,0,D773)+$B$19+OFFSET($B$20,0,D773)))*$C773/60+G772</f>
        <v>16.3633802816823</v>
      </c>
      <c r="H773" s="30">
        <f>H772+($B$19*G772-$B$16*H772)*$C773/60</f>
        <v>66.5600544166134</v>
      </c>
      <c r="I773" s="30">
        <f>I772+(OFFSET($B$20,0,D773)*G772-OFFSET($B$17,0,D773)*I772)*$C773/60</f>
        <v>162.157087752077</v>
      </c>
      <c r="J773" s="34">
        <f>$A773/60</f>
        <v>62.3333333333333</v>
      </c>
      <c r="K773" s="12">
        <f>G773/$B$15*1000</f>
        <v>2.5</v>
      </c>
      <c r="L773" s="30">
        <v>2.5</v>
      </c>
      <c r="M773" s="12">
        <v>2.96784010070458</v>
      </c>
      <c r="N773" s="12">
        <v>2.79858055138455</v>
      </c>
      <c r="O773" s="30">
        <v>2.5</v>
      </c>
    </row>
    <row r="774" ht="20.05" customHeight="1">
      <c r="A774" s="31">
        <f>$A773+C773</f>
        <v>3745</v>
      </c>
      <c r="B774" s="32"/>
      <c r="C774" s="33">
        <v>5</v>
      </c>
      <c r="D774" t="b" s="30">
        <v>0</v>
      </c>
      <c r="E774" s="13"/>
      <c r="F774" s="30">
        <v>437.796976094387</v>
      </c>
      <c r="G774" s="30">
        <f>$E774+($F774/60+H774*$B$16+I774*OFFSET($B$17,0,D774)-G773*(OFFSET($B$18,0,D774)+$B$19+OFFSET($B$20,0,D774)))*$C774/60+G773</f>
        <v>16.3633802816823</v>
      </c>
      <c r="H774" s="30">
        <f>H773+($B$19*G773-$B$16*H773)*$C774/60</f>
        <v>66.5649263912314</v>
      </c>
      <c r="I774" s="30">
        <f>I773+(OFFSET($B$20,0,D774)*G773-OFFSET($B$17,0,D774)*I773)*$C774/60</f>
        <v>162.348161694197</v>
      </c>
      <c r="J774" s="34">
        <f>$A774/60</f>
        <v>62.4166666666667</v>
      </c>
      <c r="K774" s="12">
        <f>G774/$B$15*1000</f>
        <v>2.5</v>
      </c>
      <c r="L774" s="30">
        <v>2.5</v>
      </c>
      <c r="M774" s="12">
        <v>2.96829086308344</v>
      </c>
      <c r="N774" s="12">
        <v>2.80301980555306</v>
      </c>
      <c r="O774" s="30">
        <v>2.5</v>
      </c>
    </row>
    <row r="775" ht="20.05" customHeight="1">
      <c r="A775" s="31">
        <f>$A774+C774</f>
        <v>3750</v>
      </c>
      <c r="B775" s="32"/>
      <c r="C775" s="33">
        <v>5</v>
      </c>
      <c r="D775" t="b" s="30">
        <v>0</v>
      </c>
      <c r="E775" s="13"/>
      <c r="F775" s="30">
        <v>437.730554677121</v>
      </c>
      <c r="G775" s="30">
        <f>$E775+($F775/60+H775*$B$16+I775*OFFSET($B$17,0,D775)-G774*(OFFSET($B$18,0,D775)+$B$19+OFFSET($B$20,0,D775)))*$C775/60+G774</f>
        <v>16.3633802816823</v>
      </c>
      <c r="H775" s="30">
        <f>H774+($B$19*G774-$B$16*H774)*$C775/60</f>
        <v>66.5697697753607</v>
      </c>
      <c r="I775" s="30">
        <f>I774+(OFFSET($B$20,0,D775)*G774-OFFSET($B$17,0,D775)*I774)*$C775/60</f>
        <v>162.539171785721</v>
      </c>
      <c r="J775" s="34">
        <f>$A775/60</f>
        <v>62.5</v>
      </c>
      <c r="K775" s="12">
        <f>G775/$B$15*1000</f>
        <v>2.5</v>
      </c>
      <c r="L775" s="30">
        <v>2.5</v>
      </c>
      <c r="M775" s="12">
        <v>2.96874002160938</v>
      </c>
      <c r="N775" s="12">
        <v>2.80724411471582</v>
      </c>
      <c r="O775" s="30">
        <v>2.5</v>
      </c>
    </row>
    <row r="776" ht="20.05" customHeight="1">
      <c r="A776" s="31">
        <f>$A775+C775</f>
        <v>3755</v>
      </c>
      <c r="B776" s="32"/>
      <c r="C776" s="33">
        <v>5</v>
      </c>
      <c r="D776" t="b" s="30">
        <v>0</v>
      </c>
      <c r="E776" s="13"/>
      <c r="F776" s="30">
        <v>437.664268709315</v>
      </c>
      <c r="G776" s="30">
        <f>$E776+($F776/60+H776*$B$16+I776*OFFSET($B$17,0,D776)-G775*(OFFSET($B$18,0,D776)+$B$19+OFFSET($B$20,0,D776)))*$C776/60+G775</f>
        <v>16.3633802816823</v>
      </c>
      <c r="H776" s="30">
        <f>H775+($B$19*G775-$B$16*H775)*$C776/60</f>
        <v>66.57458473678049</v>
      </c>
      <c r="I776" s="30">
        <f>I775+(OFFSET($B$20,0,D776)*G775-OFFSET($B$17,0,D776)*I775)*$C776/60</f>
        <v>162.730118047986</v>
      </c>
      <c r="J776" s="34">
        <f>$A776/60</f>
        <v>62.5833333333333</v>
      </c>
      <c r="K776" s="12">
        <f>G776/$B$15*1000</f>
        <v>2.5</v>
      </c>
      <c r="L776" s="30">
        <v>2.5</v>
      </c>
      <c r="M776" s="12">
        <v>2.96918758172818</v>
      </c>
      <c r="N776" s="12">
        <v>2.8112660206934</v>
      </c>
      <c r="O776" s="30">
        <v>2.5</v>
      </c>
    </row>
    <row r="777" ht="20.05" customHeight="1">
      <c r="A777" s="31">
        <f>$A776+C776</f>
        <v>3760</v>
      </c>
      <c r="B777" s="32"/>
      <c r="C777" s="33">
        <v>5</v>
      </c>
      <c r="D777" t="b" s="30">
        <v>0</v>
      </c>
      <c r="E777" s="13"/>
      <c r="F777" s="30">
        <v>437.598117481092</v>
      </c>
      <c r="G777" s="30">
        <f>$E777+($F777/60+H777*$B$16+I777*OFFSET($B$17,0,D777)-G776*(OFFSET($B$18,0,D777)+$B$19+OFFSET($B$20,0,D777)))*$C777/60+G776</f>
        <v>16.3633802816823</v>
      </c>
      <c r="H777" s="30">
        <f>H776+($B$19*G776-$B$16*H776)*$C777/60</f>
        <v>66.57937144228541</v>
      </c>
      <c r="I777" s="30">
        <f>I776+(OFFSET($B$20,0,D777)*G776-OFFSET($B$17,0,D777)*I776)*$C777/60</f>
        <v>162.921000502322</v>
      </c>
      <c r="J777" s="34">
        <f>$A777/60</f>
        <v>62.6666666666667</v>
      </c>
      <c r="K777" s="12">
        <f>G777/$B$15*1000</f>
        <v>2.5</v>
      </c>
      <c r="L777" s="30">
        <v>2.5</v>
      </c>
      <c r="M777" s="12">
        <v>2.96963354885585</v>
      </c>
      <c r="N777" s="12">
        <v>2.8150973244966</v>
      </c>
      <c r="O777" s="30">
        <v>2.5</v>
      </c>
    </row>
    <row r="778" ht="20.05" customHeight="1">
      <c r="A778" s="31">
        <f>$A777+C777</f>
        <v>3765</v>
      </c>
      <c r="B778" s="32"/>
      <c r="C778" s="33">
        <v>5</v>
      </c>
      <c r="D778" t="b" s="30">
        <v>0</v>
      </c>
      <c r="E778" s="13"/>
      <c r="F778" s="30">
        <v>437.532100286715</v>
      </c>
      <c r="G778" s="30">
        <f>$E778+($F778/60+H778*$B$16+I778*OFFSET($B$17,0,D778)-G777*(OFFSET($B$18,0,D778)+$B$19+OFFSET($B$20,0,D778)))*$C778/60+G777</f>
        <v>16.3633802816823</v>
      </c>
      <c r="H778" s="30">
        <f>H777+($B$19*G777-$B$16*H777)*$C778/60</f>
        <v>66.5841300576912</v>
      </c>
      <c r="I778" s="30">
        <f>I777+(OFFSET($B$20,0,D778)*G777-OFFSET($B$17,0,D778)*I777)*$C778/60</f>
        <v>163.111819170051</v>
      </c>
      <c r="J778" s="34">
        <f>$A778/60</f>
        <v>62.75</v>
      </c>
      <c r="K778" s="12">
        <f>G778/$B$15*1000</f>
        <v>2.5</v>
      </c>
      <c r="L778" s="30">
        <v>2.5</v>
      </c>
      <c r="M778" s="12">
        <v>2.97007792837948</v>
      </c>
      <c r="N778" s="12">
        <v>2.81874913011392</v>
      </c>
      <c r="O778" s="30">
        <v>2.5</v>
      </c>
    </row>
    <row r="779" ht="20.05" customHeight="1">
      <c r="A779" s="31">
        <f>$A778+C778</f>
        <v>3770</v>
      </c>
      <c r="B779" s="32"/>
      <c r="C779" s="33">
        <v>5</v>
      </c>
      <c r="D779" t="b" s="30">
        <v>0</v>
      </c>
      <c r="E779" s="13"/>
      <c r="F779" s="30">
        <v>437.466216424558</v>
      </c>
      <c r="G779" s="30">
        <f>$E779+($F779/60+H779*$B$16+I779*OFFSET($B$17,0,D779)-G778*(OFFSET($B$18,0,D779)+$B$19+OFFSET($B$20,0,D779)))*$C779/60+G778</f>
        <v>16.3633802816823</v>
      </c>
      <c r="H779" s="30">
        <f>H778+($B$19*G778-$B$16*H778)*$C779/60</f>
        <v>66.5888607478407</v>
      </c>
      <c r="I779" s="30">
        <f>I778+(OFFSET($B$20,0,D779)*G778-OFFSET($B$17,0,D779)*I778)*$C779/60</f>
        <v>163.302574072489</v>
      </c>
      <c r="J779" s="34">
        <f>$A779/60</f>
        <v>62.8333333333333</v>
      </c>
      <c r="K779" s="12">
        <f>G779/$B$15*1000</f>
        <v>2.5</v>
      </c>
      <c r="L779" s="30">
        <v>2.5</v>
      </c>
      <c r="M779" s="12">
        <v>2.97052072565793</v>
      </c>
      <c r="N779" s="12">
        <v>2.82223188571066</v>
      </c>
      <c r="O779" s="30">
        <v>2.5</v>
      </c>
    </row>
    <row r="780" ht="20.05" customHeight="1">
      <c r="A780" s="31">
        <f>$A779+C779</f>
        <v>3775</v>
      </c>
      <c r="B780" s="32"/>
      <c r="C780" s="33">
        <v>5</v>
      </c>
      <c r="D780" t="b" s="30">
        <v>0</v>
      </c>
      <c r="E780" s="13"/>
      <c r="F780" s="30">
        <v>437.400465197085</v>
      </c>
      <c r="G780" s="30">
        <f>$E780+($F780/60+H780*$B$16+I780*OFFSET($B$17,0,D780)-G779*(OFFSET($B$18,0,D780)+$B$19+OFFSET($B$20,0,D780)))*$C780/60+G779</f>
        <v>16.3633802816823</v>
      </c>
      <c r="H780" s="30">
        <f>H779+($B$19*G779-$B$16*H779)*$C780/60</f>
        <v>66.59356367660919</v>
      </c>
      <c r="I780" s="30">
        <f>I779+(OFFSET($B$20,0,D780)*G779-OFFSET($B$17,0,D780)*I779)*$C780/60</f>
        <v>163.493265230944</v>
      </c>
      <c r="J780" s="34">
        <f>$A780/60</f>
        <v>62.9166666666667</v>
      </c>
      <c r="K780" s="12">
        <f>G780/$B$15*1000</f>
        <v>2.5</v>
      </c>
      <c r="L780" s="30">
        <v>2.5</v>
      </c>
      <c r="M780" s="12">
        <v>2.97096194602264</v>
      </c>
      <c r="N780" s="12">
        <v>2.82555542239277</v>
      </c>
      <c r="O780" s="30">
        <v>2.5</v>
      </c>
    </row>
    <row r="781" ht="20.05" customHeight="1">
      <c r="A781" s="31">
        <f>$A780+C780</f>
        <v>3780</v>
      </c>
      <c r="B781" s="32"/>
      <c r="C781" s="33">
        <v>5</v>
      </c>
      <c r="D781" t="b" s="30">
        <v>0</v>
      </c>
      <c r="E781" s="13"/>
      <c r="F781" s="30">
        <v>437.334845910827</v>
      </c>
      <c r="G781" s="30">
        <f>$E781+($F781/60+H781*$B$16+I781*OFFSET($B$17,0,D781)-G780*(OFFSET($B$18,0,D781)+$B$19+OFFSET($B$20,0,D781)))*$C781/60+G780</f>
        <v>16.3633802816823</v>
      </c>
      <c r="H781" s="30">
        <f>H780+($B$19*G780-$B$16*H780)*$C781/60</f>
        <v>66.5982390069105</v>
      </c>
      <c r="I781" s="30">
        <f>I780+(OFFSET($B$20,0,D781)*G780-OFFSET($B$17,0,D781)*I780)*$C781/60</f>
        <v>163.683892666717</v>
      </c>
      <c r="J781" s="34">
        <f>$A781/60</f>
        <v>63</v>
      </c>
      <c r="K781" s="12">
        <f>G781/$B$15*1000</f>
        <v>2.5</v>
      </c>
      <c r="L781" s="30">
        <v>2.5</v>
      </c>
      <c r="M781" s="12">
        <v>2.97140159477819</v>
      </c>
      <c r="N781" s="12">
        <v>2.82872899067947</v>
      </c>
      <c r="O781" s="30">
        <v>2.5</v>
      </c>
    </row>
    <row r="782" ht="20.05" customHeight="1">
      <c r="A782" s="31">
        <f>$A781+C781</f>
        <v>3785</v>
      </c>
      <c r="B782" s="32"/>
      <c r="C782" s="33">
        <v>5</v>
      </c>
      <c r="D782" t="b" s="30">
        <v>0</v>
      </c>
      <c r="E782" s="13"/>
      <c r="F782" s="30">
        <v>437.269357876353</v>
      </c>
      <c r="G782" s="30">
        <f>$E782+($F782/60+H782*$B$16+I782*OFFSET($B$17,0,D782)-G781*(OFFSET($B$18,0,D782)+$B$19+OFFSET($B$20,0,D782)))*$C782/60+G781</f>
        <v>16.3633802816823</v>
      </c>
      <c r="H782" s="30">
        <f>H781+($B$19*G781-$B$16*H781)*$C782/60</f>
        <v>66.6028869007022</v>
      </c>
      <c r="I782" s="30">
        <f>I781+(OFFSET($B$20,0,D782)*G781-OFFSET($B$17,0,D782)*I781)*$C782/60</f>
        <v>163.874456401102</v>
      </c>
      <c r="J782" s="34">
        <f>$A782/60</f>
        <v>63.0833333333333</v>
      </c>
      <c r="K782" s="12">
        <f>G782/$B$15*1000</f>
        <v>2.5</v>
      </c>
      <c r="L782" s="30">
        <v>2.5</v>
      </c>
      <c r="M782" s="12">
        <v>2.97183967720306</v>
      </c>
      <c r="N782" s="12">
        <v>2.83176129481991</v>
      </c>
      <c r="O782" s="30">
        <v>2.5</v>
      </c>
    </row>
    <row r="783" ht="20.05" customHeight="1">
      <c r="A783" s="31">
        <f>$A782+C782</f>
        <v>3790</v>
      </c>
      <c r="B783" s="32"/>
      <c r="C783" s="33">
        <v>5</v>
      </c>
      <c r="D783" t="b" s="30">
        <v>0</v>
      </c>
      <c r="E783" s="13"/>
      <c r="F783" s="30">
        <v>437.204000408251</v>
      </c>
      <c r="G783" s="30">
        <f>$E783+($F783/60+H783*$B$16+I783*OFFSET($B$17,0,D783)-G782*(OFFSET($B$18,0,D783)+$B$19+OFFSET($B$20,0,D783)))*$C783/60+G782</f>
        <v>16.3633802816823</v>
      </c>
      <c r="H783" s="30">
        <f>H782+($B$19*G782-$B$16*H782)*$C783/60</f>
        <v>66.6075075189916</v>
      </c>
      <c r="I783" s="30">
        <f>I782+(OFFSET($B$20,0,D783)*G782-OFFSET($B$17,0,D783)*I782)*$C783/60</f>
        <v>164.064956455385</v>
      </c>
      <c r="J783" s="34">
        <f>$A783/60</f>
        <v>63.1666666666667</v>
      </c>
      <c r="K783" s="12">
        <f>G783/$B$15*1000</f>
        <v>2.5</v>
      </c>
      <c r="L783" s="30">
        <v>2.5</v>
      </c>
      <c r="M783" s="12">
        <v>2.97227619855015</v>
      </c>
      <c r="N783" s="12">
        <v>2.83466052508135</v>
      </c>
      <c r="O783" s="30">
        <v>2.5</v>
      </c>
    </row>
    <row r="784" ht="20.05" customHeight="1">
      <c r="A784" s="31">
        <f>$A783+C783</f>
        <v>3795</v>
      </c>
      <c r="B784" s="32"/>
      <c r="C784" s="33">
        <v>5</v>
      </c>
      <c r="D784" t="b" s="30">
        <v>0</v>
      </c>
      <c r="E784" s="13"/>
      <c r="F784" s="30">
        <v>437.138772825102</v>
      </c>
      <c r="G784" s="30">
        <f>$E784+($F784/60+H784*$B$16+I784*OFFSET($B$17,0,D784)-G783*(OFFSET($B$18,0,D784)+$B$19+OFFSET($B$20,0,D784)))*$C784/60+G783</f>
        <v>16.3633802816823</v>
      </c>
      <c r="H784" s="30">
        <f>H783+($B$19*G783-$B$16*H783)*$C784/60</f>
        <v>66.6121010218411</v>
      </c>
      <c r="I784" s="30">
        <f>I783+(OFFSET($B$20,0,D784)*G783-OFFSET($B$17,0,D784)*I783)*$C784/60</f>
        <v>164.255392850847</v>
      </c>
      <c r="J784" s="34">
        <f>$A784/60</f>
        <v>63.25</v>
      </c>
      <c r="K784" s="12">
        <f>G784/$B$15*1000</f>
        <v>2.5</v>
      </c>
      <c r="L784" s="30">
        <v>2.5</v>
      </c>
      <c r="M784" s="12">
        <v>2.97271116404737</v>
      </c>
      <c r="N784" s="12">
        <v>2.83743438812883</v>
      </c>
      <c r="O784" s="30">
        <v>2.5</v>
      </c>
    </row>
    <row r="785" ht="20.05" customHeight="1">
      <c r="A785" s="31">
        <f>$A784+C784</f>
        <v>3800</v>
      </c>
      <c r="B785" s="32"/>
      <c r="C785" s="33">
        <v>5</v>
      </c>
      <c r="D785" t="b" s="30">
        <v>0</v>
      </c>
      <c r="E785" s="13"/>
      <c r="F785" s="30">
        <v>437.073674449459</v>
      </c>
      <c r="G785" s="30">
        <f>$E785+($F785/60+H785*$B$16+I785*OFFSET($B$17,0,D785)-G784*(OFFSET($B$18,0,D785)+$B$19+OFFSET($B$20,0,D785)))*$C785/60+G784</f>
        <v>16.3633802816823</v>
      </c>
      <c r="H785" s="30">
        <f>H784+($B$19*G784-$B$16*H784)*$C785/60</f>
        <v>66.6166675683737</v>
      </c>
      <c r="I785" s="30">
        <f>I784+(OFFSET($B$20,0,D785)*G784-OFFSET($B$17,0,D785)*I784)*$C785/60</f>
        <v>164.445765608760</v>
      </c>
      <c r="J785" s="34">
        <f>$A785/60</f>
        <v>63.3333333333333</v>
      </c>
      <c r="K785" s="12">
        <f>G785/$B$15*1000</f>
        <v>2.5</v>
      </c>
      <c r="L785" s="30">
        <v>2.5</v>
      </c>
      <c r="M785" s="12">
        <v>2.97314457889821</v>
      </c>
      <c r="N785" s="12">
        <v>2.84009013560919</v>
      </c>
      <c r="O785" s="30">
        <v>2.5</v>
      </c>
    </row>
    <row r="786" ht="20.05" customHeight="1">
      <c r="A786" s="31">
        <f>$A785+C785</f>
        <v>3805</v>
      </c>
      <c r="B786" s="32"/>
      <c r="C786" s="33">
        <v>5</v>
      </c>
      <c r="D786" t="b" s="30">
        <v>0</v>
      </c>
      <c r="E786" s="13"/>
      <c r="F786" s="30">
        <v>437.008704607821</v>
      </c>
      <c r="G786" s="30">
        <f>$E786+($F786/60+H786*$B$16+I786*OFFSET($B$17,0,D786)-G785*(OFFSET($B$18,0,D786)+$B$19+OFFSET($B$20,0,D786)))*$C786/60+G785</f>
        <v>16.3633802816823</v>
      </c>
      <c r="H786" s="30">
        <f>H785+($B$19*G785-$B$16*H785)*$C786/60</f>
        <v>66.62120731677879</v>
      </c>
      <c r="I786" s="30">
        <f>I785+(OFFSET($B$20,0,D786)*G785-OFFSET($B$17,0,D786)*I785)*$C786/60</f>
        <v>164.636074750390</v>
      </c>
      <c r="J786" s="34">
        <f>$A786/60</f>
        <v>63.4166666666667</v>
      </c>
      <c r="K786" s="12">
        <f>G786/$B$15*1000</f>
        <v>2.5</v>
      </c>
      <c r="L786" s="30">
        <v>2.5</v>
      </c>
      <c r="M786" s="12">
        <v>2.97357644828223</v>
      </c>
      <c r="N786" s="12">
        <v>2.84263459104537</v>
      </c>
      <c r="O786" s="30">
        <v>2.5</v>
      </c>
    </row>
    <row r="787" ht="20.05" customHeight="1">
      <c r="A787" s="31">
        <f>$A786+C786</f>
        <v>3810</v>
      </c>
      <c r="B787" s="32"/>
      <c r="C787" s="33">
        <v>5</v>
      </c>
      <c r="D787" t="b" s="30">
        <v>0</v>
      </c>
      <c r="E787" s="13"/>
      <c r="F787" s="30">
        <v>436.943862630611</v>
      </c>
      <c r="G787" s="30">
        <f>$E787+($F787/60+H787*$B$16+I787*OFFSET($B$17,0,D787)-G786*(OFFSET($B$18,0,D787)+$B$19+OFFSET($B$20,0,D787)))*$C787/60+G786</f>
        <v>16.3633802816823</v>
      </c>
      <c r="H787" s="30">
        <f>H786+($B$19*G786-$B$16*H786)*$C787/60</f>
        <v>66.62572042431739</v>
      </c>
      <c r="I787" s="30">
        <f>I786+(OFFSET($B$20,0,D787)*G786-OFFSET($B$17,0,D787)*I786)*$C787/60</f>
        <v>164.826320296996</v>
      </c>
      <c r="J787" s="34">
        <f>$A787/60</f>
        <v>63.5</v>
      </c>
      <c r="K787" s="12">
        <f>G787/$B$15*1000</f>
        <v>2.5</v>
      </c>
      <c r="L787" s="30">
        <v>2.5</v>
      </c>
      <c r="M787" s="12">
        <v>2.97400677735555</v>
      </c>
      <c r="N787" s="12">
        <v>2.84507417514105</v>
      </c>
      <c r="O787" s="30">
        <v>2.5</v>
      </c>
    </row>
    <row r="788" ht="20.05" customHeight="1">
      <c r="A788" s="31">
        <f>$A787+C787</f>
        <v>3815</v>
      </c>
      <c r="B788" s="32"/>
      <c r="C788" s="33">
        <v>5</v>
      </c>
      <c r="D788" t="b" s="30">
        <v>0</v>
      </c>
      <c r="E788" s="13"/>
      <c r="F788" s="30">
        <v>436.879147852153</v>
      </c>
      <c r="G788" s="30">
        <f>$E788+($F788/60+H788*$B$16+I788*OFFSET($B$17,0,D788)-G787*(OFFSET($B$18,0,D788)+$B$19+OFFSET($B$20,0,D788)))*$C788/60+G787</f>
        <v>16.3633802816823</v>
      </c>
      <c r="H788" s="30">
        <f>H787+($B$19*G787-$B$16*H787)*$C788/60</f>
        <v>66.6302070473276</v>
      </c>
      <c r="I788" s="30">
        <f>I787+(OFFSET($B$20,0,D788)*G787-OFFSET($B$17,0,D788)*I787)*$C788/60</f>
        <v>165.016502269828</v>
      </c>
      <c r="J788" s="34">
        <f>$A788/60</f>
        <v>63.5833333333333</v>
      </c>
      <c r="K788" s="12">
        <f>G788/$B$15*1000</f>
        <v>2.5</v>
      </c>
      <c r="L788" s="30">
        <v>2.5</v>
      </c>
      <c r="M788" s="12">
        <v>2.97443557125131</v>
      </c>
      <c r="N788" s="12">
        <v>2.84741492958956</v>
      </c>
      <c r="O788" s="30">
        <v>2.5</v>
      </c>
    </row>
    <row r="789" ht="20.05" customHeight="1">
      <c r="A789" s="31">
        <f>$A788+C788</f>
        <v>3820</v>
      </c>
      <c r="B789" s="32"/>
      <c r="C789" s="33">
        <v>5</v>
      </c>
      <c r="D789" t="b" s="30">
        <v>0</v>
      </c>
      <c r="E789" s="13"/>
      <c r="F789" s="30">
        <v>436.814559610651</v>
      </c>
      <c r="G789" s="30">
        <f>$E789+($F789/60+H789*$B$16+I789*OFFSET($B$17,0,D789)-G788*(OFFSET($B$18,0,D789)+$B$19+OFFSET($B$20,0,D789)))*$C789/60+G788</f>
        <v>16.3633802816823</v>
      </c>
      <c r="H789" s="30">
        <f>H788+($B$19*G788-$B$16*H788)*$C789/60</f>
        <v>66.6346673412301</v>
      </c>
      <c r="I789" s="30">
        <f>I788+(OFFSET($B$20,0,D789)*G788-OFFSET($B$17,0,D789)*I788)*$C789/60</f>
        <v>165.206620690131</v>
      </c>
      <c r="J789" s="34">
        <f>$A789/60</f>
        <v>63.6666666666667</v>
      </c>
      <c r="K789" s="12">
        <f>G789/$B$15*1000</f>
        <v>2.5</v>
      </c>
      <c r="L789" s="30">
        <v>2.5</v>
      </c>
      <c r="M789" s="12">
        <v>2.97486283508011</v>
      </c>
      <c r="N789" s="12">
        <v>2.84966253947542</v>
      </c>
      <c r="O789" s="30">
        <v>2.5</v>
      </c>
    </row>
    <row r="790" ht="20.05" customHeight="1">
      <c r="A790" s="31">
        <f>$A789+C789</f>
        <v>3825</v>
      </c>
      <c r="B790" s="32"/>
      <c r="C790" s="33">
        <v>5</v>
      </c>
      <c r="D790" t="b" s="30">
        <v>0</v>
      </c>
      <c r="E790" s="13"/>
      <c r="F790" s="30">
        <v>436.750097248161</v>
      </c>
      <c r="G790" s="30">
        <f>$E790+($F790/60+H790*$B$16+I790*OFFSET($B$17,0,D790)-G789*(OFFSET($B$18,0,D790)+$B$19+OFFSET($B$20,0,D790)))*$C790/60+G789</f>
        <v>16.3633802816823</v>
      </c>
      <c r="H790" s="30">
        <f>H789+($B$19*G789-$B$16*H789)*$C790/60</f>
        <v>66.6391014605334</v>
      </c>
      <c r="I790" s="30">
        <f>I789+(OFFSET($B$20,0,D790)*G789-OFFSET($B$17,0,D790)*I789)*$C790/60</f>
        <v>165.396675579143</v>
      </c>
      <c r="J790" s="34">
        <f>$A790/60</f>
        <v>63.75</v>
      </c>
      <c r="K790" s="12">
        <f>G790/$B$15*1000</f>
        <v>2.5</v>
      </c>
      <c r="L790" s="30">
        <v>2.5</v>
      </c>
      <c r="M790" s="12">
        <v>2.97528857393041</v>
      </c>
      <c r="N790" s="12">
        <v>2.85182235435179</v>
      </c>
      <c r="O790" s="30">
        <v>2.5</v>
      </c>
    </row>
    <row r="791" ht="20.05" customHeight="1">
      <c r="A791" s="31">
        <f>$A790+C790</f>
        <v>3830</v>
      </c>
      <c r="B791" s="32"/>
      <c r="C791" s="33">
        <v>5</v>
      </c>
      <c r="D791" t="b" s="30">
        <v>0</v>
      </c>
      <c r="E791" s="13"/>
      <c r="F791" s="30">
        <v>436.685760110575</v>
      </c>
      <c r="G791" s="30">
        <f>$E791+($F791/60+H791*$B$16+I791*OFFSET($B$17,0,D791)-G790*(OFFSET($B$18,0,D791)+$B$19+OFFSET($B$20,0,D791)))*$C791/60+G790</f>
        <v>16.3633802816823</v>
      </c>
      <c r="H791" s="30">
        <f>H790+($B$19*G790-$B$16*H790)*$C791/60</f>
        <v>66.6435095588395</v>
      </c>
      <c r="I791" s="30">
        <f>I790+(OFFSET($B$20,0,D791)*G790-OFFSET($B$17,0,D791)*I790)*$C791/60</f>
        <v>165.586666958093</v>
      </c>
      <c r="J791" s="34">
        <f>$A791/60</f>
        <v>63.8333333333333</v>
      </c>
      <c r="K791" s="12">
        <f>G791/$B$15*1000</f>
        <v>2.5</v>
      </c>
      <c r="L791" s="30">
        <v>2.5</v>
      </c>
      <c r="M791" s="12">
        <v>2.97571279286894</v>
      </c>
      <c r="N791" s="12">
        <v>2.85389940807193</v>
      </c>
      <c r="O791" s="30">
        <v>2.5</v>
      </c>
    </row>
    <row r="792" ht="20.05" customHeight="1">
      <c r="A792" s="31">
        <f>$A791+C791</f>
        <v>3835</v>
      </c>
      <c r="B792" s="32"/>
      <c r="C792" s="33">
        <v>5</v>
      </c>
      <c r="D792" t="b" s="30">
        <v>0</v>
      </c>
      <c r="E792" s="13"/>
      <c r="F792" s="30">
        <v>436.621547547593</v>
      </c>
      <c r="G792" s="30">
        <f>$E792+($F792/60+H792*$B$16+I792*OFFSET($B$17,0,D792)-G791*(OFFSET($B$18,0,D792)+$B$19+OFFSET($B$20,0,D792)))*$C792/60+G791</f>
        <v>16.3633802816823</v>
      </c>
      <c r="H792" s="30">
        <f>H791+($B$19*G791-$B$16*H791)*$C792/60</f>
        <v>66.64789178884899</v>
      </c>
      <c r="I792" s="30">
        <f>I791+(OFFSET($B$20,0,D792)*G791-OFFSET($B$17,0,D792)*I791)*$C792/60</f>
        <v>165.776594848204</v>
      </c>
      <c r="J792" s="34">
        <f>$A792/60</f>
        <v>63.9166666666667</v>
      </c>
      <c r="K792" s="12">
        <f>G792/$B$15*1000</f>
        <v>2.5</v>
      </c>
      <c r="L792" s="30">
        <v>2.5</v>
      </c>
      <c r="M792" s="12">
        <v>2.97613549694104</v>
      </c>
      <c r="N792" s="12">
        <v>2.85589843744859</v>
      </c>
      <c r="O792" s="30">
        <v>2.5</v>
      </c>
    </row>
    <row r="793" ht="20.05" customHeight="1">
      <c r="A793" s="31">
        <f>$A792+C792</f>
        <v>3840</v>
      </c>
      <c r="B793" s="32"/>
      <c r="C793" s="33">
        <v>5</v>
      </c>
      <c r="D793" t="b" s="30">
        <v>0</v>
      </c>
      <c r="E793" s="13"/>
      <c r="F793" s="30">
        <v>436.557458912705</v>
      </c>
      <c r="G793" s="30">
        <f>$E793+($F793/60+H793*$B$16+I793*OFFSET($B$17,0,D793)-G792*(OFFSET($B$18,0,D793)+$B$19+OFFSET($B$20,0,D793)))*$C793/60+G792</f>
        <v>16.3633802816823</v>
      </c>
      <c r="H793" s="30">
        <f>H792+($B$19*G792-$B$16*H792)*$C793/60</f>
        <v>66.6522483023662</v>
      </c>
      <c r="I793" s="30">
        <f>I792+(OFFSET($B$20,0,D793)*G792-OFFSET($B$17,0,D793)*I792)*$C793/60</f>
        <v>165.966459270692</v>
      </c>
      <c r="J793" s="34">
        <f>$A793/60</f>
        <v>64</v>
      </c>
      <c r="K793" s="12">
        <f>G793/$B$15*1000</f>
        <v>2.5</v>
      </c>
      <c r="L793" s="30">
        <v>2.5</v>
      </c>
      <c r="M793" s="12">
        <v>2.97655669117106</v>
      </c>
      <c r="N793" s="12">
        <v>2.85782389981029</v>
      </c>
      <c r="O793" s="30">
        <v>2.5</v>
      </c>
    </row>
    <row r="794" ht="20.05" customHeight="1">
      <c r="A794" s="31">
        <f>$A793+C793</f>
        <v>3845</v>
      </c>
      <c r="B794" s="32"/>
      <c r="C794" s="33">
        <v>5</v>
      </c>
      <c r="D794" t="b" s="30">
        <v>0</v>
      </c>
      <c r="E794" s="13"/>
      <c r="F794" s="30">
        <v>436.493493563164</v>
      </c>
      <c r="G794" s="30">
        <f>$E794+($F794/60+H794*$B$16+I794*OFFSET($B$17,0,D794)-G793*(OFFSET($B$18,0,D794)+$B$19+OFFSET($B$20,0,D794)))*$C794/60+G793</f>
        <v>16.3633802816823</v>
      </c>
      <c r="H794" s="30">
        <f>H793+($B$19*G793-$B$16*H793)*$C794/60</f>
        <v>66.6565792503047</v>
      </c>
      <c r="I794" s="30">
        <f>I793+(OFFSET($B$20,0,D794)*G793-OFFSET($B$17,0,D794)*I793)*$C794/60</f>
        <v>166.156260246766</v>
      </c>
      <c r="J794" s="34">
        <f>$A794/60</f>
        <v>64.0833333333333</v>
      </c>
      <c r="K794" s="12">
        <f>G794/$B$15*1000</f>
        <v>2.5</v>
      </c>
      <c r="L794" s="30">
        <v>2.5</v>
      </c>
      <c r="M794" s="12">
        <v>2.97697638056267</v>
      </c>
      <c r="N794" s="12">
        <v>2.85967998951996</v>
      </c>
      <c r="O794" s="30">
        <v>2.5</v>
      </c>
    </row>
    <row r="795" ht="20.05" customHeight="1">
      <c r="A795" s="31">
        <f>$A794+C794</f>
        <v>3850</v>
      </c>
      <c r="B795" s="32"/>
      <c r="C795" s="33">
        <v>5</v>
      </c>
      <c r="D795" t="b" s="30">
        <v>0</v>
      </c>
      <c r="E795" s="13"/>
      <c r="F795" s="30">
        <v>436.429650859970</v>
      </c>
      <c r="G795" s="30">
        <f>$E795+($F795/60+H795*$B$16+I795*OFFSET($B$17,0,D795)-G794*(OFFSET($B$18,0,D795)+$B$19+OFFSET($B$20,0,D795)))*$C795/60+G794</f>
        <v>16.3633802816823</v>
      </c>
      <c r="H795" s="30">
        <f>H794+($B$19*G794-$B$16*H794)*$C795/60</f>
        <v>66.66088478269241</v>
      </c>
      <c r="I795" s="30">
        <f>I794+(OFFSET($B$20,0,D795)*G794-OFFSET($B$17,0,D795)*I794)*$C795/60</f>
        <v>166.345997797627</v>
      </c>
      <c r="J795" s="34">
        <f>$A795/60</f>
        <v>64.1666666666667</v>
      </c>
      <c r="K795" s="12">
        <f>G795/$B$15*1000</f>
        <v>2.5</v>
      </c>
      <c r="L795" s="30">
        <v>2.5</v>
      </c>
      <c r="M795" s="12">
        <v>2.97739457009915</v>
      </c>
      <c r="N795" s="12">
        <v>2.86147065351713</v>
      </c>
      <c r="O795" s="30">
        <v>2.5</v>
      </c>
    </row>
    <row r="796" ht="20.05" customHeight="1">
      <c r="A796" s="31">
        <f>$A795+C795</f>
        <v>3855</v>
      </c>
      <c r="B796" s="32"/>
      <c r="C796" s="33">
        <v>5</v>
      </c>
      <c r="D796" t="b" s="30">
        <v>0</v>
      </c>
      <c r="E796" s="13"/>
      <c r="F796" s="30">
        <v>436.365930167840</v>
      </c>
      <c r="G796" s="30">
        <f>$E796+($F796/60+H796*$B$16+I796*OFFSET($B$17,0,D796)-G795*(OFFSET($B$18,0,D796)+$B$19+OFFSET($B$20,0,D796)))*$C796/60+G795</f>
        <v>16.3633802816823</v>
      </c>
      <c r="H796" s="30">
        <f>H795+($B$19*G795-$B$16*H795)*$C796/60</f>
        <v>66.6651650486769</v>
      </c>
      <c r="I796" s="30">
        <f>I795+(OFFSET($B$20,0,D796)*G795-OFFSET($B$17,0,D796)*I795)*$C796/60</f>
        <v>166.535671944470</v>
      </c>
      <c r="J796" s="34">
        <f>$A796/60</f>
        <v>64.25</v>
      </c>
      <c r="K796" s="12">
        <f>G796/$B$15*1000</f>
        <v>2.5</v>
      </c>
      <c r="L796" s="30">
        <v>2.5</v>
      </c>
      <c r="M796" s="12">
        <v>2.97781126474372</v>
      </c>
      <c r="N796" s="12">
        <v>2.86319960594148</v>
      </c>
      <c r="O796" s="30">
        <v>2.5</v>
      </c>
    </row>
    <row r="797" ht="20.05" customHeight="1">
      <c r="A797" s="31">
        <f>$A796+C796</f>
        <v>3860</v>
      </c>
      <c r="B797" s="32"/>
      <c r="C797" s="33">
        <v>5</v>
      </c>
      <c r="D797" t="b" s="30">
        <v>0</v>
      </c>
      <c r="E797" s="13"/>
      <c r="F797" s="30">
        <v>436.302330855196</v>
      </c>
      <c r="G797" s="30">
        <f>$E797+($F797/60+H797*$B$16+I797*OFFSET($B$17,0,D797)-G796*(OFFSET($B$18,0,D797)+$B$19+OFFSET($B$20,0,D797)))*$C797/60+G796</f>
        <v>16.3633802816823</v>
      </c>
      <c r="H797" s="30">
        <f>H796+($B$19*G796-$B$16*H796)*$C797/60</f>
        <v>66.6694201965305</v>
      </c>
      <c r="I797" s="30">
        <f>I796+(OFFSET($B$20,0,D797)*G796-OFFSET($B$17,0,D797)*I796)*$C797/60</f>
        <v>166.725282708483</v>
      </c>
      <c r="J797" s="34">
        <f>$A797/60</f>
        <v>64.3333333333333</v>
      </c>
      <c r="K797" s="12">
        <f>G797/$B$15*1000</f>
        <v>2.5</v>
      </c>
      <c r="L797" s="30">
        <v>2.5</v>
      </c>
      <c r="M797" s="12">
        <v>2.97822646943986</v>
      </c>
      <c r="N797" s="12">
        <v>2.86487034189188</v>
      </c>
      <c r="O797" s="30">
        <v>2.5</v>
      </c>
    </row>
    <row r="798" ht="20.05" customHeight="1">
      <c r="A798" s="31">
        <f>$A797+C797</f>
        <v>3865</v>
      </c>
      <c r="B798" s="32"/>
      <c r="C798" s="33">
        <v>5</v>
      </c>
      <c r="D798" t="b" s="30">
        <v>0</v>
      </c>
      <c r="E798" s="13"/>
      <c r="F798" s="30">
        <v>436.238852294136</v>
      </c>
      <c r="G798" s="30">
        <f>$E798+($F798/60+H798*$B$16+I798*OFFSET($B$17,0,D798)-G797*(OFFSET($B$18,0,D798)+$B$19+OFFSET($B$20,0,D798)))*$C798/60+G797</f>
        <v>16.3633802816823</v>
      </c>
      <c r="H798" s="30">
        <f>H797+($B$19*G797-$B$16*H797)*$C798/60</f>
        <v>66.67365037365531</v>
      </c>
      <c r="I798" s="30">
        <f>I797+(OFFSET($B$20,0,D798)*G797-OFFSET($B$17,0,D798)*I797)*$C798/60</f>
        <v>166.914830110846</v>
      </c>
      <c r="J798" s="34">
        <f>$A798/60</f>
        <v>64.4166666666667</v>
      </c>
      <c r="K798" s="12">
        <f>G798/$B$15*1000</f>
        <v>2.5</v>
      </c>
      <c r="L798" s="30">
        <v>2.5</v>
      </c>
      <c r="M798" s="12">
        <v>2.97864018911153</v>
      </c>
      <c r="N798" s="12">
        <v>2.8664861503723</v>
      </c>
      <c r="O798" s="30">
        <v>2.5</v>
      </c>
    </row>
    <row r="799" ht="20.05" customHeight="1">
      <c r="A799" s="31">
        <f>$A798+C798</f>
        <v>3870</v>
      </c>
      <c r="B799" s="32"/>
      <c r="C799" s="33">
        <v>5</v>
      </c>
      <c r="D799" t="b" s="30">
        <v>0</v>
      </c>
      <c r="E799" s="13"/>
      <c r="F799" s="30">
        <v>436.175493860412</v>
      </c>
      <c r="G799" s="30">
        <f>$E799+($F799/60+H799*$B$16+I799*OFFSET($B$17,0,D799)-G798*(OFFSET($B$18,0,D799)+$B$19+OFFSET($B$20,0,D799)))*$C799/60+G798</f>
        <v>16.3633802816823</v>
      </c>
      <c r="H799" s="30">
        <f>H798+($B$19*G798-$B$16*H798)*$C799/60</f>
        <v>66.6778557265885</v>
      </c>
      <c r="I799" s="30">
        <f>I798+(OFFSET($B$20,0,D799)*G798-OFFSET($B$17,0,D799)*I798)*$C799/60</f>
        <v>167.104314172733</v>
      </c>
      <c r="J799" s="34">
        <f>$A799/60</f>
        <v>64.5</v>
      </c>
      <c r="K799" s="12">
        <f>G799/$B$15*1000</f>
        <v>2.5</v>
      </c>
      <c r="L799" s="30">
        <v>2.5</v>
      </c>
      <c r="M799" s="12">
        <v>2.97905242866344</v>
      </c>
      <c r="N799" s="12">
        <v>2.86805012647235</v>
      </c>
      <c r="O799" s="30">
        <v>2.5</v>
      </c>
    </row>
    <row r="800" ht="20.05" customHeight="1">
      <c r="A800" s="31">
        <f>$A799+C799</f>
        <v>3875</v>
      </c>
      <c r="B800" s="32"/>
      <c r="C800" s="33">
        <v>5</v>
      </c>
      <c r="D800" t="b" s="30">
        <v>0</v>
      </c>
      <c r="E800" s="13"/>
      <c r="F800" s="30">
        <v>436.112254933415</v>
      </c>
      <c r="G800" s="30">
        <f>$E800+($F800/60+H800*$B$16+I800*OFFSET($B$17,0,D800)-G799*(OFFSET($B$18,0,D800)+$B$19+OFFSET($B$20,0,D800)))*$C800/60+G799</f>
        <v>16.3633802816823</v>
      </c>
      <c r="H800" s="30">
        <f>H799+($B$19*G799-$B$16*H799)*$C800/60</f>
        <v>66.68203640100739</v>
      </c>
      <c r="I800" s="30">
        <f>I799+(OFFSET($B$20,0,D800)*G799-OFFSET($B$17,0,D800)*I799)*$C800/60</f>
        <v>167.293734915309</v>
      </c>
      <c r="J800" s="34">
        <f>$A800/60</f>
        <v>64.5833333333333</v>
      </c>
      <c r="K800" s="12">
        <f>G800/$B$15*1000</f>
        <v>2.5</v>
      </c>
      <c r="L800" s="30">
        <v>2.5</v>
      </c>
      <c r="M800" s="12">
        <v>2.97946319298131</v>
      </c>
      <c r="N800" s="12">
        <v>2.86956518282794</v>
      </c>
      <c r="O800" s="30">
        <v>2.5</v>
      </c>
    </row>
    <row r="801" ht="20.05" customHeight="1">
      <c r="A801" s="31">
        <f>$A800+C800</f>
        <v>3880</v>
      </c>
      <c r="B801" s="32"/>
      <c r="C801" s="33">
        <v>5</v>
      </c>
      <c r="D801" t="b" s="30">
        <v>0</v>
      </c>
      <c r="E801" s="13"/>
      <c r="F801" s="30">
        <v>436.049134896149</v>
      </c>
      <c r="G801" s="30">
        <f>$E801+($F801/60+H801*$B$16+I801*OFFSET($B$17,0,D801)-G800*(OFFSET($B$18,0,D801)+$B$19+OFFSET($B$20,0,D801)))*$C801/60+G800</f>
        <v>16.3633802816823</v>
      </c>
      <c r="H801" s="30">
        <f>H800+($B$19*G800-$B$16*H800)*$C801/60</f>
        <v>66.6861925417343</v>
      </c>
      <c r="I801" s="30">
        <f>I800+(OFFSET($B$20,0,D801)*G800-OFFSET($B$17,0,D801)*I800)*$C801/60</f>
        <v>167.483092359734</v>
      </c>
      <c r="J801" s="34">
        <f>$A801/60</f>
        <v>64.6666666666667</v>
      </c>
      <c r="K801" s="12">
        <f>G801/$B$15*1000</f>
        <v>2.5</v>
      </c>
      <c r="L801" s="30">
        <v>2.5</v>
      </c>
      <c r="M801" s="12">
        <v>2.97987248693212</v>
      </c>
      <c r="N801" s="12">
        <v>2.87103406040447</v>
      </c>
      <c r="O801" s="30">
        <v>2.5</v>
      </c>
    </row>
    <row r="802" ht="20.05" customHeight="1">
      <c r="A802" s="31">
        <f>$A801+C801</f>
        <v>3885</v>
      </c>
      <c r="B802" s="32"/>
      <c r="C802" s="33">
        <v>5</v>
      </c>
      <c r="D802" t="b" s="30">
        <v>0</v>
      </c>
      <c r="E802" s="13"/>
      <c r="F802" s="30">
        <v>435.986133135208</v>
      </c>
      <c r="G802" s="30">
        <f>$E802+($F802/60+H802*$B$16+I802*OFFSET($B$17,0,D802)-G801*(OFFSET($B$18,0,D802)+$B$19+OFFSET($B$20,0,D802)))*$C802/60+G801</f>
        <v>16.3633802816823</v>
      </c>
      <c r="H802" s="30">
        <f>H801+($B$19*G801-$B$16*H801)*$C802/60</f>
        <v>66.69032429274159</v>
      </c>
      <c r="I802" s="30">
        <f>I801+(OFFSET($B$20,0,D802)*G801-OFFSET($B$17,0,D802)*I801)*$C802/60</f>
        <v>167.672386527160</v>
      </c>
      <c r="J802" s="34">
        <f>$A802/60</f>
        <v>64.75</v>
      </c>
      <c r="K802" s="12">
        <f>G802/$B$15*1000</f>
        <v>2.5</v>
      </c>
      <c r="L802" s="30">
        <v>2.5</v>
      </c>
      <c r="M802" s="12">
        <v>2.98028031536427</v>
      </c>
      <c r="N802" s="12">
        <v>2.87245933864259</v>
      </c>
      <c r="O802" s="30">
        <v>2.5</v>
      </c>
    </row>
    <row r="803" ht="20.05" customHeight="1">
      <c r="A803" s="31">
        <f>$A802+C802</f>
        <v>3890</v>
      </c>
      <c r="B803" s="32"/>
      <c r="C803" s="33">
        <v>5</v>
      </c>
      <c r="D803" t="b" s="30">
        <v>0</v>
      </c>
      <c r="E803" s="13"/>
      <c r="F803" s="30">
        <v>435.923249040760</v>
      </c>
      <c r="G803" s="30">
        <f>$E803+($F803/60+H803*$B$16+I803*OFFSET($B$17,0,D803)-G802*(OFFSET($B$18,0,D803)+$B$19+OFFSET($B$20,0,D803)))*$C803/60+G802</f>
        <v>16.3633802816823</v>
      </c>
      <c r="H803" s="30">
        <f>H802+($B$19*G802-$B$16*H802)*$C803/60</f>
        <v>66.69443179715699</v>
      </c>
      <c r="I803" s="30">
        <f>I802+(OFFSET($B$20,0,D803)*G802-OFFSET($B$17,0,D803)*I802)*$C803/60</f>
        <v>167.861617438733</v>
      </c>
      <c r="J803" s="34">
        <f>$A803/60</f>
        <v>64.8333333333333</v>
      </c>
      <c r="K803" s="12">
        <f>G803/$B$15*1000</f>
        <v>2.5</v>
      </c>
      <c r="L803" s="30">
        <v>2.5</v>
      </c>
      <c r="M803" s="12">
        <v>2.98068668310788</v>
      </c>
      <c r="N803" s="12">
        <v>2.8738434450043</v>
      </c>
      <c r="O803" s="30">
        <v>2.5</v>
      </c>
    </row>
    <row r="804" ht="20.05" customHeight="1">
      <c r="A804" s="31">
        <f>$A803+C803</f>
        <v>3895</v>
      </c>
      <c r="B804" s="32"/>
      <c r="C804" s="33">
        <v>5</v>
      </c>
      <c r="D804" t="b" s="30">
        <v>0</v>
      </c>
      <c r="E804" s="13"/>
      <c r="F804" s="30">
        <v>435.860482006523</v>
      </c>
      <c r="G804" s="30">
        <f>$E804+($F804/60+H804*$B$16+I804*OFFSET($B$17,0,D804)-G803*(OFFSET($B$18,0,D804)+$B$19+OFFSET($B$20,0,D804)))*$C804/60+G803</f>
        <v>16.3633802816823</v>
      </c>
      <c r="H804" s="30">
        <f>H803+($B$19*G803-$B$16*H803)*$C804/60</f>
        <v>66.69851519726809</v>
      </c>
      <c r="I804" s="30">
        <f>I803+(OFFSET($B$20,0,D804)*G803-OFFSET($B$17,0,D804)*I803)*$C804/60</f>
        <v>168.050785115590</v>
      </c>
      <c r="J804" s="34">
        <f>$A804/60</f>
        <v>64.9166666666667</v>
      </c>
      <c r="K804" s="12">
        <f>G804/$B$15*1000</f>
        <v>2.5</v>
      </c>
      <c r="L804" s="30">
        <v>2.5</v>
      </c>
      <c r="M804" s="12">
        <v>2.98109159497496</v>
      </c>
      <c r="N804" s="12">
        <v>2.87518866395481</v>
      </c>
      <c r="O804" s="30">
        <v>2.5</v>
      </c>
    </row>
    <row r="805" ht="20.05" customHeight="1">
      <c r="A805" s="31">
        <f>$A804+C804</f>
        <v>3900</v>
      </c>
      <c r="B805" s="32"/>
      <c r="C805" s="33">
        <v>5</v>
      </c>
      <c r="D805" t="b" s="30">
        <v>0</v>
      </c>
      <c r="E805" s="13"/>
      <c r="F805" s="30">
        <v>435.797831429744</v>
      </c>
      <c r="G805" s="30">
        <f>$E805+($F805/60+H805*$B$16+I805*OFFSET($B$17,0,D805)-G804*(OFFSET($B$18,0,D805)+$B$19+OFFSET($B$20,0,D805)))*$C805/60+G804</f>
        <v>16.3633802816823</v>
      </c>
      <c r="H805" s="30">
        <f>H804+($B$19*G804-$B$16*H804)*$C805/60</f>
        <v>66.70257463452759</v>
      </c>
      <c r="I805" s="30">
        <f>I804+(OFFSET($B$20,0,D805)*G804-OFFSET($B$17,0,D805)*I804)*$C805/60</f>
        <v>168.239889578862</v>
      </c>
      <c r="J805" s="34">
        <f>$A805/60</f>
        <v>65</v>
      </c>
      <c r="K805" s="12">
        <f>G805/$B$15*1000</f>
        <v>2.5</v>
      </c>
      <c r="L805" s="30">
        <v>2.5</v>
      </c>
      <c r="M805" s="12">
        <v>2.98149505575958</v>
      </c>
      <c r="N805" s="12">
        <v>2.87649714541342</v>
      </c>
      <c r="O805" s="30">
        <v>2.5</v>
      </c>
    </row>
    <row r="806" ht="20.05" customHeight="1">
      <c r="A806" s="31">
        <f>$A805+C805</f>
        <v>3905</v>
      </c>
      <c r="B806" s="32"/>
      <c r="C806" s="33">
        <v>5</v>
      </c>
      <c r="D806" t="b" s="30">
        <v>0</v>
      </c>
      <c r="E806" s="13"/>
      <c r="F806" s="30">
        <v>435.735296711181</v>
      </c>
      <c r="G806" s="30">
        <f>$E806+($F806/60+H806*$B$16+I806*OFFSET($B$17,0,D806)-G805*(OFFSET($B$18,0,D806)+$B$19+OFFSET($B$20,0,D806)))*$C806/60+G805</f>
        <v>16.3633802816823</v>
      </c>
      <c r="H806" s="30">
        <f>H805+($B$19*G805-$B$16*H805)*$C806/60</f>
        <v>66.7066102495581</v>
      </c>
      <c r="I806" s="30">
        <f>I805+(OFFSET($B$20,0,D806)*G805-OFFSET($B$17,0,D806)*I805)*$C806/60</f>
        <v>168.428930849673</v>
      </c>
      <c r="J806" s="34">
        <f>$A806/60</f>
        <v>65.0833333333333</v>
      </c>
      <c r="K806" s="12">
        <f>G806/$B$15*1000</f>
        <v>2.5</v>
      </c>
      <c r="L806" s="30">
        <v>2.5</v>
      </c>
      <c r="M806" s="12">
        <v>2.98189707023808</v>
      </c>
      <c r="N806" s="12">
        <v>2.87777091270492</v>
      </c>
      <c r="O806" s="30">
        <v>2.5</v>
      </c>
    </row>
    <row r="807" ht="20.05" customHeight="1">
      <c r="A807" s="31">
        <f>$A806+C806</f>
        <v>3910</v>
      </c>
      <c r="B807" s="32"/>
      <c r="C807" s="33">
        <v>5</v>
      </c>
      <c r="D807" t="b" s="30">
        <v>0</v>
      </c>
      <c r="E807" s="13"/>
      <c r="F807" s="30">
        <v>435.672877255078</v>
      </c>
      <c r="G807" s="30">
        <f>$E807+($F807/60+H807*$B$16+I807*OFFSET($B$17,0,D807)-G806*(OFFSET($B$18,0,D807)+$B$19+OFFSET($B$20,0,D807)))*$C807/60+G806</f>
        <v>16.3633802816823</v>
      </c>
      <c r="H807" s="30">
        <f>H806+($B$19*G806-$B$16*H806)*$C807/60</f>
        <v>66.7106221821569</v>
      </c>
      <c r="I807" s="30">
        <f>I806+(OFFSET($B$20,0,D807)*G806-OFFSET($B$17,0,D807)*I806)*$C807/60</f>
        <v>168.617908949140</v>
      </c>
      <c r="J807" s="34">
        <f>$A807/60</f>
        <v>65.1666666666667</v>
      </c>
      <c r="K807" s="12">
        <f>G807/$B$15*1000</f>
        <v>2.5</v>
      </c>
      <c r="L807" s="30">
        <v>2.5</v>
      </c>
      <c r="M807" s="12">
        <v>2.98229764316925</v>
      </c>
      <c r="N807" s="12">
        <v>2.87901187004099</v>
      </c>
      <c r="O807" s="30">
        <v>2.5</v>
      </c>
    </row>
    <row r="808" ht="20.05" customHeight="1">
      <c r="A808" s="31">
        <f>$A807+C807</f>
        <v>3915</v>
      </c>
      <c r="B808" s="32"/>
      <c r="C808" s="33">
        <v>5</v>
      </c>
      <c r="D808" t="b" s="30">
        <v>0</v>
      </c>
      <c r="E808" s="13"/>
      <c r="F808" s="30">
        <v>435.610572469147</v>
      </c>
      <c r="G808" s="30">
        <f>$E808+($F808/60+H808*$B$16+I808*OFFSET($B$17,0,D808)-G807*(OFFSET($B$18,0,D808)+$B$19+OFFSET($B$20,0,D808)))*$C808/60+G807</f>
        <v>16.3633802816823</v>
      </c>
      <c r="H808" s="30">
        <f>H807+($B$19*G807-$B$16*H807)*$C808/60</f>
        <v>66.71461057130099</v>
      </c>
      <c r="I808" s="30">
        <f>I807+(OFFSET($B$20,0,D808)*G807-OFFSET($B$17,0,D808)*I807)*$C808/60</f>
        <v>168.806823898373</v>
      </c>
      <c r="J808" s="34">
        <f>$A808/60</f>
        <v>65.25</v>
      </c>
      <c r="K808" s="12">
        <f>G808/$B$15*1000</f>
        <v>2.5</v>
      </c>
      <c r="L808" s="30">
        <v>2.5</v>
      </c>
      <c r="M808" s="12">
        <v>2.98269677929449</v>
      </c>
      <c r="N808" s="12">
        <v>2.88022180955935</v>
      </c>
      <c r="O808" s="30">
        <v>2.5</v>
      </c>
    </row>
    <row r="809" ht="20.05" customHeight="1">
      <c r="A809" s="31">
        <f>$A808+C808</f>
        <v>3920</v>
      </c>
      <c r="B809" s="32"/>
      <c r="C809" s="33">
        <v>5</v>
      </c>
      <c r="D809" t="b" s="30">
        <v>0</v>
      </c>
      <c r="E809" s="13"/>
      <c r="F809" s="30">
        <v>435.548381764552</v>
      </c>
      <c r="G809" s="30">
        <f>$E809+($F809/60+H809*$B$16+I809*OFFSET($B$17,0,D809)-G808*(OFFSET($B$18,0,D809)+$B$19+OFFSET($B$20,0,D809)))*$C809/60+G808</f>
        <v>16.3633802816823</v>
      </c>
      <c r="H809" s="30">
        <f>H808+($B$19*G808-$B$16*H808)*$C809/60</f>
        <v>66.7185755551518</v>
      </c>
      <c r="I809" s="30">
        <f>I808+(OFFSET($B$20,0,D809)*G808-OFFSET($B$17,0,D809)*I808)*$C809/60</f>
        <v>168.995675718474</v>
      </c>
      <c r="J809" s="34">
        <f>$A809/60</f>
        <v>65.3333333333333</v>
      </c>
      <c r="K809" s="12">
        <f>G809/$B$15*1000</f>
        <v>2.5</v>
      </c>
      <c r="L809" s="30">
        <v>2.5</v>
      </c>
      <c r="M809" s="12">
        <v>2.983094483338</v>
      </c>
      <c r="N809" s="12">
        <v>2.88140241794687</v>
      </c>
      <c r="O809" s="30">
        <v>2.5</v>
      </c>
    </row>
    <row r="810" ht="20.05" customHeight="1">
      <c r="A810" s="31">
        <f>$A809+C809</f>
        <v>3925</v>
      </c>
      <c r="B810" s="32"/>
      <c r="C810" s="33">
        <v>5</v>
      </c>
      <c r="D810" t="b" s="30">
        <v>0</v>
      </c>
      <c r="E810" s="13"/>
      <c r="F810" s="30">
        <v>435.486304555878</v>
      </c>
      <c r="G810" s="30">
        <f>$E810+($F810/60+H810*$B$16+I810*OFFSET($B$17,0,D810)-G809*(OFFSET($B$18,0,D810)+$B$19+OFFSET($B$20,0,D810)))*$C810/60+G809</f>
        <v>16.3633802816823</v>
      </c>
      <c r="H810" s="30">
        <f>H809+($B$19*G809-$B$16*H809)*$C810/60</f>
        <v>66.7225172710599</v>
      </c>
      <c r="I810" s="30">
        <f>I809+(OFFSET($B$20,0,D810)*G809-OFFSET($B$17,0,D810)*I809)*$C810/60</f>
        <v>169.184464430539</v>
      </c>
      <c r="J810" s="34">
        <f>$A810/60</f>
        <v>65.4166666666667</v>
      </c>
      <c r="K810" s="12">
        <f>G810/$B$15*1000</f>
        <v>2.5</v>
      </c>
      <c r="L810" s="30">
        <v>2.5</v>
      </c>
      <c r="M810" s="12">
        <v>2.98349076000689</v>
      </c>
      <c r="N810" s="12">
        <v>2.88255528267115</v>
      </c>
      <c r="O810" s="30">
        <v>2.5</v>
      </c>
    </row>
    <row r="811" ht="20.05" customHeight="1">
      <c r="A811" s="31">
        <f>$A810+C810</f>
        <v>3930</v>
      </c>
      <c r="B811" s="32"/>
      <c r="C811" s="33">
        <v>5</v>
      </c>
      <c r="D811" t="b" s="30">
        <v>0</v>
      </c>
      <c r="E811" s="13"/>
      <c r="F811" s="30">
        <v>435.424340261122</v>
      </c>
      <c r="G811" s="30">
        <f>$E811+($F811/60+H811*$B$16+I811*OFFSET($B$17,0,D811)-G810*(OFFSET($B$18,0,D811)+$B$19+OFFSET($B$20,0,D811)))*$C811/60+G810</f>
        <v>16.3633802816823</v>
      </c>
      <c r="H811" s="30">
        <f>H810+($B$19*G810-$B$16*H810)*$C811/60</f>
        <v>66.726435855570</v>
      </c>
      <c r="I811" s="30">
        <f>I810+(OFFSET($B$20,0,D811)*G810-OFFSET($B$17,0,D811)*I810)*$C811/60</f>
        <v>169.373190055657</v>
      </c>
      <c r="J811" s="34">
        <f>$A811/60</f>
        <v>65.5</v>
      </c>
      <c r="K811" s="12">
        <f>G811/$B$15*1000</f>
        <v>2.5</v>
      </c>
      <c r="L811" s="30">
        <v>2.5</v>
      </c>
      <c r="M811" s="12">
        <v>2.98388561399137</v>
      </c>
      <c r="N811" s="12">
        <v>2.88368189784381</v>
      </c>
      <c r="O811" s="30">
        <v>2.5</v>
      </c>
    </row>
    <row r="812" ht="20.05" customHeight="1">
      <c r="A812" s="31">
        <f>$A811+C811</f>
        <v>3935</v>
      </c>
      <c r="B812" s="32"/>
      <c r="C812" s="33">
        <v>5</v>
      </c>
      <c r="D812" t="b" s="30">
        <v>0</v>
      </c>
      <c r="E812" s="13"/>
      <c r="F812" s="30">
        <v>435.362488301665</v>
      </c>
      <c r="G812" s="30">
        <f>$E812+($F812/60+H812*$B$16+I812*OFFSET($B$17,0,D812)-G811*(OFFSET($B$18,0,D812)+$B$19+OFFSET($B$20,0,D812)))*$C812/60+G811</f>
        <v>16.3633802816823</v>
      </c>
      <c r="H812" s="30">
        <f>H811+($B$19*G811-$B$16*H811)*$C812/60</f>
        <v>66.7303314444254</v>
      </c>
      <c r="I812" s="30">
        <f>I811+(OFFSET($B$20,0,D812)*G811-OFFSET($B$17,0,D812)*I811)*$C812/60</f>
        <v>169.561852614909</v>
      </c>
      <c r="J812" s="34">
        <f>$A812/60</f>
        <v>65.5833333333333</v>
      </c>
      <c r="K812" s="12">
        <f>G812/$B$15*1000</f>
        <v>2.5</v>
      </c>
      <c r="L812" s="30">
        <v>2.5</v>
      </c>
      <c r="M812" s="12">
        <v>2.98427904996488</v>
      </c>
      <c r="N812" s="12">
        <v>2.88478366973717</v>
      </c>
      <c r="O812" s="30">
        <v>2.5</v>
      </c>
    </row>
    <row r="813" ht="20.05" customHeight="1">
      <c r="A813" s="31">
        <f>$A812+C812</f>
        <v>3940</v>
      </c>
      <c r="B813" s="32"/>
      <c r="C813" s="33">
        <v>5</v>
      </c>
      <c r="D813" t="b" s="30">
        <v>0</v>
      </c>
      <c r="E813" s="13"/>
      <c r="F813" s="30">
        <v>435.300748102260</v>
      </c>
      <c r="G813" s="30">
        <f>$E813+($F813/60+H813*$B$16+I813*OFFSET($B$17,0,D813)-G812*(OFFSET($B$18,0,D813)+$B$19+OFFSET($B$20,0,D813)))*$C813/60+G812</f>
        <v>16.3633802816823</v>
      </c>
      <c r="H813" s="30">
        <f>H812+($B$19*G812-$B$16*H812)*$C813/60</f>
        <v>66.7342041725727</v>
      </c>
      <c r="I813" s="30">
        <f>I812+(OFFSET($B$20,0,D813)*G812-OFFSET($B$17,0,D813)*I812)*$C813/60</f>
        <v>169.750452129370</v>
      </c>
      <c r="J813" s="34">
        <f>$A813/60</f>
        <v>65.6666666666667</v>
      </c>
      <c r="K813" s="12">
        <f>G813/$B$15*1000</f>
        <v>2.5</v>
      </c>
      <c r="L813" s="30">
        <v>2.5</v>
      </c>
      <c r="M813" s="12">
        <v>2.98467107258423</v>
      </c>
      <c r="N813" s="12">
        <v>2.88586192197485</v>
      </c>
      <c r="O813" s="30">
        <v>2.5</v>
      </c>
    </row>
    <row r="814" ht="20.05" customHeight="1">
      <c r="A814" s="31">
        <f>$A813+C813</f>
        <v>3945</v>
      </c>
      <c r="B814" s="32"/>
      <c r="C814" s="33">
        <v>5</v>
      </c>
      <c r="D814" t="b" s="30">
        <v>0</v>
      </c>
      <c r="E814" s="13"/>
      <c r="F814" s="30">
        <v>435.239119091003</v>
      </c>
      <c r="G814" s="30">
        <f>$E814+($F814/60+H814*$B$16+I814*OFFSET($B$17,0,D814)-G813*(OFFSET($B$18,0,D814)+$B$19+OFFSET($B$20,0,D814)))*$C814/60+G813</f>
        <v>16.3633802816823</v>
      </c>
      <c r="H814" s="30">
        <f>H813+($B$19*G813-$B$16*H813)*$C814/60</f>
        <v>66.73805417416681</v>
      </c>
      <c r="I814" s="30">
        <f>I813+(OFFSET($B$20,0,D814)*G813-OFFSET($B$17,0,D814)*I813)*$C814/60</f>
        <v>169.938988620107</v>
      </c>
      <c r="J814" s="34">
        <f>$A814/60</f>
        <v>65.75</v>
      </c>
      <c r="K814" s="12">
        <f>G814/$B$15*1000</f>
        <v>2.5</v>
      </c>
      <c r="L814" s="30">
        <v>2.5</v>
      </c>
      <c r="M814" s="12">
        <v>2.98506168648973</v>
      </c>
      <c r="N814" s="12">
        <v>2.88691790041559</v>
      </c>
      <c r="O814" s="30">
        <v>2.5</v>
      </c>
    </row>
    <row r="815" ht="20.05" customHeight="1">
      <c r="A815" s="31">
        <f>$A814+C814</f>
        <v>3950</v>
      </c>
      <c r="B815" s="32"/>
      <c r="C815" s="33">
        <v>5</v>
      </c>
      <c r="D815" t="b" s="30">
        <v>0</v>
      </c>
      <c r="E815" s="13"/>
      <c r="F815" s="30">
        <v>435.177600699320</v>
      </c>
      <c r="G815" s="30">
        <f>$E815+($F815/60+H815*$B$16+I815*OFFSET($B$17,0,D815)-G814*(OFFSET($B$18,0,D815)+$B$19+OFFSET($B$20,0,D815)))*$C815/60+G814</f>
        <v>16.3633802816823</v>
      </c>
      <c r="H815" s="30">
        <f>H814+($B$19*G814-$B$16*H814)*$C815/60</f>
        <v>66.7418815825753</v>
      </c>
      <c r="I815" s="30">
        <f>I814+(OFFSET($B$20,0,D815)*G814-OFFSET($B$17,0,D815)*I814)*$C815/60</f>
        <v>170.127462108181</v>
      </c>
      <c r="J815" s="34">
        <f>$A815/60</f>
        <v>65.8333333333333</v>
      </c>
      <c r="K815" s="12">
        <f>G815/$B$15*1000</f>
        <v>2.5</v>
      </c>
      <c r="L815" s="30">
        <v>2.5</v>
      </c>
      <c r="M815" s="12">
        <v>2.98545089630533</v>
      </c>
      <c r="N815" s="12">
        <v>2.88795277774831</v>
      </c>
      <c r="O815" s="30">
        <v>2.5</v>
      </c>
    </row>
    <row r="816" ht="20.05" customHeight="1">
      <c r="A816" s="31">
        <f>$A815+C815</f>
        <v>3955</v>
      </c>
      <c r="B816" s="32"/>
      <c r="C816" s="33">
        <v>5</v>
      </c>
      <c r="D816" t="b" s="30">
        <v>0</v>
      </c>
      <c r="E816" s="13"/>
      <c r="F816" s="30">
        <v>435.116192361946</v>
      </c>
      <c r="G816" s="30">
        <f>$E816+($F816/60+H816*$B$16+I816*OFFSET($B$17,0,D816)-G815*(OFFSET($B$18,0,D816)+$B$19+OFFSET($B$20,0,D816)))*$C816/60+G815</f>
        <v>16.3633802816823</v>
      </c>
      <c r="H816" s="30">
        <f>H815+($B$19*G815-$B$16*H815)*$C816/60</f>
        <v>66.745686530383</v>
      </c>
      <c r="I816" s="30">
        <f>I815+(OFFSET($B$20,0,D816)*G815-OFFSET($B$17,0,D816)*I815)*$C816/60</f>
        <v>170.315872614645</v>
      </c>
      <c r="J816" s="34">
        <f>$A816/60</f>
        <v>65.9166666666667</v>
      </c>
      <c r="K816" s="12">
        <f>G816/$B$15*1000</f>
        <v>2.5</v>
      </c>
      <c r="L816" s="30">
        <v>2.5</v>
      </c>
      <c r="M816" s="12">
        <v>2.98583870663871</v>
      </c>
      <c r="N816" s="12">
        <v>2.88896765781568</v>
      </c>
      <c r="O816" s="30">
        <v>2.5</v>
      </c>
    </row>
    <row r="817" ht="20.05" customHeight="1">
      <c r="A817" s="31">
        <f>$A816+C816</f>
        <v>3960</v>
      </c>
      <c r="B817" s="32"/>
      <c r="C817" s="33">
        <v>5</v>
      </c>
      <c r="D817" t="b" s="30">
        <v>0</v>
      </c>
      <c r="E817" s="13"/>
      <c r="F817" s="30">
        <v>435.054893516905</v>
      </c>
      <c r="G817" s="30">
        <f>$E817+($F817/60+H817*$B$16+I817*OFFSET($B$17,0,D817)-G816*(OFFSET($B$18,0,D817)+$B$19+OFFSET($B$20,0,D817)))*$C817/60+G816</f>
        <v>16.3633802816823</v>
      </c>
      <c r="H817" s="30">
        <f>H816+($B$19*G816-$B$16*H816)*$C817/60</f>
        <v>66.7494691493967</v>
      </c>
      <c r="I817" s="30">
        <f>I816+(OFFSET($B$20,0,D817)*G816-OFFSET($B$17,0,D817)*I816)*$C817/60</f>
        <v>170.504220160545</v>
      </c>
      <c r="J817" s="34">
        <f>$A817/60</f>
        <v>66</v>
      </c>
      <c r="K817" s="12">
        <f>G817/$B$15*1000</f>
        <v>2.5</v>
      </c>
      <c r="L817" s="30">
        <v>2.5</v>
      </c>
      <c r="M817" s="12">
        <v>2.98622512208144</v>
      </c>
      <c r="N817" s="12">
        <v>2.88996357968204</v>
      </c>
      <c r="O817" s="30">
        <v>2.5</v>
      </c>
    </row>
    <row r="818" ht="20.05" customHeight="1">
      <c r="A818" s="31">
        <f>$A817+C817</f>
        <v>3965</v>
      </c>
      <c r="B818" s="32"/>
      <c r="C818" s="33">
        <v>5</v>
      </c>
      <c r="D818" t="b" s="30">
        <v>0</v>
      </c>
      <c r="E818" s="13"/>
      <c r="F818" s="30">
        <v>434.993703605491</v>
      </c>
      <c r="G818" s="30">
        <f>$E818+($F818/60+H818*$B$16+I818*OFFSET($B$17,0,D818)-G817*(OFFSET($B$18,0,D818)+$B$19+OFFSET($B$20,0,D818)))*$C818/60+G817</f>
        <v>16.3633802816823</v>
      </c>
      <c r="H818" s="30">
        <f>H817+($B$19*G817-$B$16*H817)*$C818/60</f>
        <v>66.75322957064979</v>
      </c>
      <c r="I818" s="30">
        <f>I817+(OFFSET($B$20,0,D818)*G817-OFFSET($B$17,0,D818)*I817)*$C818/60</f>
        <v>170.692504766921</v>
      </c>
      <c r="J818" s="34">
        <f>$A818/60</f>
        <v>66.0833333333333</v>
      </c>
      <c r="K818" s="12">
        <f>G818/$B$15*1000</f>
        <v>2.5</v>
      </c>
      <c r="L818" s="30">
        <v>2.5</v>
      </c>
      <c r="M818" s="12">
        <v>2.98661014720909</v>
      </c>
      <c r="N818" s="12">
        <v>2.89094152146089</v>
      </c>
      <c r="O818" s="30">
        <v>2.5</v>
      </c>
    </row>
    <row r="819" ht="20.05" customHeight="1">
      <c r="A819" s="31">
        <f>$A818+C818</f>
        <v>3970</v>
      </c>
      <c r="B819" s="32"/>
      <c r="C819" s="33">
        <v>5</v>
      </c>
      <c r="D819" t="b" s="30">
        <v>0</v>
      </c>
      <c r="E819" s="13"/>
      <c r="F819" s="30">
        <v>434.932622072246</v>
      </c>
      <c r="G819" s="30">
        <f>$E819+($F819/60+H819*$B$16+I819*OFFSET($B$17,0,D819)-G818*(OFFSET($B$18,0,D819)+$B$19+OFFSET($B$20,0,D819)))*$C819/60+G818</f>
        <v>16.3633802816823</v>
      </c>
      <c r="H819" s="30">
        <f>H818+($B$19*G818-$B$16*H818)*$C819/60</f>
        <v>66.75696792440669</v>
      </c>
      <c r="I819" s="30">
        <f>I818+(OFFSET($B$20,0,D819)*G818-OFFSET($B$17,0,D819)*I818)*$C819/60</f>
        <v>170.880726454805</v>
      </c>
      <c r="J819" s="34">
        <f>$A819/60</f>
        <v>66.1666666666667</v>
      </c>
      <c r="K819" s="12">
        <f>G819/$B$15*1000</f>
        <v>2.5</v>
      </c>
      <c r="L819" s="30">
        <v>2.5</v>
      </c>
      <c r="M819" s="12">
        <v>2.98699378658131</v>
      </c>
      <c r="N819" s="12">
        <v>2.89190240391621</v>
      </c>
      <c r="O819" s="30">
        <v>2.5</v>
      </c>
    </row>
    <row r="820" ht="20.05" customHeight="1">
      <c r="A820" s="31">
        <f>$A819+C819</f>
        <v>3975</v>
      </c>
      <c r="B820" s="32"/>
      <c r="C820" s="33">
        <v>5</v>
      </c>
      <c r="D820" t="b" s="30">
        <v>0</v>
      </c>
      <c r="E820" s="13"/>
      <c r="F820" s="30">
        <v>434.871648364949</v>
      </c>
      <c r="G820" s="30">
        <f>$E820+($F820/60+H820*$B$16+I820*OFFSET($B$17,0,D820)-G819*(OFFSET($B$18,0,D820)+$B$19+OFFSET($B$20,0,D820)))*$C820/60+G819</f>
        <v>16.3633802816823</v>
      </c>
      <c r="H820" s="30">
        <f>H819+($B$19*G819-$B$16*H819)*$C820/60</f>
        <v>66.7606843401674</v>
      </c>
      <c r="I820" s="30">
        <f>I819+(OFFSET($B$20,0,D820)*G819-OFFSET($B$17,0,D820)*I819)*$C820/60</f>
        <v>171.068885245223</v>
      </c>
      <c r="J820" s="34">
        <f>$A820/60</f>
        <v>66.25</v>
      </c>
      <c r="K820" s="12">
        <f>G820/$B$15*1000</f>
        <v>2.5</v>
      </c>
      <c r="L820" s="30">
        <v>2.5</v>
      </c>
      <c r="M820" s="12">
        <v>2.98737604474192</v>
      </c>
      <c r="N820" s="12">
        <v>2.89284709385074</v>
      </c>
      <c r="O820" s="30">
        <v>2.5</v>
      </c>
    </row>
    <row r="821" ht="20.05" customHeight="1">
      <c r="A821" s="31">
        <f>$A820+C820</f>
        <v>3980</v>
      </c>
      <c r="B821" s="32"/>
      <c r="C821" s="33">
        <v>5</v>
      </c>
      <c r="D821" t="b" s="30">
        <v>0</v>
      </c>
      <c r="E821" s="13"/>
      <c r="F821" s="30">
        <v>434.810781934585</v>
      </c>
      <c r="G821" s="30">
        <f>$E821+($F821/60+H821*$B$16+I821*OFFSET($B$17,0,D821)-G820*(OFFSET($B$18,0,D821)+$B$19+OFFSET($B$20,0,D821)))*$C821/60+G820</f>
        <v>16.3633802816823</v>
      </c>
      <c r="H821" s="30">
        <f>H820+($B$19*G820-$B$16*H820)*$C821/60</f>
        <v>66.7643789466718</v>
      </c>
      <c r="I821" s="30">
        <f>I820+(OFFSET($B$20,0,D821)*G820-OFFSET($B$17,0,D821)*I820)*$C821/60</f>
        <v>171.256981159192</v>
      </c>
      <c r="J821" s="34">
        <f>$A821/60</f>
        <v>66.3333333333333</v>
      </c>
      <c r="K821" s="12">
        <f>G821/$B$15*1000</f>
        <v>2.5</v>
      </c>
      <c r="L821" s="30">
        <v>2.5</v>
      </c>
      <c r="M821" s="12">
        <v>2.98775692621913</v>
      </c>
      <c r="N821" s="12">
        <v>2.89377640729423</v>
      </c>
      <c r="O821" s="30">
        <v>2.5</v>
      </c>
    </row>
    <row r="822" ht="20.05" customHeight="1">
      <c r="A822" s="31">
        <f>$A821+C821</f>
        <v>3985</v>
      </c>
      <c r="B822" s="32"/>
      <c r="C822" s="33">
        <v>5</v>
      </c>
      <c r="D822" t="b" s="30">
        <v>0</v>
      </c>
      <c r="E822" s="13"/>
      <c r="F822" s="30">
        <v>434.750022235339</v>
      </c>
      <c r="G822" s="30">
        <f>$E822+($F822/60+H822*$B$16+I822*OFFSET($B$17,0,D822)-G821*(OFFSET($B$18,0,D822)+$B$19+OFFSET($B$20,0,D822)))*$C822/60+G821</f>
        <v>16.3633802816823</v>
      </c>
      <c r="H822" s="30">
        <f>H821+($B$19*G821-$B$16*H821)*$C822/60</f>
        <v>66.7680518719045</v>
      </c>
      <c r="I822" s="30">
        <f>I821+(OFFSET($B$20,0,D822)*G821-OFFSET($B$17,0,D822)*I821)*$C822/60</f>
        <v>171.445014217724</v>
      </c>
      <c r="J822" s="34">
        <f>$A822/60</f>
        <v>66.4166666666667</v>
      </c>
      <c r="K822" s="12">
        <f>G822/$B$15*1000</f>
        <v>2.5</v>
      </c>
      <c r="L822" s="30">
        <v>2.5</v>
      </c>
      <c r="M822" s="12">
        <v>2.98813643552548</v>
      </c>
      <c r="N822" s="12">
        <v>2.894691112503</v>
      </c>
      <c r="O822" s="30">
        <v>2.5</v>
      </c>
    </row>
    <row r="823" ht="20.05" customHeight="1">
      <c r="A823" s="31">
        <f>$A822+C822</f>
        <v>3990</v>
      </c>
      <c r="B823" s="32"/>
      <c r="C823" s="33">
        <v>5</v>
      </c>
      <c r="D823" t="b" s="30">
        <v>0</v>
      </c>
      <c r="E823" s="13"/>
      <c r="F823" s="30">
        <v>434.689368724568</v>
      </c>
      <c r="G823" s="30">
        <f>$E823+($F823/60+H823*$B$16+I823*OFFSET($B$17,0,D823)-G822*(OFFSET($B$18,0,D823)+$B$19+OFFSET($B$20,0,D823)))*$C823/60+G822</f>
        <v>16.3633802816823</v>
      </c>
      <c r="H823" s="30">
        <f>H822+($B$19*G822-$B$16*H822)*$C823/60</f>
        <v>66.7717032430989</v>
      </c>
      <c r="I823" s="30">
        <f>I822+(OFFSET($B$20,0,D823)*G822-OFFSET($B$17,0,D823)*I822)*$C823/60</f>
        <v>171.632984441823</v>
      </c>
      <c r="J823" s="34">
        <f>$A823/60</f>
        <v>66.5</v>
      </c>
      <c r="K823" s="12">
        <f>G823/$B$15*1000</f>
        <v>2.5</v>
      </c>
      <c r="L823" s="30">
        <v>2.5</v>
      </c>
      <c r="M823" s="12">
        <v>2.98851457715806</v>
      </c>
      <c r="N823" s="12">
        <v>2.89559193278238</v>
      </c>
      <c r="O823" s="30">
        <v>2.5</v>
      </c>
    </row>
    <row r="824" ht="20.05" customHeight="1">
      <c r="A824" s="31">
        <f>$A823+C823</f>
        <v>3995</v>
      </c>
      <c r="B824" s="32"/>
      <c r="C824" s="33">
        <v>5</v>
      </c>
      <c r="D824" t="b" s="30">
        <v>0</v>
      </c>
      <c r="E824" s="13"/>
      <c r="F824" s="30">
        <v>434.628820862785</v>
      </c>
      <c r="G824" s="30">
        <f>$E824+($F824/60+H824*$B$16+I824*OFFSET($B$17,0,D824)-G823*(OFFSET($B$18,0,D824)+$B$19+OFFSET($B$20,0,D824)))*$C824/60+G823</f>
        <v>16.3633802816823</v>
      </c>
      <c r="H824" s="30">
        <f>H823+($B$19*G823-$B$16*H823)*$C824/60</f>
        <v>66.7753331867418</v>
      </c>
      <c r="I824" s="30">
        <f>I823+(OFFSET($B$20,0,D824)*G823-OFFSET($B$17,0,D824)*I823)*$C824/60</f>
        <v>171.820891852487</v>
      </c>
      <c r="J824" s="34">
        <f>$A824/60</f>
        <v>66.5833333333333</v>
      </c>
      <c r="K824" s="12">
        <f>G824/$B$15*1000</f>
        <v>2.5</v>
      </c>
      <c r="L824" s="30">
        <v>2.5</v>
      </c>
      <c r="M824" s="12">
        <v>2.98889135559852</v>
      </c>
      <c r="N824" s="12">
        <v>2.89647954914222</v>
      </c>
      <c r="O824" s="30">
        <v>2.5</v>
      </c>
    </row>
    <row r="825" ht="20.05" customHeight="1">
      <c r="A825" s="31">
        <f>$A824+C824</f>
        <v>4000</v>
      </c>
      <c r="B825" s="32"/>
      <c r="C825" s="33">
        <v>5</v>
      </c>
      <c r="D825" t="b" s="30">
        <v>0</v>
      </c>
      <c r="E825" s="13"/>
      <c r="F825" s="30">
        <v>434.568378113642</v>
      </c>
      <c r="G825" s="30">
        <f>$E825+($F825/60+H825*$B$16+I825*OFFSET($B$17,0,D825)-G824*(OFFSET($B$18,0,D825)+$B$19+OFFSET($B$20,0,D825)))*$C825/60+G824</f>
        <v>16.3633802816823</v>
      </c>
      <c r="H825" s="30">
        <f>H824+($B$19*G824-$B$16*H824)*$C825/60</f>
        <v>66.7789418285778</v>
      </c>
      <c r="I825" s="30">
        <f>I824+(OFFSET($B$20,0,D825)*G824-OFFSET($B$17,0,D825)*I824)*$C825/60</f>
        <v>172.008736470705</v>
      </c>
      <c r="J825" s="34">
        <f>$A825/60</f>
        <v>66.6666666666667</v>
      </c>
      <c r="K825" s="12">
        <f>G825/$B$15*1000</f>
        <v>2.5</v>
      </c>
      <c r="L825" s="30">
        <v>2.5</v>
      </c>
      <c r="M825" s="12">
        <v>2.98926677531325</v>
      </c>
      <c r="N825" s="12">
        <v>2.89735460279544</v>
      </c>
      <c r="O825" s="30">
        <v>2.5</v>
      </c>
    </row>
    <row r="826" ht="20.05" customHeight="1">
      <c r="A826" s="31">
        <f>$A825+C825</f>
        <v>4005</v>
      </c>
      <c r="B826" s="32"/>
      <c r="C826" s="33">
        <v>5</v>
      </c>
      <c r="D826" t="b" s="30">
        <v>0</v>
      </c>
      <c r="E826" s="13"/>
      <c r="F826" s="30">
        <v>434.508039943911</v>
      </c>
      <c r="G826" s="30">
        <f>$E826+($F826/60+H826*$B$16+I826*OFFSET($B$17,0,D826)-G825*(OFFSET($B$18,0,D826)+$B$19+OFFSET($B$20,0,D826)))*$C826/60+G825</f>
        <v>16.3633802816823</v>
      </c>
      <c r="H826" s="30">
        <f>H825+($B$19*G825-$B$16*H825)*$C826/60</f>
        <v>66.78252929361351</v>
      </c>
      <c r="I826" s="30">
        <f>I825+(OFFSET($B$20,0,D826)*G825-OFFSET($B$17,0,D826)*I825)*$C826/60</f>
        <v>172.196518317461</v>
      </c>
      <c r="J826" s="34">
        <f>$A826/60</f>
        <v>66.75</v>
      </c>
      <c r="K826" s="12">
        <f>G826/$B$15*1000</f>
        <v>2.5</v>
      </c>
      <c r="L826" s="30">
        <v>2.5</v>
      </c>
      <c r="M826" s="12">
        <v>2.98964084075334</v>
      </c>
      <c r="N826" s="12">
        <v>2.89821769750898</v>
      </c>
      <c r="O826" s="30">
        <v>2.5</v>
      </c>
    </row>
    <row r="827" ht="20.05" customHeight="1">
      <c r="A827" s="31">
        <f>$A826+C826</f>
        <v>4010</v>
      </c>
      <c r="B827" s="32"/>
      <c r="C827" s="33">
        <v>5</v>
      </c>
      <c r="D827" t="b" s="30">
        <v>0</v>
      </c>
      <c r="E827" s="13"/>
      <c r="F827" s="30">
        <v>434.447805823463</v>
      </c>
      <c r="G827" s="30">
        <f>$E827+($F827/60+H827*$B$16+I827*OFFSET($B$17,0,D827)-G826*(OFFSET($B$18,0,D827)+$B$19+OFFSET($B$20,0,D827)))*$C827/60+G826</f>
        <v>16.3633802816823</v>
      </c>
      <c r="H827" s="30">
        <f>H826+($B$19*G826-$B$16*H826)*$C827/60</f>
        <v>66.7860957061219</v>
      </c>
      <c r="I827" s="30">
        <f>I826+(OFFSET($B$20,0,D827)*G826-OFFSET($B$17,0,D827)*I826)*$C827/60</f>
        <v>172.384237413730</v>
      </c>
      <c r="J827" s="34">
        <f>$A827/60</f>
        <v>66.8333333333333</v>
      </c>
      <c r="K827" s="12">
        <f>G827/$B$15*1000</f>
        <v>2.5</v>
      </c>
      <c r="L827" s="30">
        <v>2.5</v>
      </c>
      <c r="M827" s="12">
        <v>2.99001355635481</v>
      </c>
      <c r="N827" s="12">
        <v>2.89906940181566</v>
      </c>
      <c r="O827" s="30">
        <v>2.5</v>
      </c>
    </row>
    <row r="828" ht="20.05" customHeight="1">
      <c r="A828" s="31">
        <f>$A827+C827</f>
        <v>4015</v>
      </c>
      <c r="B828" s="32"/>
      <c r="C828" s="33">
        <v>5</v>
      </c>
      <c r="D828" t="b" s="30">
        <v>0</v>
      </c>
      <c r="E828" s="13"/>
      <c r="F828" s="30">
        <v>434.387675225255</v>
      </c>
      <c r="G828" s="30">
        <f>$E828+($F828/60+H828*$B$16+I828*OFFSET($B$17,0,D828)-G827*(OFFSET($B$18,0,D828)+$B$19+OFFSET($B$20,0,D828)))*$C828/60+G827</f>
        <v>16.3633802816823</v>
      </c>
      <c r="H828" s="30">
        <f>H827+($B$19*G827-$B$16*H827)*$C828/60</f>
        <v>66.7896411896467</v>
      </c>
      <c r="I828" s="30">
        <f>I827+(OFFSET($B$20,0,D828)*G827-OFFSET($B$17,0,D828)*I827)*$C828/60</f>
        <v>172.571893780482</v>
      </c>
      <c r="J828" s="34">
        <f>$A828/60</f>
        <v>66.9166666666667</v>
      </c>
      <c r="K828" s="12">
        <f>G828/$B$15*1000</f>
        <v>2.5</v>
      </c>
      <c r="L828" s="30">
        <v>2.5</v>
      </c>
      <c r="M828" s="12">
        <v>2.99038492653858</v>
      </c>
      <c r="N828" s="12">
        <v>2.89991025109546</v>
      </c>
      <c r="O828" s="30">
        <v>2.5</v>
      </c>
    </row>
    <row r="829" ht="20.05" customHeight="1">
      <c r="A829" s="31">
        <f>$A828+C828</f>
        <v>4020</v>
      </c>
      <c r="B829" s="32"/>
      <c r="C829" s="33">
        <v>5</v>
      </c>
      <c r="D829" t="b" s="30">
        <v>0</v>
      </c>
      <c r="E829" s="13"/>
      <c r="F829" s="30">
        <v>434.327647625308</v>
      </c>
      <c r="G829" s="30">
        <f>$E829+($F829/60+H829*$B$16+I829*OFFSET($B$17,0,D829)-G828*(OFFSET($B$18,0,D829)+$B$19+OFFSET($B$20,0,D829)))*$C829/60+G828</f>
        <v>16.3633802816823</v>
      </c>
      <c r="H829" s="30">
        <f>H828+($B$19*G828-$B$16*H828)*$C829/60</f>
        <v>66.79316586700671</v>
      </c>
      <c r="I829" s="30">
        <f>I828+(OFFSET($B$20,0,D829)*G828-OFFSET($B$17,0,D829)*I828)*$C829/60</f>
        <v>172.759487438679</v>
      </c>
      <c r="J829" s="34">
        <f>$A829/60</f>
        <v>67</v>
      </c>
      <c r="K829" s="12">
        <f>G829/$B$15*1000</f>
        <v>2.5</v>
      </c>
      <c r="L829" s="30">
        <v>2.5</v>
      </c>
      <c r="M829" s="12">
        <v>2.99075495571062</v>
      </c>
      <c r="N829" s="12">
        <v>2.90074074953362</v>
      </c>
      <c r="O829" s="30">
        <v>2.5</v>
      </c>
    </row>
    <row r="830" ht="20.05" customHeight="1">
      <c r="A830" s="31">
        <f>$A829+C829</f>
        <v>4025</v>
      </c>
      <c r="B830" s="32"/>
      <c r="C830" s="33">
        <v>5</v>
      </c>
      <c r="D830" t="b" s="30">
        <v>0</v>
      </c>
      <c r="E830" s="13"/>
      <c r="F830" s="30">
        <v>434.267722502688</v>
      </c>
      <c r="G830" s="30">
        <f>$E830+($F830/60+H830*$B$16+I830*OFFSET($B$17,0,D830)-G829*(OFFSET($B$18,0,D830)+$B$19+OFFSET($B$20,0,D830)))*$C830/60+G829</f>
        <v>16.3633802816823</v>
      </c>
      <c r="H830" s="30">
        <f>H829+($B$19*G829-$B$16*H829)*$C830/60</f>
        <v>66.7966698603</v>
      </c>
      <c r="I830" s="30">
        <f>I829+(OFFSET($B$20,0,D830)*G829-OFFSET($B$17,0,D830)*I829)*$C830/60</f>
        <v>172.947018409277</v>
      </c>
      <c r="J830" s="34">
        <f>$A830/60</f>
        <v>67.0833333333333</v>
      </c>
      <c r="K830" s="12">
        <f>G830/$B$15*1000</f>
        <v>2.5</v>
      </c>
      <c r="L830" s="30">
        <v>2.5</v>
      </c>
      <c r="M830" s="12">
        <v>2.991123648262</v>
      </c>
      <c r="N830" s="12">
        <v>2.90156137196312</v>
      </c>
      <c r="O830" s="30">
        <v>2.5</v>
      </c>
    </row>
    <row r="831" ht="20.05" customHeight="1">
      <c r="A831" s="31">
        <f>$A830+C830</f>
        <v>4030</v>
      </c>
      <c r="B831" s="32"/>
      <c r="C831" s="33">
        <v>5</v>
      </c>
      <c r="D831" t="b" s="30">
        <v>0</v>
      </c>
      <c r="E831" s="13"/>
      <c r="F831" s="30">
        <v>434.207899339492</v>
      </c>
      <c r="G831" s="30">
        <f>$E831+($F831/60+H831*$B$16+I831*OFFSET($B$17,0,D831)-G830*(OFFSET($B$18,0,D831)+$B$19+OFFSET($B$20,0,D831)))*$C831/60+G830</f>
        <v>16.3633802816823</v>
      </c>
      <c r="H831" s="30">
        <f>H830+($B$19*G830-$B$16*H830)*$C831/60</f>
        <v>66.800153290908</v>
      </c>
      <c r="I831" s="30">
        <f>I830+(OFFSET($B$20,0,D831)*G830-OFFSET($B$17,0,D831)*I830)*$C831/60</f>
        <v>173.134486713223</v>
      </c>
      <c r="J831" s="34">
        <f>$A831/60</f>
        <v>67.1666666666667</v>
      </c>
      <c r="K831" s="12">
        <f>G831/$B$15*1000</f>
        <v>2.5</v>
      </c>
      <c r="L831" s="30">
        <v>2.5</v>
      </c>
      <c r="M831" s="12">
        <v>2.99149100856895</v>
      </c>
      <c r="N831" s="12">
        <v>2.9023725655982</v>
      </c>
      <c r="O831" s="30">
        <v>2.5</v>
      </c>
    </row>
    <row r="832" ht="20.05" customHeight="1">
      <c r="A832" s="31">
        <f>$A831+C831</f>
        <v>4035</v>
      </c>
      <c r="B832" s="32"/>
      <c r="C832" s="33">
        <v>5</v>
      </c>
      <c r="D832" t="b" s="30">
        <v>0</v>
      </c>
      <c r="E832" s="13"/>
      <c r="F832" s="30">
        <v>434.148177620829</v>
      </c>
      <c r="G832" s="30">
        <f>$E832+($F832/60+H832*$B$16+I832*OFFSET($B$17,0,D832)-G831*(OFFSET($B$18,0,D832)+$B$19+OFFSET($B$20,0,D832)))*$C832/60+G831</f>
        <v>16.3633802816823</v>
      </c>
      <c r="H832" s="30">
        <f>H831+($B$19*G831-$B$16*H831)*$C832/60</f>
        <v>66.80361627949991</v>
      </c>
      <c r="I832" s="30">
        <f>I831+(OFFSET($B$20,0,D832)*G831-OFFSET($B$17,0,D832)*I831)*$C832/60</f>
        <v>173.321892371458</v>
      </c>
      <c r="J832" s="34">
        <f>$A832/60</f>
        <v>67.25</v>
      </c>
      <c r="K832" s="12">
        <f>G832/$B$15*1000</f>
        <v>2.5</v>
      </c>
      <c r="L832" s="30">
        <v>2.5</v>
      </c>
      <c r="M832" s="12">
        <v>2.99185704099298</v>
      </c>
      <c r="N832" s="12">
        <v>2.90317475166545</v>
      </c>
      <c r="O832" s="30">
        <v>2.5</v>
      </c>
    </row>
    <row r="833" ht="20.05" customHeight="1">
      <c r="A833" s="31">
        <f>$A832+C832</f>
        <v>4040</v>
      </c>
      <c r="B833" s="32"/>
      <c r="C833" s="33">
        <v>5</v>
      </c>
      <c r="D833" t="b" s="30">
        <v>0</v>
      </c>
      <c r="E833" s="13"/>
      <c r="F833" s="30">
        <v>434.0885568348</v>
      </c>
      <c r="G833" s="30">
        <f>$E833+($F833/60+H833*$B$16+I833*OFFSET($B$17,0,D833)-G832*(OFFSET($B$18,0,D833)+$B$19+OFFSET($B$20,0,D833)))*$C833/60+G832</f>
        <v>16.3633802816823</v>
      </c>
      <c r="H833" s="30">
        <f>H832+($B$19*G832-$B$16*H832)*$C833/60</f>
        <v>66.8070589460368</v>
      </c>
      <c r="I833" s="30">
        <f>I832+(OFFSET($B$20,0,D833)*G832-OFFSET($B$17,0,D833)*I832)*$C833/60</f>
        <v>173.509235404917</v>
      </c>
      <c r="J833" s="34">
        <f>$A833/60</f>
        <v>67.3333333333333</v>
      </c>
      <c r="K833" s="12">
        <f>G833/$B$15*1000</f>
        <v>2.5</v>
      </c>
      <c r="L833" s="30">
        <v>2.5</v>
      </c>
      <c r="M833" s="12">
        <v>2.9922217498809</v>
      </c>
      <c r="N833" s="12">
        <v>2.90396832693843</v>
      </c>
      <c r="O833" s="30">
        <v>2.5</v>
      </c>
    </row>
    <row r="834" ht="20.05" customHeight="1">
      <c r="A834" s="31">
        <f>$A833+C833</f>
        <v>4045</v>
      </c>
      <c r="B834" s="32"/>
      <c r="C834" s="33">
        <v>5</v>
      </c>
      <c r="D834" t="b" s="30">
        <v>0</v>
      </c>
      <c r="E834" s="13"/>
      <c r="F834" s="30">
        <v>434.029036472482</v>
      </c>
      <c r="G834" s="30">
        <f>$E834+($F834/60+H834*$B$16+I834*OFFSET($B$17,0,D834)-G833*(OFFSET($B$18,0,D834)+$B$19+OFFSET($B$20,0,D834)))*$C834/60+G833</f>
        <v>16.3633802816823</v>
      </c>
      <c r="H834" s="30">
        <f>H833+($B$19*G833-$B$16*H833)*$C834/60</f>
        <v>66.8104814097758</v>
      </c>
      <c r="I834" s="30">
        <f>I833+(OFFSET($B$20,0,D834)*G833-OFFSET($B$17,0,D834)*I833)*$C834/60</f>
        <v>173.696515834526</v>
      </c>
      <c r="J834" s="34">
        <f>$A834/60</f>
        <v>67.4166666666667</v>
      </c>
      <c r="K834" s="12">
        <f>G834/$B$15*1000</f>
        <v>2.5</v>
      </c>
      <c r="L834" s="30">
        <v>2.5</v>
      </c>
      <c r="M834" s="12">
        <v>2.99258513956497</v>
      </c>
      <c r="N834" s="12">
        <v>2.90475366518168</v>
      </c>
      <c r="O834" s="30">
        <v>2.5</v>
      </c>
    </row>
    <row r="835" ht="20.05" customHeight="1">
      <c r="A835" s="31">
        <f>$A834+C834</f>
        <v>4050</v>
      </c>
      <c r="B835" s="32"/>
      <c r="C835" s="33">
        <v>5</v>
      </c>
      <c r="D835" t="b" s="30">
        <v>0</v>
      </c>
      <c r="E835" s="13"/>
      <c r="F835" s="30">
        <v>433.969616027914</v>
      </c>
      <c r="G835" s="30">
        <f>$E835+($F835/60+H835*$B$16+I835*OFFSET($B$17,0,D835)-G834*(OFFSET($B$18,0,D835)+$B$19+OFFSET($B$20,0,D835)))*$C835/60+G834</f>
        <v>16.3633802816823</v>
      </c>
      <c r="H835" s="30">
        <f>H834+($B$19*G834-$B$16*H834)*$C835/60</f>
        <v>66.8138837892741</v>
      </c>
      <c r="I835" s="30">
        <f>I834+(OFFSET($B$20,0,D835)*G834-OFFSET($B$17,0,D835)*I834)*$C835/60</f>
        <v>173.883733681206</v>
      </c>
      <c r="J835" s="34">
        <f>$A835/60</f>
        <v>67.5</v>
      </c>
      <c r="K835" s="12">
        <f>G835/$B$15*1000</f>
        <v>2.5</v>
      </c>
      <c r="L835" s="30">
        <v>2.5</v>
      </c>
      <c r="M835" s="12">
        <v>2.99294721436285</v>
      </c>
      <c r="N835" s="12">
        <v>2.90553111850926</v>
      </c>
      <c r="O835" s="30">
        <v>2.5</v>
      </c>
    </row>
    <row r="836" ht="20.05" customHeight="1">
      <c r="A836" s="31">
        <f>$A835+C835</f>
        <v>4055</v>
      </c>
      <c r="B836" s="32"/>
      <c r="C836" s="33">
        <v>5</v>
      </c>
      <c r="D836" t="b" s="30">
        <v>0</v>
      </c>
      <c r="E836" s="13"/>
      <c r="F836" s="30">
        <v>433.910294998071</v>
      </c>
      <c r="G836" s="30">
        <f>$E836+($F836/60+H836*$B$16+I836*OFFSET($B$17,0,D836)-G835*(OFFSET($B$18,0,D836)+$B$19+OFFSET($B$20,0,D836)))*$C836/60+G835</f>
        <v>16.3633802816823</v>
      </c>
      <c r="H836" s="30">
        <f>H835+($B$19*G835-$B$16*H835)*$C836/60</f>
        <v>66.8172662023932</v>
      </c>
      <c r="I836" s="30">
        <f>I835+(OFFSET($B$20,0,D836)*G835-OFFSET($B$17,0,D836)*I835)*$C836/60</f>
        <v>174.070888965870</v>
      </c>
      <c r="J836" s="34">
        <f>$A836/60</f>
        <v>67.5833333333333</v>
      </c>
      <c r="K836" s="12">
        <f>G836/$B$15*1000</f>
        <v>2.5</v>
      </c>
      <c r="L836" s="30">
        <v>2.5</v>
      </c>
      <c r="M836" s="12">
        <v>2.99330797857779</v>
      </c>
      <c r="N836" s="12">
        <v>2.90630101866312</v>
      </c>
      <c r="O836" s="30">
        <v>2.5</v>
      </c>
    </row>
    <row r="837" ht="20.05" customHeight="1">
      <c r="A837" s="31">
        <f>$A836+C836</f>
        <v>4060</v>
      </c>
      <c r="B837" s="32"/>
      <c r="C837" s="33">
        <v>5</v>
      </c>
      <c r="D837" t="b" s="30">
        <v>0</v>
      </c>
      <c r="E837" s="13"/>
      <c r="F837" s="30">
        <v>433.851072882857</v>
      </c>
      <c r="G837" s="30">
        <f>$E837+($F837/60+H837*$B$16+I837*OFFSET($B$17,0,D837)-G836*(OFFSET($B$18,0,D837)+$B$19+OFFSET($B$20,0,D837)))*$C837/60+G836</f>
        <v>16.3633802816823</v>
      </c>
      <c r="H837" s="30">
        <f>H836+($B$19*G836-$B$16*H836)*$C837/60</f>
        <v>66.8206287663029</v>
      </c>
      <c r="I837" s="30">
        <f>I836+(OFFSET($B$20,0,D837)*G836-OFFSET($B$17,0,D837)*I836)*$C837/60</f>
        <v>174.257981709424</v>
      </c>
      <c r="J837" s="34">
        <f>$A837/60</f>
        <v>67.6666666666667</v>
      </c>
      <c r="K837" s="12">
        <f>G837/$B$15*1000</f>
        <v>2.5</v>
      </c>
      <c r="L837" s="30">
        <v>2.5</v>
      </c>
      <c r="M837" s="12">
        <v>2.99366743649861</v>
      </c>
      <c r="N837" s="12">
        <v>2.90706367821582</v>
      </c>
      <c r="O837" s="30">
        <v>2.5</v>
      </c>
    </row>
    <row r="838" ht="20.05" customHeight="1">
      <c r="A838" s="31">
        <f>$A837+C837</f>
        <v>4065</v>
      </c>
      <c r="B838" s="32"/>
      <c r="C838" s="33">
        <v>5</v>
      </c>
      <c r="D838" t="b" s="30">
        <v>0</v>
      </c>
      <c r="E838" s="13"/>
      <c r="F838" s="30">
        <v>433.791949185078</v>
      </c>
      <c r="G838" s="30">
        <f>$E838+($F838/60+H838*$B$16+I838*OFFSET($B$17,0,D838)-G837*(OFFSET($B$18,0,D838)+$B$19+OFFSET($B$20,0,D838)))*$C838/60+G837</f>
        <v>16.3633802816823</v>
      </c>
      <c r="H838" s="30">
        <f>H837+($B$19*G837-$B$16*H837)*$C838/60</f>
        <v>66.8239715974855</v>
      </c>
      <c r="I838" s="30">
        <f>I837+(OFFSET($B$20,0,D838)*G837-OFFSET($B$17,0,D838)*I837)*$C838/60</f>
        <v>174.445011932768</v>
      </c>
      <c r="J838" s="34">
        <f>$A838/60</f>
        <v>67.75</v>
      </c>
      <c r="K838" s="12">
        <f>G838/$B$15*1000</f>
        <v>2.5</v>
      </c>
      <c r="L838" s="30">
        <v>2.5</v>
      </c>
      <c r="M838" s="12">
        <v>2.99402559239985</v>
      </c>
      <c r="N838" s="12">
        <v>2.90781939170216</v>
      </c>
      <c r="O838" s="30">
        <v>2.5</v>
      </c>
    </row>
    <row r="839" ht="20.05" customHeight="1">
      <c r="A839" s="31">
        <f>$A838+C838</f>
        <v>4070</v>
      </c>
      <c r="B839" s="32"/>
      <c r="C839" s="33">
        <v>5</v>
      </c>
      <c r="D839" t="b" s="30">
        <v>0</v>
      </c>
      <c r="E839" s="13"/>
      <c r="F839" s="30">
        <v>433.732923410437</v>
      </c>
      <c r="G839" s="30">
        <f>$E839+($F839/60+H839*$B$16+I839*OFFSET($B$17,0,D839)-G838*(OFFSET($B$18,0,D839)+$B$19+OFFSET($B$20,0,D839)))*$C839/60+G838</f>
        <v>16.3633802816823</v>
      </c>
      <c r="H839" s="30">
        <f>H838+($B$19*G838-$B$16*H838)*$C839/60</f>
        <v>66.8272948117398</v>
      </c>
      <c r="I839" s="30">
        <f>I838+(OFFSET($B$20,0,D839)*G838-OFFSET($B$17,0,D839)*I838)*$C839/60</f>
        <v>174.631979656793</v>
      </c>
      <c r="J839" s="34">
        <f>$A839/60</f>
        <v>67.8333333333333</v>
      </c>
      <c r="K839" s="12">
        <f>G839/$B$15*1000</f>
        <v>2.5</v>
      </c>
      <c r="L839" s="30">
        <v>2.5</v>
      </c>
      <c r="M839" s="12">
        <v>2.99438245054172</v>
      </c>
      <c r="N839" s="12">
        <v>2.90856843668402</v>
      </c>
      <c r="O839" s="30">
        <v>2.5</v>
      </c>
    </row>
    <row r="840" ht="20.05" customHeight="1">
      <c r="A840" s="31">
        <f>$A839+C839</f>
        <v>4075</v>
      </c>
      <c r="B840" s="32"/>
      <c r="C840" s="33">
        <v>5</v>
      </c>
      <c r="D840" t="b" s="30">
        <v>0</v>
      </c>
      <c r="E840" s="13"/>
      <c r="F840" s="30">
        <v>433.673995067502</v>
      </c>
      <c r="G840" s="30">
        <f>$E840+($F840/60+H840*$B$16+I840*OFFSET($B$17,0,D840)-G839*(OFFSET($B$18,0,D840)+$B$19+OFFSET($B$20,0,D840)))*$C840/60+G839</f>
        <v>16.3633802816823</v>
      </c>
      <c r="H840" s="30">
        <f>H839+($B$19*G839-$B$16*H839)*$C840/60</f>
        <v>66.83059852418479</v>
      </c>
      <c r="I840" s="30">
        <f>I839+(OFFSET($B$20,0,D840)*G839-OFFSET($B$17,0,D840)*I839)*$C840/60</f>
        <v>174.818884902385</v>
      </c>
      <c r="J840" s="34">
        <f>$A840/60</f>
        <v>67.9166666666667</v>
      </c>
      <c r="K840" s="12">
        <f>G840/$B$15*1000</f>
        <v>2.5</v>
      </c>
      <c r="L840" s="30">
        <v>2.5</v>
      </c>
      <c r="M840" s="12">
        <v>2.99473801517025</v>
      </c>
      <c r="N840" s="12">
        <v>2.90931107475214</v>
      </c>
      <c r="O840" s="30">
        <v>2.5</v>
      </c>
    </row>
    <row r="841" ht="20.05" customHeight="1">
      <c r="A841" s="31">
        <f>$A840+C840</f>
        <v>4080</v>
      </c>
      <c r="B841" s="32"/>
      <c r="C841" s="33">
        <v>5</v>
      </c>
      <c r="D841" t="b" s="30">
        <v>0</v>
      </c>
      <c r="E841" s="13"/>
      <c r="F841" s="30">
        <v>433.615163667701</v>
      </c>
      <c r="G841" s="30">
        <f>$E841+($F841/60+H841*$B$16+I841*OFFSET($B$17,0,D841)-G840*(OFFSET($B$18,0,D841)+$B$19+OFFSET($B$20,0,D841)))*$C841/60+G840</f>
        <v>16.3633802816823</v>
      </c>
      <c r="H841" s="30">
        <f>H840+($B$19*G840-$B$16*H840)*$C841/60</f>
        <v>66.8338828492642</v>
      </c>
      <c r="I841" s="30">
        <f>I840+(OFFSET($B$20,0,D841)*G840-OFFSET($B$17,0,D841)*I840)*$C841/60</f>
        <v>175.005727690422</v>
      </c>
      <c r="J841" s="34">
        <f>$A841/60</f>
        <v>68</v>
      </c>
      <c r="K841" s="12">
        <f>G841/$B$15*1000</f>
        <v>2.5</v>
      </c>
      <c r="L841" s="30">
        <v>2.5</v>
      </c>
      <c r="M841" s="12">
        <v>2.99509229051737</v>
      </c>
      <c r="N841" s="12">
        <v>2.91004755246874</v>
      </c>
      <c r="O841" s="30">
        <v>2.5</v>
      </c>
    </row>
    <row r="842" ht="20.05" customHeight="1">
      <c r="A842" s="31">
        <f>$A841+C841</f>
        <v>4085</v>
      </c>
      <c r="B842" s="32"/>
      <c r="C842" s="33">
        <v>5</v>
      </c>
      <c r="D842" t="b" s="30">
        <v>0</v>
      </c>
      <c r="E842" s="13"/>
      <c r="F842" s="30">
        <v>433.556428725302</v>
      </c>
      <c r="G842" s="30">
        <f>$E842+($F842/60+H842*$B$16+I842*OFFSET($B$17,0,D842)-G841*(OFFSET($B$18,0,D842)+$B$19+OFFSET($B$20,0,D842)))*$C842/60+G841</f>
        <v>16.3633802816823</v>
      </c>
      <c r="H842" s="30">
        <f>H841+($B$19*G841-$B$16*H841)*$C842/60</f>
        <v>66.8371479007499</v>
      </c>
      <c r="I842" s="30">
        <f>I841+(OFFSET($B$20,0,D842)*G841-OFFSET($B$17,0,D842)*I841)*$C842/60</f>
        <v>175.192508041775</v>
      </c>
      <c r="J842" s="34">
        <f>$A842/60</f>
        <v>68.0833333333333</v>
      </c>
      <c r="K842" s="12">
        <f>G842/$B$15*1000</f>
        <v>2.5</v>
      </c>
      <c r="L842" s="30">
        <v>2.5</v>
      </c>
      <c r="M842" s="12">
        <v>2.99544528080086</v>
      </c>
      <c r="N842" s="12">
        <v>2.91077810225449</v>
      </c>
      <c r="O842" s="30">
        <v>2.5</v>
      </c>
    </row>
    <row r="843" ht="20.05" customHeight="1">
      <c r="A843" s="31">
        <f>$A842+C842</f>
        <v>4090</v>
      </c>
      <c r="B843" s="32"/>
      <c r="C843" s="33">
        <v>5</v>
      </c>
      <c r="D843" t="b" s="30">
        <v>0</v>
      </c>
      <c r="E843" s="13"/>
      <c r="F843" s="30">
        <v>433.497789757395</v>
      </c>
      <c r="G843" s="30">
        <f>$E843+($F843/60+H843*$B$16+I843*OFFSET($B$17,0,D843)-G842*(OFFSET($B$18,0,D843)+$B$19+OFFSET($B$20,0,D843)))*$C843/60+G842</f>
        <v>16.3633802816823</v>
      </c>
      <c r="H843" s="30">
        <f>H842+($B$19*G842-$B$16*H842)*$C843/60</f>
        <v>66.84039379174629</v>
      </c>
      <c r="I843" s="30">
        <f>I842+(OFFSET($B$20,0,D843)*G842-OFFSET($B$17,0,D843)*I842)*$C843/60</f>
        <v>175.379225977308</v>
      </c>
      <c r="J843" s="34">
        <f>$A843/60</f>
        <v>68.1666666666667</v>
      </c>
      <c r="K843" s="12">
        <f>G843/$B$15*1000</f>
        <v>2.5</v>
      </c>
      <c r="L843" s="30">
        <v>2.5</v>
      </c>
      <c r="M843" s="12">
        <v>2.99579699022452</v>
      </c>
      <c r="N843" s="12">
        <v>2.91150294322296</v>
      </c>
      <c r="O843" s="30">
        <v>2.5</v>
      </c>
    </row>
    <row r="844" ht="20.05" customHeight="1">
      <c r="A844" s="31">
        <f>$A843+C843</f>
        <v>4095</v>
      </c>
      <c r="B844" s="32"/>
      <c r="C844" s="33">
        <v>5</v>
      </c>
      <c r="D844" t="b" s="30">
        <v>0</v>
      </c>
      <c r="E844" s="13"/>
      <c r="F844" s="30">
        <v>433.439246283876</v>
      </c>
      <c r="G844" s="30">
        <f>$E844+($F844/60+H844*$B$16+I844*OFFSET($B$17,0,D844)-G843*(OFFSET($B$18,0,D844)+$B$19+OFFSET($B$20,0,D844)))*$C844/60+G843</f>
        <v>16.3633802816823</v>
      </c>
      <c r="H844" s="30">
        <f>H843+($B$19*G843-$B$16*H843)*$C844/60</f>
        <v>66.84362063469391</v>
      </c>
      <c r="I844" s="30">
        <f>I843+(OFFSET($B$20,0,D844)*G843-OFFSET($B$17,0,D844)*I843)*$C844/60</f>
        <v>175.565881517879</v>
      </c>
      <c r="J844" s="34">
        <f>$A844/60</f>
        <v>68.25</v>
      </c>
      <c r="K844" s="12">
        <f>G844/$B$15*1000</f>
        <v>2.5</v>
      </c>
      <c r="L844" s="30">
        <v>2.5</v>
      </c>
      <c r="M844" s="12">
        <v>2.99614742297816</v>
      </c>
      <c r="N844" s="12">
        <v>2.91222228196576</v>
      </c>
      <c r="O844" s="30">
        <v>2.5</v>
      </c>
    </row>
    <row r="845" ht="20.05" customHeight="1">
      <c r="A845" s="31">
        <f>$A844+C844</f>
        <v>4100</v>
      </c>
      <c r="B845" s="32"/>
      <c r="C845" s="33">
        <v>5</v>
      </c>
      <c r="D845" t="b" s="30">
        <v>0</v>
      </c>
      <c r="E845" s="13"/>
      <c r="F845" s="30">
        <v>433.380797827428</v>
      </c>
      <c r="G845" s="30">
        <f>$E845+($F845/60+H845*$B$16+I845*OFFSET($B$17,0,D845)-G844*(OFFSET($B$18,0,D845)+$B$19+OFFSET($B$20,0,D845)))*$C845/60+G844</f>
        <v>16.3633802816823</v>
      </c>
      <c r="H845" s="30">
        <f>H844+($B$19*G844-$B$16*H844)*$C845/60</f>
        <v>66.8468285413736</v>
      </c>
      <c r="I845" s="30">
        <f>I844+(OFFSET($B$20,0,D845)*G844-OFFSET($B$17,0,D845)*I844)*$C845/60</f>
        <v>175.752474684338</v>
      </c>
      <c r="J845" s="34">
        <f>$A845/60</f>
        <v>68.3333333333333</v>
      </c>
      <c r="K845" s="12">
        <f>G845/$B$15*1000</f>
        <v>2.5</v>
      </c>
      <c r="L845" s="30">
        <v>2.5</v>
      </c>
      <c r="M845" s="12">
        <v>2.99649658323773</v>
      </c>
      <c r="N845" s="12">
        <v>2.91293631329137</v>
      </c>
      <c r="O845" s="30">
        <v>2.5</v>
      </c>
    </row>
    <row r="846" ht="20.05" customHeight="1">
      <c r="A846" s="31">
        <f>$A845+C845</f>
        <v>4105</v>
      </c>
      <c r="B846" s="32"/>
      <c r="C846" s="33">
        <v>5</v>
      </c>
      <c r="D846" t="b" s="30">
        <v>0</v>
      </c>
      <c r="E846" s="13"/>
      <c r="F846" s="30">
        <v>433.322443913512</v>
      </c>
      <c r="G846" s="30">
        <f>$E846+($F846/60+H846*$B$16+I846*OFFSET($B$17,0,D846)-G845*(OFFSET($B$18,0,D846)+$B$19+OFFSET($B$20,0,D846)))*$C846/60+G845</f>
        <v>16.3633802816823</v>
      </c>
      <c r="H846" s="30">
        <f>H845+($B$19*G845-$B$16*H845)*$C846/60</f>
        <v>66.8500176229101</v>
      </c>
      <c r="I846" s="30">
        <f>I845+(OFFSET($B$20,0,D846)*G845-OFFSET($B$17,0,D846)*I845)*$C846/60</f>
        <v>175.939005497529</v>
      </c>
      <c r="J846" s="34">
        <f>$A846/60</f>
        <v>68.4166666666667</v>
      </c>
      <c r="K846" s="12">
        <f>G846/$B$15*1000</f>
        <v>2.5</v>
      </c>
      <c r="L846" s="30">
        <v>2.5</v>
      </c>
      <c r="M846" s="12">
        <v>2.99684447516528</v>
      </c>
      <c r="N846" s="12">
        <v>2.91364522092018</v>
      </c>
      <c r="O846" s="30">
        <v>2.5</v>
      </c>
    </row>
    <row r="847" ht="20.05" customHeight="1">
      <c r="A847" s="31">
        <f>$A846+C846</f>
        <v>4110</v>
      </c>
      <c r="B847" s="32"/>
      <c r="C847" s="33">
        <v>5</v>
      </c>
      <c r="D847" t="b" s="30">
        <v>0</v>
      </c>
      <c r="E847" s="13"/>
      <c r="F847" s="30">
        <v>433.264184070343</v>
      </c>
      <c r="G847" s="30">
        <f>$E847+($F847/60+H847*$B$16+I847*OFFSET($B$17,0,D847)-G846*(OFFSET($B$18,0,D847)+$B$19+OFFSET($B$20,0,D847)))*$C847/60+G846</f>
        <v>16.3633802816823</v>
      </c>
      <c r="H847" s="30">
        <f>H846+($B$19*G846-$B$16*H846)*$C847/60</f>
        <v>66.8531879897761</v>
      </c>
      <c r="I847" s="30">
        <f>I846+(OFFSET($B$20,0,D847)*G846-OFFSET($B$17,0,D847)*I846)*$C847/60</f>
        <v>176.125473978287</v>
      </c>
      <c r="J847" s="34">
        <f>$A847/60</f>
        <v>68.5</v>
      </c>
      <c r="K847" s="12">
        <f>G847/$B$15*1000</f>
        <v>2.5</v>
      </c>
      <c r="L847" s="30">
        <v>2.5</v>
      </c>
      <c r="M847" s="12">
        <v>2.9971911029091</v>
      </c>
      <c r="N847" s="12">
        <v>2.91434917813852</v>
      </c>
      <c r="O847" s="30">
        <v>2.5</v>
      </c>
    </row>
    <row r="848" ht="20.05" customHeight="1">
      <c r="A848" s="31">
        <f>$A847+C847</f>
        <v>4115</v>
      </c>
      <c r="B848" s="32"/>
      <c r="C848" s="33">
        <v>5</v>
      </c>
      <c r="D848" t="b" s="30">
        <v>0</v>
      </c>
      <c r="E848" s="13"/>
      <c r="F848" s="30">
        <v>433.206017828878</v>
      </c>
      <c r="G848" s="30">
        <f>$E848+($F848/60+H848*$B$16+I848*OFFSET($B$17,0,D848)-G847*(OFFSET($B$18,0,D848)+$B$19+OFFSET($B$20,0,D848)))*$C848/60+G847</f>
        <v>16.3633802816823</v>
      </c>
      <c r="H848" s="30">
        <f>H847+($B$19*G847-$B$16*H847)*$C848/60</f>
        <v>66.856339751796</v>
      </c>
      <c r="I848" s="30">
        <f>I847+(OFFSET($B$20,0,D848)*G847-OFFSET($B$17,0,D848)*I847)*$C848/60</f>
        <v>176.311880147443</v>
      </c>
      <c r="J848" s="34">
        <f>$A848/60</f>
        <v>68.5833333333333</v>
      </c>
      <c r="K848" s="12">
        <f>G848/$B$15*1000</f>
        <v>2.5</v>
      </c>
      <c r="L848" s="30">
        <v>2.5</v>
      </c>
      <c r="M848" s="12">
        <v>2.99753647060373</v>
      </c>
      <c r="N848" s="12">
        <v>2.91504834841404</v>
      </c>
      <c r="O848" s="30">
        <v>2.5</v>
      </c>
    </row>
    <row r="849" ht="20.05" customHeight="1">
      <c r="A849" s="31">
        <f>$A848+C848</f>
        <v>4120</v>
      </c>
      <c r="B849" s="32"/>
      <c r="C849" s="33">
        <v>5</v>
      </c>
      <c r="D849" t="b" s="30">
        <v>0</v>
      </c>
      <c r="E849" s="13"/>
      <c r="F849" s="30">
        <v>433.147944722797</v>
      </c>
      <c r="G849" s="30">
        <f>$E849+($F849/60+H849*$B$16+I849*OFFSET($B$17,0,D849)-G848*(OFFSET($B$18,0,D849)+$B$19+OFFSET($B$20,0,D849)))*$C849/60+G848</f>
        <v>16.3633802816823</v>
      </c>
      <c r="H849" s="30">
        <f>H848+($B$19*G848-$B$16*H848)*$C849/60</f>
        <v>66.8594730181496</v>
      </c>
      <c r="I849" s="30">
        <f>I848+(OFFSET($B$20,0,D849)*G848-OFFSET($B$17,0,D849)*I848)*$C849/60</f>
        <v>176.498224025818</v>
      </c>
      <c r="J849" s="34">
        <f>$A849/60</f>
        <v>68.6666666666667</v>
      </c>
      <c r="K849" s="12">
        <f>G849/$B$15*1000</f>
        <v>2.5</v>
      </c>
      <c r="L849" s="30">
        <v>2.5</v>
      </c>
      <c r="M849" s="12">
        <v>2.99788058237002</v>
      </c>
      <c r="N849" s="12">
        <v>2.91574288597468</v>
      </c>
      <c r="O849" s="30">
        <v>2.5</v>
      </c>
    </row>
    <row r="850" ht="20.05" customHeight="1">
      <c r="A850" s="31">
        <f>$A849+C849</f>
        <v>4125</v>
      </c>
      <c r="B850" s="32"/>
      <c r="C850" s="33">
        <v>5</v>
      </c>
      <c r="D850" t="b" s="30">
        <v>0</v>
      </c>
      <c r="E850" s="13"/>
      <c r="F850" s="30">
        <v>433.089964288491</v>
      </c>
      <c r="G850" s="30">
        <f>$E850+($F850/60+H850*$B$16+I850*OFFSET($B$17,0,D850)-G849*(OFFSET($B$18,0,D850)+$B$19+OFFSET($B$20,0,D850)))*$C850/60+G849</f>
        <v>16.3633802816823</v>
      </c>
      <c r="H850" s="30">
        <f>H849+($B$19*G849-$B$16*H849)*$C850/60</f>
        <v>66.8625878973762</v>
      </c>
      <c r="I850" s="30">
        <f>I849+(OFFSET($B$20,0,D850)*G849-OFFSET($B$17,0,D850)*I849)*$C850/60</f>
        <v>176.684505634229</v>
      </c>
      <c r="J850" s="34">
        <f>$A850/60</f>
        <v>68.75</v>
      </c>
      <c r="K850" s="12">
        <f>G850/$B$15*1000</f>
        <v>2.5</v>
      </c>
      <c r="L850" s="30">
        <v>2.5</v>
      </c>
      <c r="M850" s="12">
        <v>2.99822344231521</v>
      </c>
      <c r="N850" s="12">
        <v>2.91643293635348</v>
      </c>
      <c r="O850" s="30">
        <v>2.5</v>
      </c>
    </row>
    <row r="851" ht="20.05" customHeight="1">
      <c r="A851" s="31">
        <f>$A850+C850</f>
        <v>4130</v>
      </c>
      <c r="B851" s="32"/>
      <c r="C851" s="33">
        <v>5</v>
      </c>
      <c r="D851" t="b" s="30">
        <v>0</v>
      </c>
      <c r="E851" s="13"/>
      <c r="F851" s="30">
        <v>433.032076065043</v>
      </c>
      <c r="G851" s="30">
        <f>$E851+($F851/60+H851*$B$16+I851*OFFSET($B$17,0,D851)-G850*(OFFSET($B$18,0,D851)+$B$19+OFFSET($B$20,0,D851)))*$C851/60+G850</f>
        <v>16.3633802816823</v>
      </c>
      <c r="H851" s="30">
        <f>H850+($B$19*G850-$B$16*H850)*$C851/60</f>
        <v>66.865684497378</v>
      </c>
      <c r="I851" s="30">
        <f>I850+(OFFSET($B$20,0,D851)*G850-OFFSET($B$17,0,D851)*I850)*$C851/60</f>
        <v>176.870724993484</v>
      </c>
      <c r="J851" s="34">
        <f>$A851/60</f>
        <v>68.8333333333333</v>
      </c>
      <c r="K851" s="12">
        <f>G851/$B$15*1000</f>
        <v>2.5</v>
      </c>
      <c r="L851" s="30">
        <v>2.5</v>
      </c>
      <c r="M851" s="12">
        <v>2.99856505453293</v>
      </c>
      <c r="N851" s="12">
        <v>2.91711863690109</v>
      </c>
      <c r="O851" s="30">
        <v>2.5</v>
      </c>
    </row>
    <row r="852" ht="20.05" customHeight="1">
      <c r="A852" s="31">
        <f>$A851+C851</f>
        <v>4135</v>
      </c>
      <c r="B852" s="32"/>
      <c r="C852" s="33">
        <v>5</v>
      </c>
      <c r="D852" t="b" s="30">
        <v>0</v>
      </c>
      <c r="E852" s="13"/>
      <c r="F852" s="30">
        <v>432.974279594213</v>
      </c>
      <c r="G852" s="30">
        <f>$E852+($F852/60+H852*$B$16+I852*OFFSET($B$17,0,D852)-G851*(OFFSET($B$18,0,D852)+$B$19+OFFSET($B$20,0,D852)))*$C852/60+G851</f>
        <v>16.3633802816823</v>
      </c>
      <c r="H852" s="30">
        <f>H851+($B$19*G851-$B$16*H851)*$C852/60</f>
        <v>66.86876292542399</v>
      </c>
      <c r="I852" s="30">
        <f>I851+(OFFSET($B$20,0,D852)*G851-OFFSET($B$17,0,D852)*I851)*$C852/60</f>
        <v>177.056882124384</v>
      </c>
      <c r="J852" s="34">
        <f>$A852/60</f>
        <v>68.9166666666667</v>
      </c>
      <c r="K852" s="12">
        <f>G852/$B$15*1000</f>
        <v>2.5</v>
      </c>
      <c r="L852" s="30">
        <v>2.5</v>
      </c>
      <c r="M852" s="12">
        <v>2.99890542310334</v>
      </c>
      <c r="N852" s="12">
        <v>2.91780011726811</v>
      </c>
      <c r="O852" s="30">
        <v>2.5</v>
      </c>
    </row>
    <row r="853" ht="20.05" customHeight="1">
      <c r="A853" s="31">
        <f>$A852+C852</f>
        <v>4140</v>
      </c>
      <c r="B853" s="32"/>
      <c r="C853" s="33">
        <v>5</v>
      </c>
      <c r="D853" t="b" s="30">
        <v>0</v>
      </c>
      <c r="E853" s="13"/>
      <c r="F853" s="30">
        <v>432.916574420424</v>
      </c>
      <c r="G853" s="30">
        <f>$E853+($F853/60+H853*$B$16+I853*OFFSET($B$17,0,D853)-G852*(OFFSET($B$18,0,D853)+$B$19+OFFSET($B$20,0,D853)))*$C853/60+G852</f>
        <v>16.3633802816823</v>
      </c>
      <c r="H853" s="30">
        <f>H852+($B$19*G852-$B$16*H852)*$C853/60</f>
        <v>66.87182328815371</v>
      </c>
      <c r="I853" s="30">
        <f>I852+(OFFSET($B$20,0,D853)*G852-OFFSET($B$17,0,D853)*I852)*$C853/60</f>
        <v>177.242977047724</v>
      </c>
      <c r="J853" s="34">
        <f>$A853/60</f>
        <v>69</v>
      </c>
      <c r="K853" s="12">
        <f>G853/$B$15*1000</f>
        <v>2.5</v>
      </c>
      <c r="L853" s="30">
        <v>2.5</v>
      </c>
      <c r="M853" s="12">
        <v>2.99924455209307</v>
      </c>
      <c r="N853" s="12">
        <v>2.91847749985884</v>
      </c>
      <c r="O853" s="30">
        <v>2.5</v>
      </c>
    </row>
    <row r="854" ht="20.05" customHeight="1">
      <c r="A854" s="31">
        <f>$A853+C853</f>
        <v>4145</v>
      </c>
      <c r="B854" s="32"/>
      <c r="C854" s="33">
        <v>5</v>
      </c>
      <c r="D854" t="b" s="30">
        <v>0</v>
      </c>
      <c r="E854" s="13"/>
      <c r="F854" s="30">
        <v>432.858960090742</v>
      </c>
      <c r="G854" s="30">
        <f>$E854+($F854/60+H854*$B$16+I854*OFFSET($B$17,0,D854)-G853*(OFFSET($B$18,0,D854)+$B$19+OFFSET($B$20,0,D854)))*$C854/60+G853</f>
        <v>16.3633802816823</v>
      </c>
      <c r="H854" s="30">
        <f>H853+($B$19*G853-$B$16*H853)*$C854/60</f>
        <v>66.87486569158089</v>
      </c>
      <c r="I854" s="30">
        <f>I853+(OFFSET($B$20,0,D854)*G853-OFFSET($B$17,0,D854)*I853)*$C854/60</f>
        <v>177.429009784292</v>
      </c>
      <c r="J854" s="34">
        <f>$A854/60</f>
        <v>69.0833333333333</v>
      </c>
      <c r="K854" s="12">
        <f>G854/$B$15*1000</f>
        <v>2.5</v>
      </c>
      <c r="L854" s="30">
        <v>2.5</v>
      </c>
      <c r="M854" s="12">
        <v>2.99958244555535</v>
      </c>
      <c r="N854" s="12">
        <v>2.91915090025822</v>
      </c>
      <c r="O854" s="30">
        <v>2.5</v>
      </c>
    </row>
    <row r="855" ht="20.05" customHeight="1">
      <c r="A855" s="31">
        <f>$A854+C854</f>
        <v>4150</v>
      </c>
      <c r="B855" s="32"/>
      <c r="C855" s="33">
        <v>5</v>
      </c>
      <c r="D855" t="b" s="30">
        <v>0</v>
      </c>
      <c r="E855" s="13"/>
      <c r="F855" s="30">
        <v>432.801436154864</v>
      </c>
      <c r="G855" s="30">
        <f>$E855+($F855/60+H855*$B$16+I855*OFFSET($B$17,0,D855)-G854*(OFFSET($B$18,0,D855)+$B$19+OFFSET($B$20,0,D855)))*$C855/60+G854</f>
        <v>16.3633802816823</v>
      </c>
      <c r="H855" s="30">
        <f>H854+($B$19*G854-$B$16*H854)*$C855/60</f>
        <v>66.87789024109711</v>
      </c>
      <c r="I855" s="30">
        <f>I854+(OFFSET($B$20,0,D855)*G854-OFFSET($B$17,0,D855)*I854)*$C855/60</f>
        <v>177.614980354869</v>
      </c>
      <c r="J855" s="34">
        <f>$A855/60</f>
        <v>69.1666666666667</v>
      </c>
      <c r="K855" s="12">
        <f>G855/$B$15*1000</f>
        <v>2.5</v>
      </c>
      <c r="L855" s="30">
        <v>2.5</v>
      </c>
      <c r="M855" s="12">
        <v>2.99991910753004</v>
      </c>
      <c r="N855" s="12">
        <v>2.91982042763366</v>
      </c>
      <c r="O855" s="30">
        <v>2.5</v>
      </c>
    </row>
    <row r="856" ht="20.05" customHeight="1">
      <c r="A856" s="31">
        <f>$A855+C855</f>
        <v>4155</v>
      </c>
      <c r="B856" s="32"/>
      <c r="C856" s="33">
        <v>5</v>
      </c>
      <c r="D856" t="b" s="30">
        <v>0</v>
      </c>
      <c r="E856" s="13"/>
      <c r="F856" s="30">
        <v>432.744002165105</v>
      </c>
      <c r="G856" s="30">
        <f>$E856+($F856/60+H856*$B$16+I856*OFFSET($B$17,0,D856)-G855*(OFFSET($B$18,0,D856)+$B$19+OFFSET($B$20,0,D856)))*$C856/60+G855</f>
        <v>16.3633802816823</v>
      </c>
      <c r="H856" s="30">
        <f>H855+($B$19*G855-$B$16*H855)*$C856/60</f>
        <v>66.88089704147551</v>
      </c>
      <c r="I856" s="30">
        <f>I855+(OFFSET($B$20,0,D856)*G855-OFFSET($B$17,0,D856)*I855)*$C856/60</f>
        <v>177.800888780228</v>
      </c>
      <c r="J856" s="34">
        <f>$A856/60</f>
        <v>69.25</v>
      </c>
      <c r="K856" s="12">
        <f>G856/$B$15*1000</f>
        <v>2.5</v>
      </c>
      <c r="L856" s="30">
        <v>2.5</v>
      </c>
      <c r="M856" s="12">
        <v>3.0002545420437</v>
      </c>
      <c r="N856" s="12">
        <v>2.92048618511287</v>
      </c>
      <c r="O856" s="30">
        <v>2.5</v>
      </c>
    </row>
    <row r="857" ht="20.05" customHeight="1">
      <c r="A857" s="31">
        <f>$A856+C856</f>
        <v>4160</v>
      </c>
      <c r="B857" s="32"/>
      <c r="C857" s="33">
        <v>5</v>
      </c>
      <c r="D857" t="b" s="30">
        <v>0</v>
      </c>
      <c r="E857" s="13"/>
      <c r="F857" s="30">
        <v>432.686657676374</v>
      </c>
      <c r="G857" s="30">
        <f>$E857+($F857/60+H857*$B$16+I857*OFFSET($B$17,0,D857)-G856*(OFFSET($B$18,0,D857)+$B$19+OFFSET($B$20,0,D857)))*$C857/60+G856</f>
        <v>16.3633802816823</v>
      </c>
      <c r="H857" s="30">
        <f>H856+($B$19*G856-$B$16*H856)*$C857/60</f>
        <v>66.8838861968744</v>
      </c>
      <c r="I857" s="30">
        <f>I856+(OFFSET($B$20,0,D857)*G856-OFFSET($B$17,0,D857)*I856)*$C857/60</f>
        <v>177.986735081136</v>
      </c>
      <c r="J857" s="34">
        <f>$A857/60</f>
        <v>69.3333333333333</v>
      </c>
      <c r="K857" s="12">
        <f>G857/$B$15*1000</f>
        <v>2.5</v>
      </c>
      <c r="L857" s="30">
        <v>2.5</v>
      </c>
      <c r="M857" s="12">
        <v>3.00058875310956</v>
      </c>
      <c r="N857" s="12">
        <v>2.92114827013964</v>
      </c>
      <c r="O857" s="30">
        <v>2.5</v>
      </c>
    </row>
    <row r="858" ht="20.05" customHeight="1">
      <c r="A858" s="31">
        <f>$A857+C857</f>
        <v>4165</v>
      </c>
      <c r="B858" s="32"/>
      <c r="C858" s="33">
        <v>5</v>
      </c>
      <c r="D858" t="b" s="30">
        <v>0</v>
      </c>
      <c r="E858" s="13"/>
      <c r="F858" s="30">
        <v>432.629402246170</v>
      </c>
      <c r="G858" s="30">
        <f>$E858+($F858/60+H858*$B$16+I858*OFFSET($B$17,0,D858)-G857*(OFFSET($B$18,0,D858)+$B$19+OFFSET($B$20,0,D858)))*$C858/60+G857</f>
        <v>16.3633802816823</v>
      </c>
      <c r="H858" s="30">
        <f>H857+($B$19*G857-$B$16*H857)*$C858/60</f>
        <v>66.88685781084089</v>
      </c>
      <c r="I858" s="30">
        <f>I857+(OFFSET($B$20,0,D858)*G857-OFFSET($B$17,0,D858)*I857)*$C858/60</f>
        <v>178.172519278353</v>
      </c>
      <c r="J858" s="34">
        <f>$A858/60</f>
        <v>69.4166666666667</v>
      </c>
      <c r="K858" s="12">
        <f>G858/$B$15*1000</f>
        <v>2.5</v>
      </c>
      <c r="L858" s="30">
        <v>2.5</v>
      </c>
      <c r="M858" s="12">
        <v>3.00092174472768</v>
      </c>
      <c r="N858" s="12">
        <v>2.92180677480839</v>
      </c>
      <c r="O858" s="30">
        <v>2.5</v>
      </c>
    </row>
    <row r="859" ht="20.05" customHeight="1">
      <c r="A859" s="31">
        <f>$A858+C858</f>
        <v>4170</v>
      </c>
      <c r="B859" s="32"/>
      <c r="C859" s="33">
        <v>5</v>
      </c>
      <c r="D859" t="b" s="30">
        <v>0</v>
      </c>
      <c r="E859" s="13"/>
      <c r="F859" s="30">
        <v>432.572235434557</v>
      </c>
      <c r="G859" s="30">
        <f>$E859+($F859/60+H859*$B$16+I859*OFFSET($B$17,0,D859)-G858*(OFFSET($B$18,0,D859)+$B$19+OFFSET($B$20,0,D859)))*$C859/60+G858</f>
        <v>16.3633802816823</v>
      </c>
      <c r="H859" s="30">
        <f>H858+($B$19*G858-$B$16*H858)*$C859/60</f>
        <v>66.8898119863143</v>
      </c>
      <c r="I859" s="30">
        <f>I858+(OFFSET($B$20,0,D859)*G858-OFFSET($B$17,0,D859)*I858)*$C859/60</f>
        <v>178.358241392633</v>
      </c>
      <c r="J859" s="34">
        <f>$A859/60</f>
        <v>69.5</v>
      </c>
      <c r="K859" s="12">
        <f>G859/$B$15*1000</f>
        <v>2.5</v>
      </c>
      <c r="L859" s="30">
        <v>2.5</v>
      </c>
      <c r="M859" s="12">
        <v>3.00125352088493</v>
      </c>
      <c r="N859" s="12">
        <v>2.92246178617905</v>
      </c>
      <c r="O859" s="30">
        <v>2.5</v>
      </c>
    </row>
    <row r="860" ht="20.05" customHeight="1">
      <c r="A860" s="31">
        <f>$A859+C859</f>
        <v>4175</v>
      </c>
      <c r="B860" s="32"/>
      <c r="C860" s="33">
        <v>5</v>
      </c>
      <c r="D860" t="b" s="30">
        <v>0</v>
      </c>
      <c r="E860" s="13"/>
      <c r="F860" s="30">
        <v>432.515156804155</v>
      </c>
      <c r="G860" s="30">
        <f>$E860+($F860/60+H860*$B$16+I860*OFFSET($B$17,0,D860)-G859*(OFFSET($B$18,0,D860)+$B$19+OFFSET($B$20,0,D860)))*$C860/60+G859</f>
        <v>16.3633802816823</v>
      </c>
      <c r="H860" s="30">
        <f>H859+($B$19*G859-$B$16*H859)*$C860/60</f>
        <v>66.89274882562999</v>
      </c>
      <c r="I860" s="30">
        <f>I859+(OFFSET($B$20,0,D860)*G859-OFFSET($B$17,0,D860)*I859)*$C860/60</f>
        <v>178.543901444721</v>
      </c>
      <c r="J860" s="34">
        <f>$A860/60</f>
        <v>69.5833333333333</v>
      </c>
      <c r="K860" s="12">
        <f>G860/$B$15*1000</f>
        <v>2.5</v>
      </c>
      <c r="L860" s="30">
        <v>2.5</v>
      </c>
      <c r="M860" s="12">
        <v>3.00158408555505</v>
      </c>
      <c r="N860" s="12">
        <v>2.92311338657333</v>
      </c>
      <c r="O860" s="30">
        <v>2.5</v>
      </c>
    </row>
    <row r="861" ht="20.05" customHeight="1">
      <c r="A861" s="31">
        <f>$A860+C860</f>
        <v>4180</v>
      </c>
      <c r="B861" s="32"/>
      <c r="C861" s="33">
        <v>5</v>
      </c>
      <c r="D861" t="b" s="30">
        <v>0</v>
      </c>
      <c r="E861" s="13"/>
      <c r="F861" s="30">
        <v>432.458165920123</v>
      </c>
      <c r="G861" s="30">
        <f>$E861+($F861/60+H861*$B$16+I861*OFFSET($B$17,0,D861)-G860*(OFFSET($B$18,0,D861)+$B$19+OFFSET($B$20,0,D861)))*$C861/60+G860</f>
        <v>16.3633802816823</v>
      </c>
      <c r="H861" s="30">
        <f>H860+($B$19*G860-$B$16*H860)*$C861/60</f>
        <v>66.8956684305227</v>
      </c>
      <c r="I861" s="30">
        <f>I860+(OFFSET($B$20,0,D861)*G860-OFFSET($B$17,0,D861)*I860)*$C861/60</f>
        <v>178.729499455356</v>
      </c>
      <c r="J861" s="34">
        <f>$A861/60</f>
        <v>69.6666666666667</v>
      </c>
      <c r="K861" s="12">
        <f>G861/$B$15*1000</f>
        <v>2.5</v>
      </c>
      <c r="L861" s="30">
        <v>2.5</v>
      </c>
      <c r="M861" s="12">
        <v>3.00191344269868</v>
      </c>
      <c r="N861" s="12">
        <v>2.92376165385343</v>
      </c>
      <c r="O861" s="30">
        <v>2.5</v>
      </c>
    </row>
    <row r="862" ht="20.05" customHeight="1">
      <c r="A862" s="31">
        <f>$A861+C861</f>
        <v>4185</v>
      </c>
      <c r="B862" s="32"/>
      <c r="C862" s="33">
        <v>5</v>
      </c>
      <c r="D862" t="b" s="30">
        <v>0</v>
      </c>
      <c r="E862" s="13"/>
      <c r="F862" s="30">
        <v>432.401262350142</v>
      </c>
      <c r="G862" s="30">
        <f>$E862+($F862/60+H862*$B$16+I862*OFFSET($B$17,0,D862)-G861*(OFFSET($B$18,0,D862)+$B$19+OFFSET($B$20,0,D862)))*$C862/60+G861</f>
        <v>16.3633802816823</v>
      </c>
      <c r="H862" s="30">
        <f>H861+($B$19*G861-$B$16*H861)*$C862/60</f>
        <v>66.8985709021302</v>
      </c>
      <c r="I862" s="30">
        <f>I861+(OFFSET($B$20,0,D862)*G861-OFFSET($B$17,0,D862)*I861)*$C862/60</f>
        <v>178.915035445271</v>
      </c>
      <c r="J862" s="34">
        <f>$A862/60</f>
        <v>69.75</v>
      </c>
      <c r="K862" s="12">
        <f>G862/$B$15*1000</f>
        <v>2.5</v>
      </c>
      <c r="L862" s="30">
        <v>2.5</v>
      </c>
      <c r="M862" s="12">
        <v>3.00224159626346</v>
      </c>
      <c r="N862" s="12">
        <v>2.92440666168432</v>
      </c>
      <c r="O862" s="30">
        <v>2.5</v>
      </c>
    </row>
    <row r="863" ht="20.05" customHeight="1">
      <c r="A863" s="31">
        <f>$A862+C862</f>
        <v>4190</v>
      </c>
      <c r="B863" s="32"/>
      <c r="C863" s="33">
        <v>5</v>
      </c>
      <c r="D863" t="b" s="30">
        <v>0</v>
      </c>
      <c r="E863" s="13"/>
      <c r="F863" s="30">
        <v>432.344445664407</v>
      </c>
      <c r="G863" s="30">
        <f>$E863+($F863/60+H863*$B$16+I863*OFFSET($B$17,0,D863)-G862*(OFFSET($B$18,0,D863)+$B$19+OFFSET($B$20,0,D863)))*$C863/60+G862</f>
        <v>16.3633802816823</v>
      </c>
      <c r="H863" s="30">
        <f>H862+($B$19*G862-$B$16*H862)*$C863/60</f>
        <v>66.9014563409967</v>
      </c>
      <c r="I863" s="30">
        <f>I862+(OFFSET($B$20,0,D863)*G862-OFFSET($B$17,0,D863)*I862)*$C863/60</f>
        <v>179.100509435191</v>
      </c>
      <c r="J863" s="34">
        <f>$A863/60</f>
        <v>69.8333333333333</v>
      </c>
      <c r="K863" s="12">
        <f>G863/$B$15*1000</f>
        <v>2.5</v>
      </c>
      <c r="L863" s="30">
        <v>2.5</v>
      </c>
      <c r="M863" s="12">
        <v>3.00256855018403</v>
      </c>
      <c r="N863" s="12">
        <v>2.9250484797805</v>
      </c>
      <c r="O863" s="30">
        <v>2.5</v>
      </c>
    </row>
    <row r="864" ht="20.05" customHeight="1">
      <c r="A864" s="31">
        <f>$A863+C863</f>
        <v>4195</v>
      </c>
      <c r="B864" s="32"/>
      <c r="C864" s="33">
        <v>5</v>
      </c>
      <c r="D864" t="b" s="30">
        <v>0</v>
      </c>
      <c r="E864" s="13"/>
      <c r="F864" s="30">
        <v>432.287715435603</v>
      </c>
      <c r="G864" s="30">
        <f>$E864+($F864/60+H864*$B$16+I864*OFFSET($B$17,0,D864)-G863*(OFFSET($B$18,0,D864)+$B$19+OFFSET($B$20,0,D864)))*$C864/60+G863</f>
        <v>16.3633802816823</v>
      </c>
      <c r="H864" s="30">
        <f>H863+($B$19*G863-$B$16*H863)*$C864/60</f>
        <v>66.9043248470764</v>
      </c>
      <c r="I864" s="30">
        <f>I863+(OFFSET($B$20,0,D864)*G863-OFFSET($B$17,0,D864)*I863)*$C864/60</f>
        <v>179.285921445834</v>
      </c>
      <c r="J864" s="34">
        <f>$A864/60</f>
        <v>69.9166666666667</v>
      </c>
      <c r="K864" s="12">
        <f>G864/$B$15*1000</f>
        <v>2.5</v>
      </c>
      <c r="L864" s="30">
        <v>2.5</v>
      </c>
      <c r="M864" s="12">
        <v>3.00289430838211</v>
      </c>
      <c r="N864" s="12">
        <v>2.92568717413821</v>
      </c>
      <c r="O864" s="30">
        <v>2.5</v>
      </c>
    </row>
    <row r="865" ht="20.05" customHeight="1">
      <c r="A865" s="31">
        <f>$A864+C864</f>
        <v>4200</v>
      </c>
      <c r="B865" s="32"/>
      <c r="C865" s="33">
        <v>5</v>
      </c>
      <c r="D865" t="b" s="30">
        <v>0</v>
      </c>
      <c r="E865" s="13"/>
      <c r="F865" s="30">
        <v>432.231071238898</v>
      </c>
      <c r="G865" s="30">
        <f>$E865+($F865/60+H865*$B$16+I865*OFFSET($B$17,0,D865)-G864*(OFFSET($B$18,0,D865)+$B$19+OFFSET($B$20,0,D865)))*$C865/60+G864</f>
        <v>16.3633802816823</v>
      </c>
      <c r="H865" s="30">
        <f>H864+($B$19*G864-$B$16*H864)*$C865/60</f>
        <v>66.90717651973701</v>
      </c>
      <c r="I865" s="30">
        <f>I864+(OFFSET($B$20,0,D865)*G864-OFFSET($B$17,0,D865)*I864)*$C865/60</f>
        <v>179.471271497912</v>
      </c>
      <c r="J865" s="34">
        <f>$A865/60</f>
        <v>70</v>
      </c>
      <c r="K865" s="12">
        <f>G865/$B$15*1000</f>
        <v>2.5</v>
      </c>
      <c r="L865" s="30">
        <v>2.5</v>
      </c>
      <c r="M865" s="12">
        <v>3.00321887476649</v>
      </c>
      <c r="N865" s="12">
        <v>2.92632280725389</v>
      </c>
      <c r="O865" s="30">
        <v>2.5</v>
      </c>
    </row>
    <row r="866" ht="20.05" customHeight="1">
      <c r="A866" s="31">
        <f>$A865+C865</f>
        <v>4205</v>
      </c>
      <c r="B866" s="32"/>
      <c r="C866" s="33">
        <v>5</v>
      </c>
      <c r="D866" t="b" s="30">
        <v>0</v>
      </c>
      <c r="E866" s="13"/>
      <c r="F866" s="30">
        <v>432.174512651923</v>
      </c>
      <c r="G866" s="30">
        <f>$E866+($F866/60+H866*$B$16+I866*OFFSET($B$17,0,D866)-G865*(OFFSET($B$18,0,D866)+$B$19+OFFSET($B$20,0,D866)))*$C866/60+G865</f>
        <v>16.3633802816823</v>
      </c>
      <c r="H866" s="30">
        <f>H865+($B$19*G865-$B$16*H865)*$C866/60</f>
        <v>66.91001145776301</v>
      </c>
      <c r="I866" s="30">
        <f>I865+(OFFSET($B$20,0,D866)*G865-OFFSET($B$17,0,D866)*I865)*$C866/60</f>
        <v>179.656559612129</v>
      </c>
      <c r="J866" s="34">
        <f>$A866/60</f>
        <v>70.0833333333333</v>
      </c>
      <c r="K866" s="12">
        <f>G866/$B$15*1000</f>
        <v>2.5</v>
      </c>
      <c r="L866" s="30">
        <v>2.5</v>
      </c>
      <c r="M866" s="12">
        <v>3.00354225323313</v>
      </c>
      <c r="N866" s="12">
        <v>2.92695543832972</v>
      </c>
      <c r="O866" s="30">
        <v>2.5</v>
      </c>
    </row>
    <row r="867" ht="20.05" customHeight="1">
      <c r="A867" s="31">
        <f>$A866+C866</f>
        <v>4210</v>
      </c>
      <c r="B867" s="32"/>
      <c r="C867" s="33">
        <v>5</v>
      </c>
      <c r="D867" t="b" s="30">
        <v>0</v>
      </c>
      <c r="E867" s="13"/>
      <c r="F867" s="30">
        <v>432.118039254764</v>
      </c>
      <c r="G867" s="30">
        <f>$E867+($F867/60+H867*$B$16+I867*OFFSET($B$17,0,D867)-G866*(OFFSET($B$18,0,D867)+$B$19+OFFSET($B$20,0,D867)))*$C867/60+G866</f>
        <v>16.3633802816823</v>
      </c>
      <c r="H867" s="30">
        <f>H866+($B$19*G866-$B$16*H866)*$C867/60</f>
        <v>66.9128297593592</v>
      </c>
      <c r="I867" s="30">
        <f>I866+(OFFSET($B$20,0,D867)*G866-OFFSET($B$17,0,D867)*I866)*$C867/60</f>
        <v>179.841785809183</v>
      </c>
      <c r="J867" s="34">
        <f>$A867/60</f>
        <v>70.1666666666667</v>
      </c>
      <c r="K867" s="12">
        <f>G867/$B$15*1000</f>
        <v>2.5</v>
      </c>
      <c r="L867" s="30">
        <v>2.5</v>
      </c>
      <c r="M867" s="12">
        <v>3.00386444766518</v>
      </c>
      <c r="N867" s="12">
        <v>2.92758512346703</v>
      </c>
      <c r="O867" s="30">
        <v>2.5</v>
      </c>
    </row>
    <row r="868" ht="20.05" customHeight="1">
      <c r="A868" s="31">
        <f>$A867+C867</f>
        <v>4215</v>
      </c>
      <c r="B868" s="32"/>
      <c r="C868" s="33">
        <v>5</v>
      </c>
      <c r="D868" t="b" s="30">
        <v>0</v>
      </c>
      <c r="E868" s="13"/>
      <c r="F868" s="30">
        <v>432.061650629938</v>
      </c>
      <c r="G868" s="30">
        <f>$E868+($F868/60+H868*$B$16+I868*OFFSET($B$17,0,D868)-G867*(OFFSET($B$18,0,D868)+$B$19+OFFSET($B$20,0,D868)))*$C868/60+G867</f>
        <v>16.3633802816823</v>
      </c>
      <c r="H868" s="30">
        <f>H867+($B$19*G867-$B$16*H867)*$C868/60</f>
        <v>66.9156315221541</v>
      </c>
      <c r="I868" s="30">
        <f>I867+(OFFSET($B$20,0,D868)*G867-OFFSET($B$17,0,D868)*I867)*$C868/60</f>
        <v>180.026950109764</v>
      </c>
      <c r="J868" s="34">
        <f>$A868/60</f>
        <v>70.25</v>
      </c>
      <c r="K868" s="12">
        <f>G868/$B$15*1000</f>
        <v>2.5</v>
      </c>
      <c r="L868" s="30">
        <v>2.5</v>
      </c>
      <c r="M868" s="12">
        <v>3.00418546193305</v>
      </c>
      <c r="N868" s="12">
        <v>2.92821191584834</v>
      </c>
      <c r="O868" s="30">
        <v>2.5</v>
      </c>
    </row>
    <row r="869" ht="20.05" customHeight="1">
      <c r="A869" s="31">
        <f>$A868+C868</f>
        <v>4220</v>
      </c>
      <c r="B869" s="32"/>
      <c r="C869" s="33">
        <v>5</v>
      </c>
      <c r="D869" t="b" s="30">
        <v>0</v>
      </c>
      <c r="E869" s="13"/>
      <c r="F869" s="30">
        <v>432.005346362390</v>
      </c>
      <c r="G869" s="30">
        <f>$E869+($F869/60+H869*$B$16+I869*OFFSET($B$17,0,D869)-G868*(OFFSET($B$18,0,D869)+$B$19+OFFSET($B$20,0,D869)))*$C869/60+G868</f>
        <v>16.3633802816823</v>
      </c>
      <c r="H869" s="30">
        <f>H868+($B$19*G868-$B$16*H868)*$C869/60</f>
        <v>66.9184168432034</v>
      </c>
      <c r="I869" s="30">
        <f>I868+(OFFSET($B$20,0,D869)*G868-OFFSET($B$17,0,D869)*I868)*$C869/60</f>
        <v>180.212052534556</v>
      </c>
      <c r="J869" s="34">
        <f>$A869/60</f>
        <v>70.3333333333333</v>
      </c>
      <c r="K869" s="12">
        <f>G869/$B$15*1000</f>
        <v>2.5</v>
      </c>
      <c r="L869" s="30">
        <v>2.5</v>
      </c>
      <c r="M869" s="12">
        <v>3.00450529989442</v>
      </c>
      <c r="N869" s="12">
        <v>2.92883586590853</v>
      </c>
      <c r="O869" s="30">
        <v>2.5</v>
      </c>
    </row>
    <row r="870" ht="20.05" customHeight="1">
      <c r="A870" s="31">
        <f>$A869+C869</f>
        <v>4225</v>
      </c>
      <c r="B870" s="32"/>
      <c r="C870" s="33">
        <v>5</v>
      </c>
      <c r="D870" t="b" s="30">
        <v>0</v>
      </c>
      <c r="E870" s="13"/>
      <c r="F870" s="30">
        <v>431.949126039469</v>
      </c>
      <c r="G870" s="30">
        <f>$E870+($F870/60+H870*$B$16+I870*OFFSET($B$17,0,D870)-G869*(OFFSET($B$18,0,D870)+$B$19+OFFSET($B$20,0,D870)))*$C870/60+G869</f>
        <v>16.3633802816823</v>
      </c>
      <c r="H870" s="30">
        <f>H869+($B$19*G869-$B$16*H869)*$C870/60</f>
        <v>66.921185818993</v>
      </c>
      <c r="I870" s="30">
        <f>I869+(OFFSET($B$20,0,D870)*G869-OFFSET($B$17,0,D870)*I869)*$C870/60</f>
        <v>180.397093104236</v>
      </c>
      <c r="J870" s="34">
        <f>$A870/60</f>
        <v>70.4166666666667</v>
      </c>
      <c r="K870" s="12">
        <f>G870/$B$15*1000</f>
        <v>2.5</v>
      </c>
      <c r="L870" s="30">
        <v>2.5</v>
      </c>
      <c r="M870" s="12">
        <v>3.00482396539432</v>
      </c>
      <c r="N870" s="12">
        <v>2.92945702149599</v>
      </c>
      <c r="O870" s="30">
        <v>2.5</v>
      </c>
    </row>
    <row r="871" ht="20.05" customHeight="1">
      <c r="A871" s="31">
        <f>$A870+C870</f>
        <v>4230</v>
      </c>
      <c r="B871" s="32"/>
      <c r="C871" s="33">
        <v>5</v>
      </c>
      <c r="D871" t="b" s="30">
        <v>0</v>
      </c>
      <c r="E871" s="13"/>
      <c r="F871" s="30">
        <v>431.892989250921</v>
      </c>
      <c r="G871" s="30">
        <f>$E871+($F871/60+H871*$B$16+I871*OFFSET($B$17,0,D871)-G870*(OFFSET($B$18,0,D871)+$B$19+OFFSET($B$20,0,D871)))*$C871/60+G870</f>
        <v>16.3633802816823</v>
      </c>
      <c r="H871" s="30">
        <f>H870+($B$19*G870-$B$16*H870)*$C871/60</f>
        <v>66.92393854544279</v>
      </c>
      <c r="I871" s="30">
        <f>I870+(OFFSET($B$20,0,D871)*G870-OFFSET($B$17,0,D871)*I870)*$C871/60</f>
        <v>180.582071839474</v>
      </c>
      <c r="J871" s="34">
        <f>$A871/60</f>
        <v>70.5</v>
      </c>
      <c r="K871" s="12">
        <f>G871/$B$15*1000</f>
        <v>2.5</v>
      </c>
      <c r="L871" s="30">
        <v>2.5</v>
      </c>
      <c r="M871" s="12">
        <v>3.00514146226513</v>
      </c>
      <c r="N871" s="12">
        <v>2.93007542802419</v>
      </c>
      <c r="O871" s="30">
        <v>2.5</v>
      </c>
    </row>
    <row r="872" ht="20.05" customHeight="1">
      <c r="A872" s="31">
        <f>$A871+C871</f>
        <v>4235</v>
      </c>
      <c r="B872" s="32"/>
      <c r="C872" s="33">
        <v>5</v>
      </c>
      <c r="D872" t="b" s="30">
        <v>0</v>
      </c>
      <c r="E872" s="13"/>
      <c r="F872" s="30">
        <v>431.836935588868</v>
      </c>
      <c r="G872" s="30">
        <f>$E872+($F872/60+H872*$B$16+I872*OFFSET($B$17,0,D872)-G871*(OFFSET($B$18,0,D872)+$B$19+OFFSET($B$20,0,D872)))*$C872/60+G871</f>
        <v>16.3633802816823</v>
      </c>
      <c r="H872" s="30">
        <f>H871+($B$19*G871-$B$16*H871)*$C872/60</f>
        <v>66.9266751179098</v>
      </c>
      <c r="I872" s="30">
        <f>I871+(OFFSET($B$20,0,D872)*G871-OFFSET($B$17,0,D872)*I871)*$C872/60</f>
        <v>180.766988760933</v>
      </c>
      <c r="J872" s="34">
        <f>$A872/60</f>
        <v>70.5833333333333</v>
      </c>
      <c r="K872" s="12">
        <f>G872/$B$15*1000</f>
        <v>2.5</v>
      </c>
      <c r="L872" s="30">
        <v>2.5</v>
      </c>
      <c r="M872" s="12">
        <v>3.00545779432665</v>
      </c>
      <c r="N872" s="12">
        <v>2.93069112861432</v>
      </c>
      <c r="O872" s="30">
        <v>2.5</v>
      </c>
    </row>
    <row r="873" ht="20.05" customHeight="1">
      <c r="A873" s="31">
        <f>$A872+C872</f>
        <v>4240</v>
      </c>
      <c r="B873" s="32"/>
      <c r="C873" s="33">
        <v>5</v>
      </c>
      <c r="D873" t="b" s="30">
        <v>0</v>
      </c>
      <c r="E873" s="13"/>
      <c r="F873" s="30">
        <v>431.780964647804</v>
      </c>
      <c r="G873" s="30">
        <f>$E873+($F873/60+H873*$B$16+I873*OFFSET($B$17,0,D873)-G872*(OFFSET($B$18,0,D873)+$B$19+OFFSET($B$20,0,D873)))*$C873/60+G872</f>
        <v>16.3633802816823</v>
      </c>
      <c r="H873" s="30">
        <f>H872+($B$19*G872-$B$16*H872)*$C873/60</f>
        <v>66.9293956311913</v>
      </c>
      <c r="I873" s="30">
        <f>I872+(OFFSET($B$20,0,D873)*G872-OFFSET($B$17,0,D873)*I872)*$C873/60</f>
        <v>180.951843889270</v>
      </c>
      <c r="J873" s="34">
        <f>$A873/60</f>
        <v>70.6666666666667</v>
      </c>
      <c r="K873" s="12">
        <f>G873/$B$15*1000</f>
        <v>2.5</v>
      </c>
      <c r="L873" s="30">
        <v>2.5</v>
      </c>
      <c r="M873" s="12">
        <v>3.00577296538617</v>
      </c>
      <c r="N873" s="12">
        <v>2.93130416422954</v>
      </c>
      <c r="O873" s="30">
        <v>2.5</v>
      </c>
    </row>
    <row r="874" ht="20.05" customHeight="1">
      <c r="A874" s="31">
        <f>$A873+C873</f>
        <v>4245</v>
      </c>
      <c r="B874" s="32"/>
      <c r="C874" s="33">
        <v>5</v>
      </c>
      <c r="D874" t="b" s="30">
        <v>0</v>
      </c>
      <c r="E874" s="13"/>
      <c r="F874" s="30">
        <v>431.725076024571</v>
      </c>
      <c r="G874" s="30">
        <f>$E874+($F874/60+H874*$B$16+I874*OFFSET($B$17,0,D874)-G873*(OFFSET($B$18,0,D874)+$B$19+OFFSET($B$20,0,D874)))*$C874/60+G873</f>
        <v>16.3633802816823</v>
      </c>
      <c r="H874" s="30">
        <f>H873+($B$19*G873-$B$16*H873)*$C874/60</f>
        <v>66.93210017952831</v>
      </c>
      <c r="I874" s="30">
        <f>I873+(OFFSET($B$20,0,D874)*G873-OFFSET($B$17,0,D874)*I873)*$C874/60</f>
        <v>181.136637245133</v>
      </c>
      <c r="J874" s="34">
        <f>$A874/60</f>
        <v>70.75</v>
      </c>
      <c r="K874" s="12">
        <f>G874/$B$15*1000</f>
        <v>2.5</v>
      </c>
      <c r="L874" s="30">
        <v>2.5</v>
      </c>
      <c r="M874" s="12">
        <v>3.00608697923846</v>
      </c>
      <c r="N874" s="12">
        <v>2.9319145738012</v>
      </c>
      <c r="O874" s="30">
        <v>2.5</v>
      </c>
    </row>
    <row r="875" ht="20.05" customHeight="1">
      <c r="A875" s="31">
        <f>$A874+C874</f>
        <v>4250</v>
      </c>
      <c r="B875" s="32"/>
      <c r="C875" s="33">
        <v>5</v>
      </c>
      <c r="D875" t="b" s="30">
        <v>0</v>
      </c>
      <c r="E875" s="13"/>
      <c r="F875" s="30">
        <v>431.669269318349</v>
      </c>
      <c r="G875" s="30">
        <f>$E875+($F875/60+H875*$B$16+I875*OFFSET($B$17,0,D875)-G874*(OFFSET($B$18,0,D875)+$B$19+OFFSET($B$20,0,D875)))*$C875/60+G874</f>
        <v>16.3633802816823</v>
      </c>
      <c r="H875" s="30">
        <f>H874+($B$19*G874-$B$16*H874)*$C875/60</f>
        <v>66.9347888566088</v>
      </c>
      <c r="I875" s="30">
        <f>I874+(OFFSET($B$20,0,D875)*G874-OFFSET($B$17,0,D875)*I874)*$C875/60</f>
        <v>181.321368849165</v>
      </c>
      <c r="J875" s="34">
        <f>$A875/60</f>
        <v>70.8333333333333</v>
      </c>
      <c r="K875" s="12">
        <f>G875/$B$15*1000</f>
        <v>2.5</v>
      </c>
      <c r="L875" s="30">
        <v>2.5</v>
      </c>
      <c r="M875" s="12">
        <v>3.00639983966584</v>
      </c>
      <c r="N875" s="12">
        <v>2.93252239434774</v>
      </c>
      <c r="O875" s="30">
        <v>2.5</v>
      </c>
    </row>
    <row r="876" ht="20.05" customHeight="1">
      <c r="A876" s="31">
        <f>$A875+C875</f>
        <v>4255</v>
      </c>
      <c r="B876" s="32"/>
      <c r="C876" s="33">
        <v>5</v>
      </c>
      <c r="D876" t="b" s="30">
        <v>0</v>
      </c>
      <c r="E876" s="13"/>
      <c r="F876" s="30">
        <v>431.613544130645</v>
      </c>
      <c r="G876" s="30">
        <f>$E876+($F876/60+H876*$B$16+I876*OFFSET($B$17,0,D876)-G875*(OFFSET($B$18,0,D876)+$B$19+OFFSET($B$20,0,D876)))*$C876/60+G875</f>
        <v>16.3633802816823</v>
      </c>
      <c r="H876" s="30">
        <f>H875+($B$19*G875-$B$16*H875)*$C876/60</f>
        <v>66.93746175557099</v>
      </c>
      <c r="I876" s="30">
        <f>I875+(OFFSET($B$20,0,D876)*G875-OFFSET($B$17,0,D876)*I875)*$C876/60</f>
        <v>181.506038722001</v>
      </c>
      <c r="J876" s="34">
        <f>$A876/60</f>
        <v>70.9166666666667</v>
      </c>
      <c r="K876" s="12">
        <f>G876/$B$15*1000</f>
        <v>2.5</v>
      </c>
      <c r="L876" s="30">
        <v>2.5</v>
      </c>
      <c r="M876" s="12">
        <v>3.00671155043823</v>
      </c>
      <c r="N876" s="12">
        <v>2.93312766108641</v>
      </c>
      <c r="O876" s="30">
        <v>2.5</v>
      </c>
    </row>
    <row r="877" ht="20.05" customHeight="1">
      <c r="A877" s="31">
        <f>$A876+C876</f>
        <v>4260</v>
      </c>
      <c r="B877" s="32"/>
      <c r="C877" s="33">
        <v>5</v>
      </c>
      <c r="D877" t="b" s="30">
        <v>0</v>
      </c>
      <c r="E877" s="13"/>
      <c r="F877" s="30">
        <v>431.557900065276</v>
      </c>
      <c r="G877" s="30">
        <f>$E877+($F877/60+H877*$B$16+I877*OFFSET($B$17,0,D877)-G876*(OFFSET($B$18,0,D877)+$B$19+OFFSET($B$20,0,D877)))*$C877/60+G876</f>
        <v>16.3633802816823</v>
      </c>
      <c r="H877" s="30">
        <f>H876+($B$19*G876-$B$16*H876)*$C877/60</f>
        <v>66.9401189690066</v>
      </c>
      <c r="I877" s="30">
        <f>I876+(OFFSET($B$20,0,D877)*G876-OFFSET($B$17,0,D877)*I876)*$C877/60</f>
        <v>181.690646884269</v>
      </c>
      <c r="J877" s="34">
        <f>$A877/60</f>
        <v>71</v>
      </c>
      <c r="K877" s="12">
        <f>G877/$B$15*1000</f>
        <v>2.5</v>
      </c>
      <c r="L877" s="30">
        <v>2.5</v>
      </c>
      <c r="M877" s="12">
        <v>3.00702211531317</v>
      </c>
      <c r="N877" s="12">
        <v>2.93373040753852</v>
      </c>
      <c r="O877" s="30">
        <v>2.5</v>
      </c>
    </row>
    <row r="878" ht="20.05" customHeight="1">
      <c r="A878" s="31">
        <f>$A877+C877</f>
        <v>4265</v>
      </c>
      <c r="B878" s="32"/>
      <c r="C878" s="33">
        <v>5</v>
      </c>
      <c r="D878" t="b" s="30">
        <v>0</v>
      </c>
      <c r="E878" s="13"/>
      <c r="F878" s="30">
        <v>431.502336728356</v>
      </c>
      <c r="G878" s="30">
        <f>$E878+($F878/60+H878*$B$16+I878*OFFSET($B$17,0,D878)-G877*(OFFSET($B$18,0,D878)+$B$19+OFFSET($B$20,0,D878)))*$C878/60+G877</f>
        <v>16.3633802816823</v>
      </c>
      <c r="H878" s="30">
        <f>H877+($B$19*G877-$B$16*H877)*$C878/60</f>
        <v>66.94276058896391</v>
      </c>
      <c r="I878" s="30">
        <f>I877+(OFFSET($B$20,0,D878)*G877-OFFSET($B$17,0,D878)*I877)*$C878/60</f>
        <v>181.875193356591</v>
      </c>
      <c r="J878" s="34">
        <f>$A878/60</f>
        <v>71.0833333333333</v>
      </c>
      <c r="K878" s="12">
        <f>G878/$B$15*1000</f>
        <v>2.5</v>
      </c>
      <c r="L878" s="30">
        <v>2.5</v>
      </c>
      <c r="M878" s="12">
        <v>3.00733153803588</v>
      </c>
      <c r="N878" s="12">
        <v>2.93433066562839</v>
      </c>
      <c r="O878" s="30">
        <v>2.5</v>
      </c>
    </row>
    <row r="879" ht="20.05" customHeight="1">
      <c r="A879" s="31">
        <f>$A878+C878</f>
        <v>4270</v>
      </c>
      <c r="B879" s="32"/>
      <c r="C879" s="33">
        <v>5</v>
      </c>
      <c r="D879" t="b" s="30">
        <v>0</v>
      </c>
      <c r="E879" s="13"/>
      <c r="F879" s="30">
        <v>431.446853728284</v>
      </c>
      <c r="G879" s="30">
        <f>$E879+($F879/60+H879*$B$16+I879*OFFSET($B$17,0,D879)-G878*(OFFSET($B$18,0,D879)+$B$19+OFFSET($B$20,0,D879)))*$C879/60+G878</f>
        <v>16.3633802816823</v>
      </c>
      <c r="H879" s="30">
        <f>H878+($B$19*G878-$B$16*H878)*$C879/60</f>
        <v>66.9453867069509</v>
      </c>
      <c r="I879" s="30">
        <f>I878+(OFFSET($B$20,0,D879)*G878-OFFSET($B$17,0,D879)*I878)*$C879/60</f>
        <v>182.059678159582</v>
      </c>
      <c r="J879" s="34">
        <f>$A879/60</f>
        <v>71.1666666666667</v>
      </c>
      <c r="K879" s="12">
        <f>G879/$B$15*1000</f>
        <v>2.5</v>
      </c>
      <c r="L879" s="30">
        <v>2.5</v>
      </c>
      <c r="M879" s="12">
        <v>3.00763982233931</v>
      </c>
      <c r="N879" s="12">
        <v>2.93492846577655</v>
      </c>
      <c r="O879" s="30">
        <v>2.5</v>
      </c>
    </row>
    <row r="880" ht="20.05" customHeight="1">
      <c r="A880" s="31">
        <f>$A879+C879</f>
        <v>4275</v>
      </c>
      <c r="B880" s="32"/>
      <c r="C880" s="33">
        <v>5</v>
      </c>
      <c r="D880" t="b" s="30">
        <v>0</v>
      </c>
      <c r="E880" s="13"/>
      <c r="F880" s="30">
        <v>431.391450675729</v>
      </c>
      <c r="G880" s="30">
        <f>$E880+($F880/60+H880*$B$16+I880*OFFSET($B$17,0,D880)-G879*(OFFSET($B$18,0,D880)+$B$19+OFFSET($B$20,0,D880)))*$C880/60+G879</f>
        <v>16.3633802816823</v>
      </c>
      <c r="H880" s="30">
        <f>H879+($B$19*G879-$B$16*H879)*$C880/60</f>
        <v>66.94799741393879</v>
      </c>
      <c r="I880" s="30">
        <f>I879+(OFFSET($B$20,0,D880)*G879-OFFSET($B$17,0,D880)*I879)*$C880/60</f>
        <v>182.244101313850</v>
      </c>
      <c r="J880" s="34">
        <f>$A880/60</f>
        <v>71.25</v>
      </c>
      <c r="K880" s="12">
        <f>G880/$B$15*1000</f>
        <v>2.5</v>
      </c>
      <c r="L880" s="30">
        <v>2.5</v>
      </c>
      <c r="M880" s="12">
        <v>3.00794697194416</v>
      </c>
      <c r="N880" s="12">
        <v>2.93552383698731</v>
      </c>
      <c r="O880" s="30">
        <v>2.5</v>
      </c>
    </row>
    <row r="881" ht="20.05" customHeight="1">
      <c r="A881" s="31">
        <f>$A880+C880</f>
        <v>4280</v>
      </c>
      <c r="B881" s="32"/>
      <c r="C881" s="33">
        <v>5</v>
      </c>
      <c r="D881" t="b" s="30">
        <v>0</v>
      </c>
      <c r="E881" s="13"/>
      <c r="F881" s="30">
        <v>431.336127183616</v>
      </c>
      <c r="G881" s="30">
        <f>$E881+($F881/60+H881*$B$16+I881*OFFSET($B$17,0,D881)-G880*(OFFSET($B$18,0,D881)+$B$19+OFFSET($B$20,0,D881)))*$C881/60+G880</f>
        <v>16.3633802816823</v>
      </c>
      <c r="H881" s="30">
        <f>H880+($B$19*G880-$B$16*H880)*$C881/60</f>
        <v>66.9505928003648</v>
      </c>
      <c r="I881" s="30">
        <f>I880+(OFFSET($B$20,0,D881)*G880-OFFSET($B$17,0,D881)*I880)*$C881/60</f>
        <v>182.428462839996</v>
      </c>
      <c r="J881" s="34">
        <f>$A881/60</f>
        <v>71.3333333333333</v>
      </c>
      <c r="K881" s="12">
        <f>G881/$B$15*1000</f>
        <v>2.5</v>
      </c>
      <c r="L881" s="30">
        <v>2.5</v>
      </c>
      <c r="M881" s="12">
        <v>3.00825299055892</v>
      </c>
      <c r="N881" s="12">
        <v>2.93611680693125</v>
      </c>
      <c r="O881" s="30">
        <v>2.5</v>
      </c>
    </row>
    <row r="882" ht="20.05" customHeight="1">
      <c r="A882" s="31">
        <f>$A881+C881</f>
        <v>4285</v>
      </c>
      <c r="B882" s="32"/>
      <c r="C882" s="33">
        <v>5</v>
      </c>
      <c r="D882" t="b" s="30">
        <v>0</v>
      </c>
      <c r="E882" s="13"/>
      <c r="F882" s="30">
        <v>431.280882867118</v>
      </c>
      <c r="G882" s="30">
        <f>$E882+($F882/60+H882*$B$16+I882*OFFSET($B$17,0,D882)-G881*(OFFSET($B$18,0,D882)+$B$19+OFFSET($B$20,0,D882)))*$C882/60+G881</f>
        <v>16.3633802816823</v>
      </c>
      <c r="H882" s="30">
        <f>H881+($B$19*G881-$B$16*H881)*$C882/60</f>
        <v>66.9531729561354</v>
      </c>
      <c r="I882" s="30">
        <f>I881+(OFFSET($B$20,0,D882)*G881-OFFSET($B$17,0,D882)*I881)*$C882/60</f>
        <v>182.612762758614</v>
      </c>
      <c r="J882" s="34">
        <f>$A882/60</f>
        <v>71.4166666666667</v>
      </c>
      <c r="K882" s="12">
        <f>G882/$B$15*1000</f>
        <v>2.5</v>
      </c>
      <c r="L882" s="30">
        <v>2.5</v>
      </c>
      <c r="M882" s="12">
        <v>3.00855788187992</v>
      </c>
      <c r="N882" s="12">
        <v>2.93670740202278</v>
      </c>
      <c r="O882" s="30">
        <v>2.5</v>
      </c>
    </row>
    <row r="883" ht="20.05" customHeight="1">
      <c r="A883" s="31">
        <f>$A882+C882</f>
        <v>4290</v>
      </c>
      <c r="B883" s="32"/>
      <c r="C883" s="33">
        <v>5</v>
      </c>
      <c r="D883" t="b" s="30">
        <v>0</v>
      </c>
      <c r="E883" s="13"/>
      <c r="F883" s="30">
        <v>431.225717343634</v>
      </c>
      <c r="G883" s="30">
        <f>$E883+($F883/60+H883*$B$16+I883*OFFSET($B$17,0,D883)-G882*(OFFSET($B$18,0,D883)+$B$19+OFFSET($B$20,0,D883)))*$C883/60+G882</f>
        <v>16.3633802816823</v>
      </c>
      <c r="H883" s="30">
        <f>H882+($B$19*G882-$B$16*H882)*$C883/60</f>
        <v>66.9557379706296</v>
      </c>
      <c r="I883" s="30">
        <f>I882+(OFFSET($B$20,0,D883)*G882-OFFSET($B$17,0,D883)*I882)*$C883/60</f>
        <v>182.797001090291</v>
      </c>
      <c r="J883" s="34">
        <f>$A883/60</f>
        <v>71.5</v>
      </c>
      <c r="K883" s="12">
        <f>G883/$B$15*1000</f>
        <v>2.5</v>
      </c>
      <c r="L883" s="30">
        <v>2.5</v>
      </c>
      <c r="M883" s="12">
        <v>3.00886164959141</v>
      </c>
      <c r="N883" s="12">
        <v>2.93729564749322</v>
      </c>
      <c r="O883" s="30">
        <v>2.5</v>
      </c>
    </row>
    <row r="884" ht="20.05" customHeight="1">
      <c r="A884" s="31">
        <f>$A883+C883</f>
        <v>4295</v>
      </c>
      <c r="B884" s="32"/>
      <c r="C884" s="33">
        <v>5</v>
      </c>
      <c r="D884" t="b" s="30">
        <v>0</v>
      </c>
      <c r="E884" s="13"/>
      <c r="F884" s="30">
        <v>431.170630232784</v>
      </c>
      <c r="G884" s="30">
        <f>$E884+($F884/60+H884*$B$16+I884*OFFSET($B$17,0,D884)-G883*(OFFSET($B$18,0,D884)+$B$19+OFFSET($B$20,0,D884)))*$C884/60+G883</f>
        <v>16.3633802816823</v>
      </c>
      <c r="H884" s="30">
        <f>H883+($B$19*G883-$B$16*H883)*$C884/60</f>
        <v>66.95828793270179</v>
      </c>
      <c r="I884" s="30">
        <f>I883+(OFFSET($B$20,0,D884)*G883-OFFSET($B$17,0,D884)*I883)*$C884/60</f>
        <v>182.981177855607</v>
      </c>
      <c r="J884" s="34">
        <f>$A884/60</f>
        <v>71.5833333333333</v>
      </c>
      <c r="K884" s="12">
        <f>G884/$B$15*1000</f>
        <v>2.5</v>
      </c>
      <c r="L884" s="30">
        <v>2.5</v>
      </c>
      <c r="M884" s="12">
        <v>3.0091642973655</v>
      </c>
      <c r="N884" s="12">
        <v>2.9378815674594</v>
      </c>
      <c r="O884" s="30">
        <v>2.5</v>
      </c>
    </row>
    <row r="885" ht="20.05" customHeight="1">
      <c r="A885" s="31">
        <f>$A884+C884</f>
        <v>4300</v>
      </c>
      <c r="B885" s="32"/>
      <c r="C885" s="33">
        <v>5</v>
      </c>
      <c r="D885" t="b" s="30">
        <v>0</v>
      </c>
      <c r="E885" s="13"/>
      <c r="F885" s="30">
        <v>431.115621156392</v>
      </c>
      <c r="G885" s="30">
        <f>$E885+($F885/60+H885*$B$16+I885*OFFSET($B$17,0,D885)-G884*(OFFSET($B$18,0,D885)+$B$19+OFFSET($B$20,0,D885)))*$C885/60+G884</f>
        <v>16.3633802816823</v>
      </c>
      <c r="H885" s="30">
        <f>H884+($B$19*G884-$B$16*H884)*$C885/60</f>
        <v>66.960822930685</v>
      </c>
      <c r="I885" s="30">
        <f>I884+(OFFSET($B$20,0,D885)*G884-OFFSET($B$17,0,D885)*I884)*$C885/60</f>
        <v>183.165293075136</v>
      </c>
      <c r="J885" s="34">
        <f>$A885/60</f>
        <v>71.6666666666667</v>
      </c>
      <c r="K885" s="12">
        <f>G885/$B$15*1000</f>
        <v>2.5</v>
      </c>
      <c r="L885" s="30">
        <v>2.5</v>
      </c>
      <c r="M885" s="12">
        <v>3.00946582886232</v>
      </c>
      <c r="N885" s="12">
        <v>2.93846518498838</v>
      </c>
      <c r="O885" s="30">
        <v>2.5</v>
      </c>
    </row>
    <row r="886" ht="20.05" customHeight="1">
      <c r="A886" s="31">
        <f>$A885+C885</f>
        <v>4305</v>
      </c>
      <c r="B886" s="32"/>
      <c r="C886" s="33">
        <v>5</v>
      </c>
      <c r="D886" t="b" s="30">
        <v>0</v>
      </c>
      <c r="E886" s="13"/>
      <c r="F886" s="30">
        <v>431.060689738473</v>
      </c>
      <c r="G886" s="30">
        <f>$E886+($F886/60+H886*$B$16+I886*OFFSET($B$17,0,D886)-G885*(OFFSET($B$18,0,D886)+$B$19+OFFSET($B$20,0,D886)))*$C886/60+G885</f>
        <v>16.3633802816823</v>
      </c>
      <c r="H886" s="30">
        <f>H885+($B$19*G885-$B$16*H885)*$C886/60</f>
        <v>66.9633430523938</v>
      </c>
      <c r="I886" s="30">
        <f>I885+(OFFSET($B$20,0,D886)*G885-OFFSET($B$17,0,D886)*I885)*$C886/60</f>
        <v>183.349346769445</v>
      </c>
      <c r="J886" s="34">
        <f>$A886/60</f>
        <v>71.75</v>
      </c>
      <c r="K886" s="12">
        <f>G886/$B$15*1000</f>
        <v>2.5</v>
      </c>
      <c r="L886" s="30">
        <v>2.5</v>
      </c>
      <c r="M886" s="12">
        <v>3.00976624772997</v>
      </c>
      <c r="N886" s="12">
        <v>2.93904652215822</v>
      </c>
      <c r="O886" s="30">
        <v>2.5</v>
      </c>
    </row>
    <row r="887" ht="20.05" customHeight="1">
      <c r="A887" s="31">
        <f>$A886+C886</f>
        <v>4310</v>
      </c>
      <c r="B887" s="32"/>
      <c r="C887" s="33">
        <v>5</v>
      </c>
      <c r="D887" t="b" s="30">
        <v>0</v>
      </c>
      <c r="E887" s="13"/>
      <c r="F887" s="30">
        <v>431.005835605223</v>
      </c>
      <c r="G887" s="30">
        <f>$E887+($F887/60+H887*$B$16+I887*OFFSET($B$17,0,D887)-G886*(OFFSET($B$18,0,D887)+$B$19+OFFSET($B$20,0,D887)))*$C887/60+G886</f>
        <v>16.3633802816823</v>
      </c>
      <c r="H887" s="30">
        <f>H886+($B$19*G886-$B$16*H886)*$C887/60</f>
        <v>66.9658483851275</v>
      </c>
      <c r="I887" s="30">
        <f>I886+(OFFSET($B$20,0,D887)*G886-OFFSET($B$17,0,D887)*I886)*$C887/60</f>
        <v>183.533338959093</v>
      </c>
      <c r="J887" s="34">
        <f>$A887/60</f>
        <v>71.8333333333333</v>
      </c>
      <c r="K887" s="12">
        <f>G887/$B$15*1000</f>
        <v>2.5</v>
      </c>
      <c r="L887" s="30">
        <v>2.5</v>
      </c>
      <c r="M887" s="12">
        <v>3.01006555760461</v>
      </c>
      <c r="N887" s="12">
        <v>2.93962560011526</v>
      </c>
      <c r="O887" s="30">
        <v>2.5</v>
      </c>
    </row>
    <row r="888" ht="20.05" customHeight="1">
      <c r="A888" s="31">
        <f>$A887+C887</f>
        <v>4315</v>
      </c>
      <c r="B888" s="32"/>
      <c r="C888" s="33">
        <v>5</v>
      </c>
      <c r="D888" t="b" s="30">
        <v>0</v>
      </c>
      <c r="E888" s="13"/>
      <c r="F888" s="30">
        <v>430.951058385003</v>
      </c>
      <c r="G888" s="30">
        <f>$E888+($F888/60+H888*$B$16+I888*OFFSET($B$17,0,D888)-G887*(OFFSET($B$18,0,D888)+$B$19+OFFSET($B$20,0,D888)))*$C888/60+G887</f>
        <v>16.3633802816823</v>
      </c>
      <c r="H888" s="30">
        <f>H887+($B$19*G887-$B$16*H887)*$C888/60</f>
        <v>66.9683390156731</v>
      </c>
      <c r="I888" s="30">
        <f>I887+(OFFSET($B$20,0,D888)*G887-OFFSET($B$17,0,D888)*I887)*$C888/60</f>
        <v>183.717269664633</v>
      </c>
      <c r="J888" s="34">
        <f>$A888/60</f>
        <v>71.9166666666667</v>
      </c>
      <c r="K888" s="12">
        <f>G888/$B$15*1000</f>
        <v>2.5</v>
      </c>
      <c r="L888" s="30">
        <v>2.5</v>
      </c>
      <c r="M888" s="12">
        <v>3.01036376211048</v>
      </c>
      <c r="N888" s="12">
        <v>2.94020243912791</v>
      </c>
      <c r="O888" s="30">
        <v>2.5</v>
      </c>
    </row>
    <row r="889" ht="20.05" customHeight="1">
      <c r="A889" s="31">
        <f>$A888+C888</f>
        <v>4320</v>
      </c>
      <c r="B889" s="32"/>
      <c r="C889" s="33">
        <v>5</v>
      </c>
      <c r="D889" t="b" s="30">
        <v>0</v>
      </c>
      <c r="E889" s="13"/>
      <c r="F889" s="30">
        <v>430.896357708327</v>
      </c>
      <c r="G889" s="30">
        <f>$E889+($F889/60+H889*$B$16+I889*OFFSET($B$17,0,D889)-G888*(OFFSET($B$18,0,D889)+$B$19+OFFSET($B$20,0,D889)))*$C889/60+G888</f>
        <v>16.3633802816823</v>
      </c>
      <c r="H889" s="30">
        <f>H888+($B$19*G888-$B$16*H888)*$C889/60</f>
        <v>66.9708150303083</v>
      </c>
      <c r="I889" s="30">
        <f>I888+(OFFSET($B$20,0,D889)*G888-OFFSET($B$17,0,D889)*I888)*$C889/60</f>
        <v>183.901138906610</v>
      </c>
      <c r="J889" s="34">
        <f>$A889/60</f>
        <v>72</v>
      </c>
      <c r="K889" s="12">
        <f>G889/$B$15*1000</f>
        <v>2.5</v>
      </c>
      <c r="L889" s="30">
        <v>2.5</v>
      </c>
      <c r="M889" s="12">
        <v>3.01066086485995</v>
      </c>
      <c r="N889" s="12">
        <v>2.94077705863738</v>
      </c>
      <c r="O889" s="30">
        <v>2.5</v>
      </c>
    </row>
    <row r="890" ht="20.05" customHeight="1">
      <c r="A890" s="31">
        <f>$A889+C889</f>
        <v>4325</v>
      </c>
      <c r="B890" s="32"/>
      <c r="C890" s="33">
        <v>5</v>
      </c>
      <c r="D890" t="b" s="30">
        <v>0</v>
      </c>
      <c r="E890" s="13"/>
      <c r="F890" s="30">
        <v>430.841733207850</v>
      </c>
      <c r="G890" s="30">
        <f>$E890+($F890/60+H890*$B$16+I890*OFFSET($B$17,0,D890)-G889*(OFFSET($B$18,0,D890)+$B$19+OFFSET($B$20,0,D890)))*$C890/60+G889</f>
        <v>16.3633802816823</v>
      </c>
      <c r="H890" s="30">
        <f>H889+($B$19*G889-$B$16*H889)*$C890/60</f>
        <v>66.9732765148045</v>
      </c>
      <c r="I890" s="30">
        <f>I889+(OFFSET($B$20,0,D890)*G889-OFFSET($B$17,0,D890)*I889)*$C890/60</f>
        <v>184.084946705564</v>
      </c>
      <c r="J890" s="34">
        <f>$A890/60</f>
        <v>72.0833333333333</v>
      </c>
      <c r="K890" s="12">
        <f>G890/$B$15*1000</f>
        <v>2.5</v>
      </c>
      <c r="L890" s="30">
        <v>2.5</v>
      </c>
      <c r="M890" s="12">
        <v>3.01095686945353</v>
      </c>
      <c r="N890" s="12">
        <v>2.94134947730535</v>
      </c>
      <c r="O890" s="30">
        <v>2.5</v>
      </c>
    </row>
    <row r="891" ht="20.05" customHeight="1">
      <c r="A891" s="31">
        <f>$A890+C890</f>
        <v>4330</v>
      </c>
      <c r="B891" s="32"/>
      <c r="C891" s="33">
        <v>5</v>
      </c>
      <c r="D891" t="b" s="30">
        <v>0</v>
      </c>
      <c r="E891" s="13"/>
      <c r="F891" s="30">
        <v>430.787184518357</v>
      </c>
      <c r="G891" s="30">
        <f>$E891+($F891/60+H891*$B$16+I891*OFFSET($B$17,0,D891)-G890*(OFFSET($B$18,0,D891)+$B$19+OFFSET($B$20,0,D891)))*$C891/60+G890</f>
        <v>16.3633802816823</v>
      </c>
      <c r="H891" s="30">
        <f>H890+($B$19*G890-$B$16*H890)*$C891/60</f>
        <v>66.97572355442971</v>
      </c>
      <c r="I891" s="30">
        <f>I890+(OFFSET($B$20,0,D891)*G890-OFFSET($B$17,0,D891)*I890)*$C891/60</f>
        <v>184.268693082028</v>
      </c>
      <c r="J891" s="34">
        <f>$A891/60</f>
        <v>72.1666666666667</v>
      </c>
      <c r="K891" s="12">
        <f>G891/$B$15*1000</f>
        <v>2.5</v>
      </c>
      <c r="L891" s="30">
        <v>2.5</v>
      </c>
      <c r="M891" s="12">
        <v>3.01125177947997</v>
      </c>
      <c r="N891" s="12">
        <v>2.9419197130588</v>
      </c>
      <c r="O891" s="30">
        <v>2.5</v>
      </c>
    </row>
    <row r="892" ht="20.05" customHeight="1">
      <c r="A892" s="31">
        <f>$A891+C891</f>
        <v>4335</v>
      </c>
      <c r="B892" s="32"/>
      <c r="C892" s="33">
        <v>5</v>
      </c>
      <c r="D892" t="b" s="30">
        <v>0</v>
      </c>
      <c r="E892" s="13"/>
      <c r="F892" s="30">
        <v>430.732711276748</v>
      </c>
      <c r="G892" s="30">
        <f>$E892+($F892/60+H892*$B$16+I892*OFFSET($B$17,0,D892)-G891*(OFFSET($B$18,0,D892)+$B$19+OFFSET($B$20,0,D892)))*$C892/60+G891</f>
        <v>16.3633802816823</v>
      </c>
      <c r="H892" s="30">
        <f>H891+($B$19*G891-$B$16*H891)*$C892/60</f>
        <v>66.97815623395159</v>
      </c>
      <c r="I892" s="30">
        <f>I891+(OFFSET($B$20,0,D892)*G891-OFFSET($B$17,0,D892)*I891)*$C892/60</f>
        <v>184.452378056526</v>
      </c>
      <c r="J892" s="34">
        <f>$A892/60</f>
        <v>72.25</v>
      </c>
      <c r="K892" s="12">
        <f>G892/$B$15*1000</f>
        <v>2.5</v>
      </c>
      <c r="L892" s="30">
        <v>2.5</v>
      </c>
      <c r="M892" s="12">
        <v>3.01154559851624</v>
      </c>
      <c r="N892" s="12">
        <v>2.94248778313228</v>
      </c>
      <c r="O892" s="30">
        <v>2.5</v>
      </c>
    </row>
    <row r="893" ht="20.05" customHeight="1">
      <c r="A893" s="31">
        <f>$A892+C892</f>
        <v>4340</v>
      </c>
      <c r="B893" s="32"/>
      <c r="C893" s="33">
        <v>5</v>
      </c>
      <c r="D893" t="b" s="30">
        <v>0</v>
      </c>
      <c r="E893" s="13"/>
      <c r="F893" s="30">
        <v>430.678313122026</v>
      </c>
      <c r="G893" s="30">
        <f>$E893+($F893/60+H893*$B$16+I893*OFFSET($B$17,0,D893)-G892*(OFFSET($B$18,0,D893)+$B$19+OFFSET($B$20,0,D893)))*$C893/60+G892</f>
        <v>16.3633802816823</v>
      </c>
      <c r="H893" s="30">
        <f>H892+($B$19*G892-$B$16*H892)*$C893/60</f>
        <v>66.9805746376404</v>
      </c>
      <c r="I893" s="30">
        <f>I892+(OFFSET($B$20,0,D893)*G892-OFFSET($B$17,0,D893)*I892)*$C893/60</f>
        <v>184.636001649577</v>
      </c>
      <c r="J893" s="34">
        <f>$A893/60</f>
        <v>72.3333333333333</v>
      </c>
      <c r="K893" s="12">
        <f>G893/$B$15*1000</f>
        <v>2.5</v>
      </c>
      <c r="L893" s="30">
        <v>2.5</v>
      </c>
      <c r="M893" s="12">
        <v>3.01183833012759</v>
      </c>
      <c r="N893" s="12">
        <v>2.94305370410761</v>
      </c>
      <c r="O893" s="30">
        <v>2.5</v>
      </c>
    </row>
    <row r="894" ht="20.05" customHeight="1">
      <c r="A894" s="31">
        <f>$A893+C893</f>
        <v>4345</v>
      </c>
      <c r="B894" s="32"/>
      <c r="C894" s="33">
        <v>5</v>
      </c>
      <c r="D894" t="b" s="30">
        <v>0</v>
      </c>
      <c r="E894" s="13"/>
      <c r="F894" s="30">
        <v>430.623989695284</v>
      </c>
      <c r="G894" s="30">
        <f>$E894+($F894/60+H894*$B$16+I894*OFFSET($B$17,0,D894)-G893*(OFFSET($B$18,0,D894)+$B$19+OFFSET($B$20,0,D894)))*$C894/60+G893</f>
        <v>16.3633802816823</v>
      </c>
      <c r="H894" s="30">
        <f>H893+($B$19*G893-$B$16*H893)*$C894/60</f>
        <v>66.9829788492718</v>
      </c>
      <c r="I894" s="30">
        <f>I893+(OFFSET($B$20,0,D894)*G893-OFFSET($B$17,0,D894)*I893)*$C894/60</f>
        <v>184.819563881693</v>
      </c>
      <c r="J894" s="34">
        <f>$A894/60</f>
        <v>72.4166666666667</v>
      </c>
      <c r="K894" s="12">
        <f>G894/$B$15*1000</f>
        <v>2.5</v>
      </c>
      <c r="L894" s="30">
        <v>2.5</v>
      </c>
      <c r="M894" s="12">
        <v>3.0121299778676</v>
      </c>
      <c r="N894" s="12">
        <v>2.94361749195129</v>
      </c>
      <c r="O894" s="30">
        <v>2.5</v>
      </c>
    </row>
    <row r="895" ht="20.05" customHeight="1">
      <c r="A895" s="31">
        <f>$A894+C894</f>
        <v>4350</v>
      </c>
      <c r="B895" s="32"/>
      <c r="C895" s="33">
        <v>5</v>
      </c>
      <c r="D895" t="b" s="30">
        <v>0</v>
      </c>
      <c r="E895" s="13"/>
      <c r="F895" s="30">
        <v>430.569740639696</v>
      </c>
      <c r="G895" s="30">
        <f>$E895+($F895/60+H895*$B$16+I895*OFFSET($B$17,0,D895)-G894*(OFFSET($B$18,0,D895)+$B$19+OFFSET($B$20,0,D895)))*$C895/60+G894</f>
        <v>16.3633802816823</v>
      </c>
      <c r="H895" s="30">
        <f>H894+($B$19*G894-$B$16*H894)*$C895/60</f>
        <v>66.9853689521299</v>
      </c>
      <c r="I895" s="30">
        <f>I894+(OFFSET($B$20,0,D895)*G894-OFFSET($B$17,0,D895)*I894)*$C895/60</f>
        <v>185.003064773378</v>
      </c>
      <c r="J895" s="34">
        <f>$A895/60</f>
        <v>72.5</v>
      </c>
      <c r="K895" s="12">
        <f>G895/$B$15*1000</f>
        <v>2.5</v>
      </c>
      <c r="L895" s="30">
        <v>2.5</v>
      </c>
      <c r="M895" s="12">
        <v>3.01242054527821</v>
      </c>
      <c r="N895" s="12">
        <v>2.94417916204963</v>
      </c>
      <c r="O895" s="30">
        <v>2.5</v>
      </c>
    </row>
    <row r="896" ht="20.05" customHeight="1">
      <c r="A896" s="31">
        <f>$A895+C895</f>
        <v>4355</v>
      </c>
      <c r="B896" s="32"/>
      <c r="C896" s="33">
        <v>5</v>
      </c>
      <c r="D896" t="b" s="30">
        <v>0</v>
      </c>
      <c r="E896" s="13"/>
      <c r="F896" s="30">
        <v>430.515565600504</v>
      </c>
      <c r="G896" s="30">
        <f>$E896+($F896/60+H896*$B$16+I896*OFFSET($B$17,0,D896)-G895*(OFFSET($B$18,0,D896)+$B$19+OFFSET($B$20,0,D896)))*$C896/60+G895</f>
        <v>16.3633802816823</v>
      </c>
      <c r="H896" s="30">
        <f>H895+($B$19*G895-$B$16*H895)*$C896/60</f>
        <v>66.987745029010</v>
      </c>
      <c r="I896" s="30">
        <f>I895+(OFFSET($B$20,0,D896)*G895-OFFSET($B$17,0,D896)*I895)*$C896/60</f>
        <v>185.186504345131</v>
      </c>
      <c r="J896" s="34">
        <f>$A896/60</f>
        <v>72.5833333333333</v>
      </c>
      <c r="K896" s="12">
        <f>G896/$B$15*1000</f>
        <v>2.5</v>
      </c>
      <c r="L896" s="30">
        <v>2.5</v>
      </c>
      <c r="M896" s="12">
        <v>3.01271003588974</v>
      </c>
      <c r="N896" s="12">
        <v>2.94473872924188</v>
      </c>
      <c r="O896" s="30">
        <v>2.5</v>
      </c>
    </row>
    <row r="897" ht="20.05" customHeight="1">
      <c r="A897" s="31">
        <f>$A896+C896</f>
        <v>4360</v>
      </c>
      <c r="B897" s="32"/>
      <c r="C897" s="33">
        <v>5</v>
      </c>
      <c r="D897" t="b" s="30">
        <v>0</v>
      </c>
      <c r="E897" s="13"/>
      <c r="F897" s="30">
        <v>430.461464224999</v>
      </c>
      <c r="G897" s="30">
        <f>$E897+($F897/60+H897*$B$16+I897*OFFSET($B$17,0,D897)-G896*(OFFSET($B$18,0,D897)+$B$19+OFFSET($B$20,0,D897)))*$C897/60+G896</f>
        <v>16.3633802816823</v>
      </c>
      <c r="H897" s="30">
        <f>H896+($B$19*G896-$B$16*H896)*$C897/60</f>
        <v>66.99010716222161</v>
      </c>
      <c r="I897" s="30">
        <f>I896+(OFFSET($B$20,0,D897)*G896-OFFSET($B$17,0,D897)*I896)*$C897/60</f>
        <v>185.369882617442</v>
      </c>
      <c r="J897" s="34">
        <f>$A897/60</f>
        <v>72.6666666666667</v>
      </c>
      <c r="K897" s="12">
        <f>G897/$B$15*1000</f>
        <v>2.5</v>
      </c>
      <c r="L897" s="30">
        <v>2.5</v>
      </c>
      <c r="M897" s="12">
        <v>3.01299845322097</v>
      </c>
      <c r="N897" s="12">
        <v>2.9452962078514</v>
      </c>
      <c r="O897" s="30">
        <v>2.5</v>
      </c>
    </row>
    <row r="898" ht="20.05" customHeight="1">
      <c r="A898" s="31">
        <f>$A897+C897</f>
        <v>4365</v>
      </c>
      <c r="B898" s="32"/>
      <c r="C898" s="33">
        <v>5</v>
      </c>
      <c r="D898" t="b" s="30">
        <v>0</v>
      </c>
      <c r="E898" s="13"/>
      <c r="F898" s="30">
        <v>430.407436162521</v>
      </c>
      <c r="G898" s="30">
        <f>$E898+($F898/60+H898*$B$16+I898*OFFSET($B$17,0,D898)-G897*(OFFSET($B$18,0,D898)+$B$19+OFFSET($B$20,0,D898)))*$C898/60+G897</f>
        <v>16.3633802816823</v>
      </c>
      <c r="H898" s="30">
        <f>H897+($B$19*G897-$B$16*H897)*$C898/60</f>
        <v>66.992455433591</v>
      </c>
      <c r="I898" s="30">
        <f>I897+(OFFSET($B$20,0,D898)*G897-OFFSET($B$17,0,D898)*I897)*$C898/60</f>
        <v>185.553199610796</v>
      </c>
      <c r="J898" s="34">
        <f>$A898/60</f>
        <v>72.75</v>
      </c>
      <c r="K898" s="12">
        <f>G898/$B$15*1000</f>
        <v>2.5</v>
      </c>
      <c r="L898" s="30">
        <v>2.5</v>
      </c>
      <c r="M898" s="12">
        <v>3.01328580077915</v>
      </c>
      <c r="N898" s="12">
        <v>2.94585161171494</v>
      </c>
      <c r="O898" s="30">
        <v>2.5</v>
      </c>
    </row>
    <row r="899" ht="20.05" customHeight="1">
      <c r="A899" s="31">
        <f>$A898+C898</f>
        <v>4370</v>
      </c>
      <c r="B899" s="32"/>
      <c r="C899" s="33">
        <v>5</v>
      </c>
      <c r="D899" t="b" s="30">
        <v>0</v>
      </c>
      <c r="E899" s="13"/>
      <c r="F899" s="30">
        <v>430.353481064435</v>
      </c>
      <c r="G899" s="30">
        <f>$E899+($F899/60+H899*$B$16+I899*OFFSET($B$17,0,D899)-G898*(OFFSET($B$18,0,D899)+$B$19+OFFSET($B$20,0,D899)))*$C899/60+G898</f>
        <v>16.3633802816823</v>
      </c>
      <c r="H899" s="30">
        <f>H898+($B$19*G898-$B$16*H898)*$C899/60</f>
        <v>66.9947899244646</v>
      </c>
      <c r="I899" s="30">
        <f>I898+(OFFSET($B$20,0,D899)*G898-OFFSET($B$17,0,D899)*I898)*$C899/60</f>
        <v>185.736455345670</v>
      </c>
      <c r="J899" s="34">
        <f>$A899/60</f>
        <v>72.8333333333333</v>
      </c>
      <c r="K899" s="12">
        <f>G899/$B$15*1000</f>
        <v>2.5</v>
      </c>
      <c r="L899" s="30">
        <v>2.5</v>
      </c>
      <c r="M899" s="12">
        <v>3.01357208206004</v>
      </c>
      <c r="N899" s="12">
        <v>2.94640495421024</v>
      </c>
      <c r="O899" s="30">
        <v>2.5</v>
      </c>
    </row>
    <row r="900" ht="20.05" customHeight="1">
      <c r="A900" s="31">
        <f>$A899+C899</f>
        <v>4375</v>
      </c>
      <c r="B900" s="32"/>
      <c r="C900" s="33">
        <v>5</v>
      </c>
      <c r="D900" t="b" s="30">
        <v>0</v>
      </c>
      <c r="E900" s="13"/>
      <c r="F900" s="30">
        <v>430.299598584130</v>
      </c>
      <c r="G900" s="30">
        <f>$E900+($F900/60+H900*$B$16+I900*OFFSET($B$17,0,D900)-G899*(OFFSET($B$18,0,D900)+$B$19+OFFSET($B$20,0,D900)))*$C900/60+G899</f>
        <v>16.3633802816823</v>
      </c>
      <c r="H900" s="30">
        <f>H899+($B$19*G899-$B$16*H899)*$C900/60</f>
        <v>66.9971107157112</v>
      </c>
      <c r="I900" s="30">
        <f>I899+(OFFSET($B$20,0,D900)*G899-OFFSET($B$17,0,D900)*I899)*$C900/60</f>
        <v>185.919649842535</v>
      </c>
      <c r="J900" s="34">
        <f>$A900/60</f>
        <v>72.9166666666667</v>
      </c>
      <c r="K900" s="12">
        <f>G900/$B$15*1000</f>
        <v>2.5</v>
      </c>
      <c r="L900" s="30">
        <v>2.5</v>
      </c>
      <c r="M900" s="12">
        <v>3.01385730054797</v>
      </c>
      <c r="N900" s="12">
        <v>2.94695624828197</v>
      </c>
      <c r="O900" s="30">
        <v>2.5</v>
      </c>
    </row>
    <row r="901" ht="20.05" customHeight="1">
      <c r="A901" s="31">
        <f>$A900+C900</f>
        <v>4380</v>
      </c>
      <c r="B901" s="32"/>
      <c r="C901" s="33">
        <v>5</v>
      </c>
      <c r="D901" t="b" s="30">
        <v>0</v>
      </c>
      <c r="E901" s="13"/>
      <c r="F901" s="30">
        <v>430.245788376996</v>
      </c>
      <c r="G901" s="30">
        <f>$E901+($F901/60+H901*$B$16+I901*OFFSET($B$17,0,D901)-G900*(OFFSET($B$18,0,D901)+$B$19+OFFSET($B$20,0,D901)))*$C901/60+G900</f>
        <v>16.3633802816823</v>
      </c>
      <c r="H901" s="30">
        <f>H900+($B$19*G900-$B$16*H900)*$C901/60</f>
        <v>66.9994178877251</v>
      </c>
      <c r="I901" s="30">
        <f>I900+(OFFSET($B$20,0,D901)*G900-OFFSET($B$17,0,D901)*I900)*$C901/60</f>
        <v>186.102783121855</v>
      </c>
      <c r="J901" s="34">
        <f>$A901/60</f>
        <v>73</v>
      </c>
      <c r="K901" s="12">
        <f>G901/$B$15*1000</f>
        <v>2.5</v>
      </c>
      <c r="L901" s="30">
        <v>2.5</v>
      </c>
      <c r="M901" s="12">
        <v>3.01414145971581</v>
      </c>
      <c r="N901" s="12">
        <v>2.94750550646619</v>
      </c>
      <c r="O901" s="30">
        <v>2.5</v>
      </c>
    </row>
    <row r="902" ht="20.05" customHeight="1">
      <c r="A902" s="31">
        <f>$A901+C901</f>
        <v>4385</v>
      </c>
      <c r="B902" s="32"/>
      <c r="C902" s="33">
        <v>5</v>
      </c>
      <c r="D902" t="b" s="30">
        <v>0</v>
      </c>
      <c r="E902" s="13"/>
      <c r="F902" s="30">
        <v>430.192050100423</v>
      </c>
      <c r="G902" s="30">
        <f>$E902+($F902/60+H902*$B$16+I902*OFFSET($B$17,0,D902)-G901*(OFFSET($B$18,0,D902)+$B$19+OFFSET($B$20,0,D902)))*$C902/60+G901</f>
        <v>16.3633802816823</v>
      </c>
      <c r="H902" s="30">
        <f>H901+($B$19*G901-$B$16*H901)*$C902/60</f>
        <v>67.0017115204289</v>
      </c>
      <c r="I902" s="30">
        <f>I901+(OFFSET($B$20,0,D902)*G901-OFFSET($B$17,0,D902)*I901)*$C902/60</f>
        <v>186.285855204086</v>
      </c>
      <c r="J902" s="34">
        <f>$A902/60</f>
        <v>73.0833333333333</v>
      </c>
      <c r="K902" s="12">
        <f>G902/$B$15*1000</f>
        <v>2.5</v>
      </c>
      <c r="L902" s="30">
        <v>2.5</v>
      </c>
      <c r="M902" s="12">
        <v>3.01442456302511</v>
      </c>
      <c r="N902" s="12">
        <v>2.9480527409133</v>
      </c>
      <c r="O902" s="30">
        <v>2.5</v>
      </c>
    </row>
    <row r="903" ht="20.05" customHeight="1">
      <c r="A903" s="31">
        <f>$A902+C902</f>
        <v>4390</v>
      </c>
      <c r="B903" s="32"/>
      <c r="C903" s="33">
        <v>5</v>
      </c>
      <c r="D903" t="b" s="30">
        <v>0</v>
      </c>
      <c r="E903" s="13"/>
      <c r="F903" s="30">
        <v>430.138383413783</v>
      </c>
      <c r="G903" s="30">
        <f>$E903+($F903/60+H903*$B$16+I903*OFFSET($B$17,0,D903)-G902*(OFFSET($B$18,0,D903)+$B$19+OFFSET($B$20,0,D903)))*$C903/60+G902</f>
        <v>16.3633802816823</v>
      </c>
      <c r="H903" s="30">
        <f>H902+($B$19*G902-$B$16*H902)*$C903/60</f>
        <v>67.00399169327601</v>
      </c>
      <c r="I903" s="30">
        <f>I902+(OFFSET($B$20,0,D903)*G902-OFFSET($B$17,0,D903)*I902)*$C903/60</f>
        <v>186.468866109678</v>
      </c>
      <c r="J903" s="34">
        <f>$A903/60</f>
        <v>73.1666666666667</v>
      </c>
      <c r="K903" s="12">
        <f>G903/$B$15*1000</f>
        <v>2.5</v>
      </c>
      <c r="L903" s="30">
        <v>2.5</v>
      </c>
      <c r="M903" s="12">
        <v>3.01470661392606</v>
      </c>
      <c r="N903" s="12">
        <v>2.94859796340968</v>
      </c>
      <c r="O903" s="30">
        <v>2.5</v>
      </c>
    </row>
    <row r="904" ht="20.05" customHeight="1">
      <c r="A904" s="31">
        <f>$A903+C903</f>
        <v>4395</v>
      </c>
      <c r="B904" s="32"/>
      <c r="C904" s="33">
        <v>5</v>
      </c>
      <c r="D904" t="b" s="30">
        <v>0</v>
      </c>
      <c r="E904" s="13"/>
      <c r="F904" s="30">
        <v>430.084787978417</v>
      </c>
      <c r="G904" s="30">
        <f>$E904+($F904/60+H904*$B$16+I904*OFFSET($B$17,0,D904)-G903*(OFFSET($B$18,0,D904)+$B$19+OFFSET($B$20,0,D904)))*$C904/60+G903</f>
        <v>16.3633802816823</v>
      </c>
      <c r="H904" s="30">
        <f>H903+($B$19*G903-$B$16*H903)*$C904/60</f>
        <v>67.0062584852537</v>
      </c>
      <c r="I904" s="30">
        <f>I903+(OFFSET($B$20,0,D904)*G903-OFFSET($B$17,0,D904)*I903)*$C904/60</f>
        <v>186.651815859075</v>
      </c>
      <c r="J904" s="34">
        <f>$A904/60</f>
        <v>73.25</v>
      </c>
      <c r="K904" s="12">
        <f>G904/$B$15*1000</f>
        <v>2.5</v>
      </c>
      <c r="L904" s="30">
        <v>2.5</v>
      </c>
      <c r="M904" s="12">
        <v>3.01498761585754</v>
      </c>
      <c r="N904" s="12">
        <v>2.94914118539808</v>
      </c>
      <c r="O904" s="30">
        <v>2.5</v>
      </c>
    </row>
    <row r="905" ht="20.05" customHeight="1">
      <c r="A905" s="31">
        <f>$A904+C904</f>
        <v>4400</v>
      </c>
      <c r="B905" s="32"/>
      <c r="C905" s="33">
        <v>5</v>
      </c>
      <c r="D905" t="b" s="30">
        <v>0</v>
      </c>
      <c r="E905" s="13"/>
      <c r="F905" s="30">
        <v>430.031263457629</v>
      </c>
      <c r="G905" s="30">
        <f>$E905+($F905/60+H905*$B$16+I905*OFFSET($B$17,0,D905)-G904*(OFFSET($B$18,0,D905)+$B$19+OFFSET($B$20,0,D905)))*$C905/60+G904</f>
        <v>16.3633802816823</v>
      </c>
      <c r="H905" s="30">
        <f>H904+($B$19*G904-$B$16*H904)*$C905/60</f>
        <v>67.00851197488571</v>
      </c>
      <c r="I905" s="30">
        <f>I904+(OFFSET($B$20,0,D905)*G904-OFFSET($B$17,0,D905)*I904)*$C905/60</f>
        <v>186.834704472713</v>
      </c>
      <c r="J905" s="34">
        <f>$A905/60</f>
        <v>73.3333333333333</v>
      </c>
      <c r="K905" s="12">
        <f>G905/$B$15*1000</f>
        <v>2.5</v>
      </c>
      <c r="L905" s="30">
        <v>2.5</v>
      </c>
      <c r="M905" s="12">
        <v>3.0152675722472</v>
      </c>
      <c r="N905" s="12">
        <v>2.94968241799672</v>
      </c>
      <c r="O905" s="30">
        <v>2.5</v>
      </c>
    </row>
    <row r="906" ht="20.05" customHeight="1">
      <c r="A906" s="31">
        <f>$A905+C905</f>
        <v>4405</v>
      </c>
      <c r="B906" s="32"/>
      <c r="C906" s="33">
        <v>5</v>
      </c>
      <c r="D906" t="b" s="30">
        <v>0</v>
      </c>
      <c r="E906" s="13"/>
      <c r="F906" s="30">
        <v>429.977809516671</v>
      </c>
      <c r="G906" s="30">
        <f>$E906+($F906/60+H906*$B$16+I906*OFFSET($B$17,0,D906)-G905*(OFFSET($B$18,0,D906)+$B$19+OFFSET($B$20,0,D906)))*$C906/60+G905</f>
        <v>16.3633802816823</v>
      </c>
      <c r="H906" s="30">
        <f>H905+($B$19*G905-$B$16*H905)*$C906/60</f>
        <v>67.01075224023501</v>
      </c>
      <c r="I906" s="30">
        <f>I905+(OFFSET($B$20,0,D906)*G905-OFFSET($B$17,0,D906)*I905)*$C906/60</f>
        <v>187.017531971022</v>
      </c>
      <c r="J906" s="34">
        <f>$A906/60</f>
        <v>73.4166666666667</v>
      </c>
      <c r="K906" s="12">
        <f>G906/$B$15*1000</f>
        <v>2.5</v>
      </c>
      <c r="L906" s="30">
        <v>2.5</v>
      </c>
      <c r="M906" s="12">
        <v>3.01554648651145</v>
      </c>
      <c r="N906" s="12">
        <v>2.95022167201739</v>
      </c>
      <c r="O906" s="30">
        <v>2.5</v>
      </c>
    </row>
    <row r="907" ht="20.05" customHeight="1">
      <c r="A907" s="31">
        <f>$A906+C906</f>
        <v>4410</v>
      </c>
      <c r="B907" s="32"/>
      <c r="C907" s="33">
        <v>5</v>
      </c>
      <c r="D907" t="b" s="30">
        <v>0</v>
      </c>
      <c r="E907" s="13"/>
      <c r="F907" s="30">
        <v>429.924425822733</v>
      </c>
      <c r="G907" s="30">
        <f>$E907+($F907/60+H907*$B$16+I907*OFFSET($B$17,0,D907)-G906*(OFFSET($B$18,0,D907)+$B$19+OFFSET($B$20,0,D907)))*$C907/60+G906</f>
        <v>16.3633802816823</v>
      </c>
      <c r="H907" s="30">
        <f>H906+($B$19*G906-$B$16*H906)*$C907/60</f>
        <v>67.01297935890641</v>
      </c>
      <c r="I907" s="30">
        <f>I906+(OFFSET($B$20,0,D907)*G906-OFFSET($B$17,0,D907)*I906)*$C907/60</f>
        <v>187.200298374424</v>
      </c>
      <c r="J907" s="34">
        <f>$A907/60</f>
        <v>73.5</v>
      </c>
      <c r="K907" s="12">
        <f>G907/$B$15*1000</f>
        <v>2.5</v>
      </c>
      <c r="L907" s="30">
        <v>2.5</v>
      </c>
      <c r="M907" s="12">
        <v>3.01582436205552</v>
      </c>
      <c r="N907" s="12">
        <v>2.95075895798232</v>
      </c>
      <c r="O907" s="30">
        <v>2.5</v>
      </c>
    </row>
    <row r="908" ht="20.05" customHeight="1">
      <c r="A908" s="31">
        <f>$A907+C907</f>
        <v>4415</v>
      </c>
      <c r="B908" s="32"/>
      <c r="C908" s="33">
        <v>5</v>
      </c>
      <c r="D908" t="b" s="30">
        <v>0</v>
      </c>
      <c r="E908" s="13"/>
      <c r="F908" s="30">
        <v>429.871112044928</v>
      </c>
      <c r="G908" s="30">
        <f>$E908+($F908/60+H908*$B$16+I908*OFFSET($B$17,0,D908)-G907*(OFFSET($B$18,0,D908)+$B$19+OFFSET($B$20,0,D908)))*$C908/60+G907</f>
        <v>16.3633802816823</v>
      </c>
      <c r="H908" s="30">
        <f>H907+($B$19*G907-$B$16*H907)*$C908/60</f>
        <v>67.0151934080492</v>
      </c>
      <c r="I908" s="30">
        <f>I907+(OFFSET($B$20,0,D908)*G907-OFFSET($B$17,0,D908)*I907)*$C908/60</f>
        <v>187.383003703335</v>
      </c>
      <c r="J908" s="34">
        <f>$A908/60</f>
        <v>73.5833333333333</v>
      </c>
      <c r="K908" s="12">
        <f>G908/$B$15*1000</f>
        <v>2.5</v>
      </c>
      <c r="L908" s="30">
        <v>2.5</v>
      </c>
      <c r="M908" s="12">
        <v>3.01610120227348</v>
      </c>
      <c r="N908" s="12">
        <v>2.95129428614024</v>
      </c>
      <c r="O908" s="30">
        <v>2.5</v>
      </c>
    </row>
    <row r="909" ht="20.05" customHeight="1">
      <c r="A909" s="31">
        <f>$A908+C908</f>
        <v>4420</v>
      </c>
      <c r="B909" s="32"/>
      <c r="C909" s="33">
        <v>5</v>
      </c>
      <c r="D909" t="b" s="30">
        <v>0</v>
      </c>
      <c r="E909" s="13"/>
      <c r="F909" s="30">
        <v>429.817867854286</v>
      </c>
      <c r="G909" s="30">
        <f>$E909+($F909/60+H909*$B$16+I909*OFFSET($B$17,0,D909)-G908*(OFFSET($B$18,0,D909)+$B$19+OFFSET($B$20,0,D909)))*$C909/60+G908</f>
        <v>16.3633802816823</v>
      </c>
      <c r="H909" s="30">
        <f>H908+($B$19*G908-$B$16*H908)*$C909/60</f>
        <v>67.01739446436019</v>
      </c>
      <c r="I909" s="30">
        <f>I908+(OFFSET($B$20,0,D909)*G908-OFFSET($B$17,0,D909)*I908)*$C909/60</f>
        <v>187.565647978164</v>
      </c>
      <c r="J909" s="34">
        <f>$A909/60</f>
        <v>73.6666666666667</v>
      </c>
      <c r="K909" s="12">
        <f>G909/$B$15*1000</f>
        <v>2.5</v>
      </c>
      <c r="L909" s="30">
        <v>2.5</v>
      </c>
      <c r="M909" s="12">
        <v>3.0163770105483</v>
      </c>
      <c r="N909" s="12">
        <v>2.95182766648137</v>
      </c>
      <c r="O909" s="30">
        <v>2.5</v>
      </c>
    </row>
    <row r="910" ht="20.05" customHeight="1">
      <c r="A910" s="31">
        <f>$A909+C909</f>
        <v>4425</v>
      </c>
      <c r="B910" s="32"/>
      <c r="C910" s="33">
        <v>5</v>
      </c>
      <c r="D910" t="b" s="30">
        <v>0</v>
      </c>
      <c r="E910" s="13"/>
      <c r="F910" s="30">
        <v>429.764692923742</v>
      </c>
      <c r="G910" s="30">
        <f>$E910+($F910/60+H910*$B$16+I910*OFFSET($B$17,0,D910)-G909*(OFFSET($B$18,0,D910)+$B$19+OFFSET($B$20,0,D910)))*$C910/60+G909</f>
        <v>16.3633802816823</v>
      </c>
      <c r="H910" s="30">
        <f>H909+($B$19*G909-$B$16*H909)*$C910/60</f>
        <v>67.0195826040859</v>
      </c>
      <c r="I910" s="30">
        <f>I909+(OFFSET($B$20,0,D910)*G909-OFFSET($B$17,0,D910)*I909)*$C910/60</f>
        <v>187.748231219314</v>
      </c>
      <c r="J910" s="34">
        <f>$A910/60</f>
        <v>73.75</v>
      </c>
      <c r="K910" s="12">
        <f>G910/$B$15*1000</f>
        <v>2.5</v>
      </c>
      <c r="L910" s="30">
        <v>2.5</v>
      </c>
      <c r="M910" s="12">
        <v>3.01665179025187</v>
      </c>
      <c r="N910" s="12">
        <v>2.95235910875155</v>
      </c>
      <c r="O910" s="30">
        <v>2.5</v>
      </c>
    </row>
    <row r="911" ht="20.05" customHeight="1">
      <c r="A911" s="31">
        <f>$A910+C910</f>
        <v>4430</v>
      </c>
      <c r="B911" s="32"/>
      <c r="C911" s="33">
        <v>5</v>
      </c>
      <c r="D911" t="b" s="30">
        <v>0</v>
      </c>
      <c r="E911" s="13"/>
      <c r="F911" s="30">
        <v>429.711586928117</v>
      </c>
      <c r="G911" s="30">
        <f>$E911+($F911/60+H911*$B$16+I911*OFFSET($B$17,0,D911)-G910*(OFFSET($B$18,0,D911)+$B$19+OFFSET($B$20,0,D911)))*$C911/60+G910</f>
        <v>16.3633802816823</v>
      </c>
      <c r="H911" s="30">
        <f>H910+($B$19*G910-$B$16*H910)*$C911/60</f>
        <v>67.0217579030255</v>
      </c>
      <c r="I911" s="30">
        <f>I910+(OFFSET($B$20,0,D911)*G910-OFFSET($B$17,0,D911)*I910)*$C911/60</f>
        <v>187.930753447180</v>
      </c>
      <c r="J911" s="34">
        <f>$A911/60</f>
        <v>73.8333333333333</v>
      </c>
      <c r="K911" s="12">
        <f>G911/$B$15*1000</f>
        <v>2.5</v>
      </c>
      <c r="L911" s="30">
        <v>2.5</v>
      </c>
      <c r="M911" s="12">
        <v>3.01692554474504</v>
      </c>
      <c r="N911" s="12">
        <v>2.95288862246558</v>
      </c>
      <c r="O911" s="30">
        <v>2.5</v>
      </c>
    </row>
    <row r="912" ht="20.05" customHeight="1">
      <c r="A912" s="31">
        <f>$A911+C911</f>
        <v>4435</v>
      </c>
      <c r="B912" s="32"/>
      <c r="C912" s="33">
        <v>5</v>
      </c>
      <c r="D912" t="b" s="30">
        <v>0</v>
      </c>
      <c r="E912" s="13"/>
      <c r="F912" s="30">
        <v>429.658549544121</v>
      </c>
      <c r="G912" s="30">
        <f>$E912+($F912/60+H912*$B$16+I912*OFFSET($B$17,0,D912)-G911*(OFFSET($B$18,0,D912)+$B$19+OFFSET($B$20,0,D912)))*$C912/60+G911</f>
        <v>16.3633802816823</v>
      </c>
      <c r="H912" s="30">
        <f>H911+($B$19*G911-$B$16*H911)*$C912/60</f>
        <v>67.0239204365333</v>
      </c>
      <c r="I912" s="30">
        <f>I911+(OFFSET($B$20,0,D912)*G911-OFFSET($B$17,0,D912)*I911)*$C912/60</f>
        <v>188.113214682150</v>
      </c>
      <c r="J912" s="34">
        <f>$A912/60</f>
        <v>73.9166666666667</v>
      </c>
      <c r="K912" s="12">
        <f>G912/$B$15*1000</f>
        <v>2.5</v>
      </c>
      <c r="L912" s="30">
        <v>2.5</v>
      </c>
      <c r="M912" s="12">
        <v>3.01719827737766</v>
      </c>
      <c r="N912" s="12">
        <v>2.95341621691972</v>
      </c>
      <c r="O912" s="30">
        <v>2.5</v>
      </c>
    </row>
    <row r="913" ht="20.05" customHeight="1">
      <c r="A913" s="31">
        <f>$A912+C912</f>
        <v>4440</v>
      </c>
      <c r="B913" s="32"/>
      <c r="C913" s="33">
        <v>5</v>
      </c>
      <c r="D913" t="b" s="30">
        <v>0</v>
      </c>
      <c r="E913" s="13"/>
      <c r="F913" s="30">
        <v>429.605580450328</v>
      </c>
      <c r="G913" s="30">
        <f>$E913+($F913/60+H913*$B$16+I913*OFFSET($B$17,0,D913)-G912*(OFFSET($B$18,0,D913)+$B$19+OFFSET($B$20,0,D913)))*$C913/60+G912</f>
        <v>16.3633802816823</v>
      </c>
      <c r="H913" s="30">
        <f>H912+($B$19*G912-$B$16*H912)*$C913/60</f>
        <v>67.02607027952141</v>
      </c>
      <c r="I913" s="30">
        <f>I912+(OFFSET($B$20,0,D913)*G912-OFFSET($B$17,0,D913)*I912)*$C913/60</f>
        <v>188.295614944607</v>
      </c>
      <c r="J913" s="34">
        <f>$A913/60</f>
        <v>74</v>
      </c>
      <c r="K913" s="12">
        <f>G913/$B$15*1000</f>
        <v>2.5</v>
      </c>
      <c r="L913" s="30">
        <v>2.5</v>
      </c>
      <c r="M913" s="12">
        <v>3.01746999148858</v>
      </c>
      <c r="N913" s="12">
        <v>2.95394190120349</v>
      </c>
      <c r="O913" s="30">
        <v>2.5</v>
      </c>
    </row>
    <row r="914" ht="20.05" customHeight="1">
      <c r="A914" s="31">
        <f>$A913+C913</f>
        <v>4445</v>
      </c>
      <c r="B914" s="32"/>
      <c r="C914" s="33">
        <v>5</v>
      </c>
      <c r="D914" t="b" s="30">
        <v>0</v>
      </c>
      <c r="E914" s="13"/>
      <c r="F914" s="30">
        <v>429.552679327174</v>
      </c>
      <c r="G914" s="30">
        <f>$E914+($F914/60+H914*$B$16+I914*OFFSET($B$17,0,D914)-G913*(OFFSET($B$18,0,D914)+$B$19+OFFSET($B$20,0,D914)))*$C914/60+G913</f>
        <v>16.3633802816823</v>
      </c>
      <c r="H914" s="30">
        <f>H913+($B$19*G913-$B$16*H913)*$C914/60</f>
        <v>67.02820750646229</v>
      </c>
      <c r="I914" s="30">
        <f>I913+(OFFSET($B$20,0,D914)*G913-OFFSET($B$17,0,D914)*I913)*$C914/60</f>
        <v>188.477954254925</v>
      </c>
      <c r="J914" s="34">
        <f>$A914/60</f>
        <v>74.0833333333333</v>
      </c>
      <c r="K914" s="12">
        <f>G914/$B$15*1000</f>
        <v>2.5</v>
      </c>
      <c r="L914" s="30">
        <v>2.5</v>
      </c>
      <c r="M914" s="12">
        <v>3.0177406904058</v>
      </c>
      <c r="N914" s="12">
        <v>2.95446568421079</v>
      </c>
      <c r="O914" s="30">
        <v>2.5</v>
      </c>
    </row>
    <row r="915" ht="20.05" customHeight="1">
      <c r="A915" s="31">
        <f>$A914+C914</f>
        <v>4450</v>
      </c>
      <c r="B915" s="32"/>
      <c r="C915" s="33">
        <v>5</v>
      </c>
      <c r="D915" t="b" s="30">
        <v>0</v>
      </c>
      <c r="E915" s="13"/>
      <c r="F915" s="30">
        <v>429.499845856942</v>
      </c>
      <c r="G915" s="30">
        <f>$E915+($F915/60+H915*$B$16+I915*OFFSET($B$17,0,D915)-G914*(OFFSET($B$18,0,D915)+$B$19+OFFSET($B$20,0,D915)))*$C915/60+G914</f>
        <v>16.3633802816823</v>
      </c>
      <c r="H915" s="30">
        <f>H914+($B$19*G914-$B$16*H914)*$C915/60</f>
        <v>67.03033219139149</v>
      </c>
      <c r="I915" s="30">
        <f>I914+(OFFSET($B$20,0,D915)*G914-OFFSET($B$17,0,D915)*I914)*$C915/60</f>
        <v>188.660232633473</v>
      </c>
      <c r="J915" s="34">
        <f>$A915/60</f>
        <v>74.1666666666667</v>
      </c>
      <c r="K915" s="12">
        <f>G915/$B$15*1000</f>
        <v>2.5</v>
      </c>
      <c r="L915" s="30">
        <v>2.5</v>
      </c>
      <c r="M915" s="12">
        <v>3.01801037744633</v>
      </c>
      <c r="N915" s="12">
        <v>2.95498757465031</v>
      </c>
      <c r="O915" s="30">
        <v>2.5</v>
      </c>
    </row>
    <row r="916" ht="20.05" customHeight="1">
      <c r="A916" s="31">
        <f>$A915+C915</f>
        <v>4455</v>
      </c>
      <c r="B916" s="32"/>
      <c r="C916" s="33">
        <v>5</v>
      </c>
      <c r="D916" t="b" s="30">
        <v>0</v>
      </c>
      <c r="E916" s="13"/>
      <c r="F916" s="30">
        <v>429.447079723753</v>
      </c>
      <c r="G916" s="30">
        <f>$E916+($F916/60+H916*$B$16+I916*OFFSET($B$17,0,D916)-G915*(OFFSET($B$18,0,D916)+$B$19+OFFSET($B$20,0,D916)))*$C916/60+G915</f>
        <v>16.3633802816823</v>
      </c>
      <c r="H916" s="30">
        <f>H915+($B$19*G915-$B$16*H915)*$C916/60</f>
        <v>67.03244440790991</v>
      </c>
      <c r="I916" s="30">
        <f>I915+(OFFSET($B$20,0,D916)*G915-OFFSET($B$17,0,D916)*I915)*$C916/60</f>
        <v>188.842450100612</v>
      </c>
      <c r="J916" s="34">
        <f>$A916/60</f>
        <v>74.25</v>
      </c>
      <c r="K916" s="12">
        <f>G916/$B$15*1000</f>
        <v>2.5</v>
      </c>
      <c r="L916" s="30">
        <v>2.5</v>
      </c>
      <c r="M916" s="12">
        <v>3.0182790559164</v>
      </c>
      <c r="N916" s="12">
        <v>2.95550758105537</v>
      </c>
      <c r="O916" s="30">
        <v>2.5</v>
      </c>
    </row>
    <row r="917" ht="20.05" customHeight="1">
      <c r="A917" s="31">
        <f>$A916+C916</f>
        <v>4460</v>
      </c>
      <c r="B917" s="32"/>
      <c r="C917" s="33">
        <v>5</v>
      </c>
      <c r="D917" t="b" s="30">
        <v>0</v>
      </c>
      <c r="E917" s="13"/>
      <c r="F917" s="30">
        <v>429.394380613554</v>
      </c>
      <c r="G917" s="30">
        <f>$E917+($F917/60+H917*$B$16+I917*OFFSET($B$17,0,D917)-G916*(OFFSET($B$18,0,D917)+$B$19+OFFSET($B$20,0,D917)))*$C917/60+G916</f>
        <v>16.3633802816823</v>
      </c>
      <c r="H917" s="30">
        <f>H916+($B$19*G916-$B$16*H916)*$C917/60</f>
        <v>67.03454422918669</v>
      </c>
      <c r="I917" s="30">
        <f>I916+(OFFSET($B$20,0,D917)*G916-OFFSET($B$17,0,D917)*I916)*$C917/60</f>
        <v>189.024606676696</v>
      </c>
      <c r="J917" s="34">
        <f>$A917/60</f>
        <v>74.3333333333333</v>
      </c>
      <c r="K917" s="12">
        <f>G917/$B$15*1000</f>
        <v>2.5</v>
      </c>
      <c r="L917" s="30">
        <v>2.5</v>
      </c>
      <c r="M917" s="12">
        <v>3.01854672911137</v>
      </c>
      <c r="N917" s="12">
        <v>2.95602571179321</v>
      </c>
      <c r="O917" s="30">
        <v>2.5</v>
      </c>
    </row>
    <row r="918" ht="20.05" customHeight="1">
      <c r="A918" s="31">
        <f>$A917+C917</f>
        <v>4465</v>
      </c>
      <c r="B918" s="32"/>
      <c r="C918" s="33">
        <v>5</v>
      </c>
      <c r="D918" t="b" s="30">
        <v>0</v>
      </c>
      <c r="E918" s="13"/>
      <c r="F918" s="30">
        <v>429.341748214110</v>
      </c>
      <c r="G918" s="30">
        <f>$E918+($F918/60+H918*$B$16+I918*OFFSET($B$17,0,D918)-G917*(OFFSET($B$18,0,D918)+$B$19+OFFSET($B$20,0,D918)))*$C918/60+G917</f>
        <v>16.3633802816823</v>
      </c>
      <c r="H918" s="30">
        <f>H917+($B$19*G917-$B$16*H917)*$C918/60</f>
        <v>67.03663172796161</v>
      </c>
      <c r="I918" s="30">
        <f>I917+(OFFSET($B$20,0,D918)*G917-OFFSET($B$17,0,D918)*I917)*$C918/60</f>
        <v>189.206702382073</v>
      </c>
      <c r="J918" s="34">
        <f>$A918/60</f>
        <v>74.4166666666667</v>
      </c>
      <c r="K918" s="12">
        <f>G918/$B$15*1000</f>
        <v>2.5</v>
      </c>
      <c r="L918" s="30">
        <v>2.5</v>
      </c>
      <c r="M918" s="12">
        <v>3.01881340031581</v>
      </c>
      <c r="N918" s="12">
        <v>2.95654197507364</v>
      </c>
      <c r="O918" s="30">
        <v>2.5</v>
      </c>
    </row>
    <row r="919" ht="20.05" customHeight="1">
      <c r="A919" s="31">
        <f>$A918+C918</f>
        <v>4470</v>
      </c>
      <c r="B919" s="32"/>
      <c r="C919" s="33">
        <v>5</v>
      </c>
      <c r="D919" t="b" s="30">
        <v>0</v>
      </c>
      <c r="E919" s="13"/>
      <c r="F919" s="30">
        <v>429.289182214987</v>
      </c>
      <c r="G919" s="30">
        <f>$E919+($F919/60+H919*$B$16+I919*OFFSET($B$17,0,D919)-G918*(OFFSET($B$18,0,D919)+$B$19+OFFSET($B$20,0,D919)))*$C919/60+G918</f>
        <v>16.3633802816823</v>
      </c>
      <c r="H919" s="30">
        <f>H918+($B$19*G918-$B$16*H918)*$C919/60</f>
        <v>67.0387069765475</v>
      </c>
      <c r="I919" s="30">
        <f>I918+(OFFSET($B$20,0,D919)*G918-OFFSET($B$17,0,D919)*I918)*$C919/60</f>
        <v>189.388737237085</v>
      </c>
      <c r="J919" s="34">
        <f>$A919/60</f>
        <v>74.5</v>
      </c>
      <c r="K919" s="12">
        <f>G919/$B$15*1000</f>
        <v>2.5</v>
      </c>
      <c r="L919" s="30">
        <v>2.5</v>
      </c>
      <c r="M919" s="12">
        <v>3.01907907280358</v>
      </c>
      <c r="N919" s="12">
        <v>2.95705637895729</v>
      </c>
      <c r="O919" s="30">
        <v>2.5</v>
      </c>
    </row>
    <row r="920" ht="20.05" customHeight="1">
      <c r="A920" s="31">
        <f>$A919+C919</f>
        <v>4475</v>
      </c>
      <c r="B920" s="32"/>
      <c r="C920" s="33">
        <v>5</v>
      </c>
      <c r="D920" t="b" s="30">
        <v>0</v>
      </c>
      <c r="E920" s="13"/>
      <c r="F920" s="30">
        <v>429.236682307549</v>
      </c>
      <c r="G920" s="30">
        <f>$E920+($F920/60+H920*$B$16+I920*OFFSET($B$17,0,D920)-G919*(OFFSET($B$18,0,D920)+$B$19+OFFSET($B$20,0,D920)))*$C920/60+G919</f>
        <v>16.3633802816823</v>
      </c>
      <c r="H920" s="30">
        <f>H919+($B$19*G919-$B$16*H919)*$C920/60</f>
        <v>67.0407700468328</v>
      </c>
      <c r="I920" s="30">
        <f>I919+(OFFSET($B$20,0,D920)*G919-OFFSET($B$17,0,D920)*I919)*$C920/60</f>
        <v>189.570711262065</v>
      </c>
      <c r="J920" s="34">
        <f>$A920/60</f>
        <v>74.5833333333333</v>
      </c>
      <c r="K920" s="12">
        <f>G920/$B$15*1000</f>
        <v>2.5</v>
      </c>
      <c r="L920" s="30">
        <v>2.5</v>
      </c>
      <c r="M920" s="12">
        <v>3.01934374983779</v>
      </c>
      <c r="N920" s="12">
        <v>2.95756893136331</v>
      </c>
      <c r="O920" s="30">
        <v>2.5</v>
      </c>
    </row>
    <row r="921" ht="20.05" customHeight="1">
      <c r="A921" s="31">
        <f>$A920+C920</f>
        <v>4480</v>
      </c>
      <c r="B921" s="32"/>
      <c r="C921" s="33">
        <v>5</v>
      </c>
      <c r="D921" t="b" s="30">
        <v>0</v>
      </c>
      <c r="E921" s="13"/>
      <c r="F921" s="30">
        <v>429.184248184944</v>
      </c>
      <c r="G921" s="30">
        <f>$E921+($F921/60+H921*$B$16+I921*OFFSET($B$17,0,D921)-G920*(OFFSET($B$18,0,D921)+$B$19+OFFSET($B$20,0,D921)))*$C921/60+G920</f>
        <v>16.3633802816823</v>
      </c>
      <c r="H921" s="30">
        <f>H920+($B$19*G920-$B$16*H920)*$C921/60</f>
        <v>67.0428210102841</v>
      </c>
      <c r="I921" s="30">
        <f>I920+(OFFSET($B$20,0,D921)*G920-OFFSET($B$17,0,D921)*I920)*$C921/60</f>
        <v>189.752624477341</v>
      </c>
      <c r="J921" s="34">
        <f>$A921/60</f>
        <v>74.6666666666667</v>
      </c>
      <c r="K921" s="12">
        <f>G921/$B$15*1000</f>
        <v>2.5</v>
      </c>
      <c r="L921" s="30">
        <v>2.5</v>
      </c>
      <c r="M921" s="12">
        <v>3.01960743467087</v>
      </c>
      <c r="N921" s="12">
        <v>2.95807964007663</v>
      </c>
      <c r="O921" s="30">
        <v>2.5</v>
      </c>
    </row>
    <row r="922" ht="20.05" customHeight="1">
      <c r="A922" s="31">
        <f>$A921+C921</f>
        <v>4485</v>
      </c>
      <c r="B922" s="32"/>
      <c r="C922" s="33">
        <v>5</v>
      </c>
      <c r="D922" t="b" s="30">
        <v>0</v>
      </c>
      <c r="E922" s="13"/>
      <c r="F922" s="30">
        <v>429.131879542092</v>
      </c>
      <c r="G922" s="30">
        <f>$E922+($F922/60+H922*$B$16+I922*OFFSET($B$17,0,D922)-G921*(OFFSET($B$18,0,D922)+$B$19+OFFSET($B$20,0,D922)))*$C922/60+G921</f>
        <v>16.3633802816823</v>
      </c>
      <c r="H922" s="30">
        <f>H921+($B$19*G921-$B$16*H921)*$C922/60</f>
        <v>67.0448599379487</v>
      </c>
      <c r="I922" s="30">
        <f>I921+(OFFSET($B$20,0,D922)*G921-OFFSET($B$17,0,D922)*I921)*$C922/60</f>
        <v>189.934476903233</v>
      </c>
      <c r="J922" s="34">
        <f>$A922/60</f>
        <v>74.75</v>
      </c>
      <c r="K922" s="12">
        <f>G922/$B$15*1000</f>
        <v>2.5</v>
      </c>
      <c r="L922" s="30">
        <v>2.5</v>
      </c>
      <c r="M922" s="12">
        <v>3.01987013054461</v>
      </c>
      <c r="N922" s="12">
        <v>2.95858851275481</v>
      </c>
      <c r="O922" s="30">
        <v>2.5</v>
      </c>
    </row>
    <row r="923" ht="20.05" customHeight="1">
      <c r="A923" s="31">
        <f>$A922+C922</f>
        <v>4490</v>
      </c>
      <c r="B923" s="32"/>
      <c r="C923" s="33">
        <v>5</v>
      </c>
      <c r="D923" t="b" s="30">
        <v>0</v>
      </c>
      <c r="E923" s="13"/>
      <c r="F923" s="30">
        <v>429.079576075677</v>
      </c>
      <c r="G923" s="30">
        <f>$E923+($F923/60+H923*$B$16+I923*OFFSET($B$17,0,D923)-G922*(OFFSET($B$18,0,D923)+$B$19+OFFSET($B$20,0,D923)))*$C923/60+G922</f>
        <v>16.3633802816823</v>
      </c>
      <c r="H923" s="30">
        <f>H922+($B$19*G922-$B$16*H922)*$C923/60</f>
        <v>67.0468869004569</v>
      </c>
      <c r="I923" s="30">
        <f>I922+(OFFSET($B$20,0,D923)*G922-OFFSET($B$17,0,D923)*I922)*$C923/60</f>
        <v>190.116268560056</v>
      </c>
      <c r="J923" s="34">
        <f>$A923/60</f>
        <v>74.8333333333333</v>
      </c>
      <c r="K923" s="12">
        <f>G923/$B$15*1000</f>
        <v>2.5</v>
      </c>
      <c r="L923" s="30">
        <v>2.5</v>
      </c>
      <c r="M923" s="12">
        <v>3.0201318406902</v>
      </c>
      <c r="N923" s="12">
        <v>2.95909555693448</v>
      </c>
      <c r="O923" s="30">
        <v>2.5</v>
      </c>
    </row>
    <row r="924" ht="20.05" customHeight="1">
      <c r="A924" s="31">
        <f>$A923+C923</f>
        <v>4495</v>
      </c>
      <c r="B924" s="32"/>
      <c r="C924" s="33">
        <v>5</v>
      </c>
      <c r="D924" t="b" s="30">
        <v>0</v>
      </c>
      <c r="E924" s="13"/>
      <c r="F924" s="30">
        <v>429.027337484137</v>
      </c>
      <c r="G924" s="30">
        <f>$E924+($F924/60+H924*$B$16+I924*OFFSET($B$17,0,D924)-G923*(OFFSET($B$18,0,D924)+$B$19+OFFSET($B$20,0,D924)))*$C924/60+G923</f>
        <v>16.3633802816823</v>
      </c>
      <c r="H924" s="30">
        <f>H923+($B$19*G923-$B$16*H923)*$C924/60</f>
        <v>67.0489019680245</v>
      </c>
      <c r="I924" s="30">
        <f>I923+(OFFSET($B$20,0,D924)*G923-OFFSET($B$17,0,D924)*I923)*$C924/60</f>
        <v>190.297999468116</v>
      </c>
      <c r="J924" s="34">
        <f>$A924/60</f>
        <v>74.9166666666667</v>
      </c>
      <c r="K924" s="12">
        <f>G924/$B$15*1000</f>
        <v>2.5</v>
      </c>
      <c r="L924" s="30">
        <v>2.5</v>
      </c>
      <c r="M924" s="12">
        <v>3.02039256832824</v>
      </c>
      <c r="N924" s="12">
        <v>2.95960078003737</v>
      </c>
      <c r="O924" s="30">
        <v>2.5</v>
      </c>
    </row>
    <row r="925" ht="20.05" customHeight="1">
      <c r="A925" s="31">
        <f>$A924+C924</f>
        <v>4500</v>
      </c>
      <c r="B925" s="32"/>
      <c r="C925" s="33">
        <v>5</v>
      </c>
      <c r="D925" t="b" s="30">
        <v>0</v>
      </c>
      <c r="E925" s="13"/>
      <c r="F925" s="30">
        <v>428.975163467651</v>
      </c>
      <c r="G925" s="30">
        <f>$E925+($F925/60+H925*$B$16+I925*OFFSET($B$17,0,D925)-G924*(OFFSET($B$18,0,D925)+$B$19+OFFSET($B$20,0,D925)))*$C925/60+G924</f>
        <v>16.3633802816823</v>
      </c>
      <c r="H925" s="30">
        <f>H924+($B$19*G924-$B$16*H924)*$C925/60</f>
        <v>67.0509052104552</v>
      </c>
      <c r="I925" s="30">
        <f>I924+(OFFSET($B$20,0,D925)*G924-OFFSET($B$17,0,D925)*I924)*$C925/60</f>
        <v>190.479669647713</v>
      </c>
      <c r="J925" s="34">
        <f>$A925/60</f>
        <v>75</v>
      </c>
      <c r="K925" s="12">
        <f>G925/$B$15*1000</f>
        <v>2.5</v>
      </c>
      <c r="L925" s="30">
        <v>2.5</v>
      </c>
      <c r="M925" s="12">
        <v>3.02065231666879</v>
      </c>
      <c r="N925" s="12">
        <v>2.96010418937607</v>
      </c>
      <c r="O925" s="30">
        <v>2.5</v>
      </c>
    </row>
    <row r="926" ht="20.05" customHeight="1">
      <c r="A926" s="31">
        <f>$A925+C925</f>
        <v>4505</v>
      </c>
      <c r="B926" s="32"/>
      <c r="C926" s="33">
        <v>5</v>
      </c>
      <c r="D926" t="b" s="30">
        <v>1</v>
      </c>
      <c r="E926" s="13"/>
      <c r="F926" s="30">
        <v>428.923053728132</v>
      </c>
      <c r="G926" s="30">
        <f>$E926+($F926/60+H926*$B$16+I926*OFFSET($B$17,0,D926)-G925*(OFFSET($B$18,0,D926)+$B$19+OFFSET($B$20,0,D926)))*$C926/60+G925</f>
        <v>16.5004742309839</v>
      </c>
      <c r="H926" s="30">
        <f>H925+($B$19*G925-$B$16*H925)*$C926/60</f>
        <v>67.0528966971432</v>
      </c>
      <c r="I926" s="30">
        <f>I925+(OFFSET($B$20,0,D926)*G925-OFFSET($B$17,0,D926)*I925)*$C926/60</f>
        <v>190.568716769304</v>
      </c>
      <c r="J926" s="34">
        <f>$A926/60</f>
        <v>75.0833333333333</v>
      </c>
      <c r="K926" s="12">
        <f>G926/$B$15*1000</f>
        <v>2.52094523670257</v>
      </c>
      <c r="L926" s="30">
        <v>2.5</v>
      </c>
      <c r="M926" s="12">
        <v>3.02091108891141</v>
      </c>
      <c r="N926" s="12">
        <v>2.96060579215937</v>
      </c>
      <c r="O926" s="30">
        <v>2.52094523670257</v>
      </c>
    </row>
    <row r="927" ht="20.05" customHeight="1">
      <c r="A927" s="31">
        <f>$A926+C926</f>
        <v>4510</v>
      </c>
      <c r="B927" s="32"/>
      <c r="C927" s="33">
        <v>5</v>
      </c>
      <c r="D927" t="b" s="30">
        <v>1</v>
      </c>
      <c r="E927" s="13"/>
      <c r="F927" s="30">
        <v>428.871007969212</v>
      </c>
      <c r="G927" s="30">
        <f>$E927+($F927/60+H927*$B$16+I927*OFFSET($B$17,0,D927)-G926*(OFFSET($B$18,0,D927)+$B$19+OFFSET($B$20,0,D927)))*$C927/60+G926</f>
        <v>16.6298099762995</v>
      </c>
      <c r="H927" s="30">
        <f>H926+($B$19*G926-$B$16*H926)*$C927/60</f>
        <v>67.05818978358759</v>
      </c>
      <c r="I927" s="30">
        <f>I926+(OFFSET($B$20,0,D927)*G926-OFFSET($B$17,0,D927)*I926)*$C927/60</f>
        <v>190.659087971598</v>
      </c>
      <c r="J927" s="34">
        <f>$A927/60</f>
        <v>75.1666666666667</v>
      </c>
      <c r="K927" s="12">
        <f>G927/$B$15*1000</f>
        <v>2.54070517369132</v>
      </c>
      <c r="L927" s="30">
        <v>2.5</v>
      </c>
      <c r="M927" s="12">
        <v>3.02116888824517</v>
      </c>
      <c r="N927" s="12">
        <v>2.96110559549733</v>
      </c>
      <c r="O927" s="30">
        <v>2.54070517369132</v>
      </c>
    </row>
    <row r="928" ht="20.05" customHeight="1">
      <c r="A928" s="31">
        <f>$A927+C927</f>
        <v>4515</v>
      </c>
      <c r="B928" s="32"/>
      <c r="C928" s="33">
        <v>5</v>
      </c>
      <c r="D928" t="b" s="30">
        <v>1</v>
      </c>
      <c r="E928" s="13"/>
      <c r="F928" s="30">
        <v>428.819025896240</v>
      </c>
      <c r="G928" s="30">
        <f>$E928+($F928/60+H928*$B$16+I928*OFFSET($B$17,0,D928)-G927*(OFFSET($B$18,0,D928)+$B$19+OFFSET($B$20,0,D928)))*$C928/60+G927</f>
        <v>16.7518449142786</v>
      </c>
      <c r="H928" s="30">
        <f>H927+($B$19*G927-$B$16*H927)*$C928/60</f>
        <v>67.0665775945499</v>
      </c>
      <c r="I928" s="30">
        <f>I927+(OFFSET($B$20,0,D928)*G927-OFFSET($B$17,0,D928)*I927)*$C928/60</f>
        <v>190.750705883256</v>
      </c>
      <c r="J928" s="34">
        <f>$A928/60</f>
        <v>75.25</v>
      </c>
      <c r="K928" s="12">
        <f>G928/$B$15*1000</f>
        <v>2.55934969210353</v>
      </c>
      <c r="L928" s="30">
        <v>2.5</v>
      </c>
      <c r="M928" s="12">
        <v>3.02142571784872</v>
      </c>
      <c r="N928" s="12">
        <v>2.96160360640603</v>
      </c>
      <c r="O928" s="30">
        <v>2.55934969210353</v>
      </c>
    </row>
    <row r="929" ht="20.05" customHeight="1">
      <c r="A929" s="31">
        <f>$A928+C928</f>
        <v>4520</v>
      </c>
      <c r="B929" s="32"/>
      <c r="C929" s="33">
        <v>5</v>
      </c>
      <c r="D929" t="b" s="30">
        <v>1</v>
      </c>
      <c r="E929" s="13"/>
      <c r="F929" s="30">
        <v>428.767107216263</v>
      </c>
      <c r="G929" s="30">
        <f>$E929+($F929/60+H929*$B$16+I929*OFFSET($B$17,0,D929)-G928*(OFFSET($B$18,0,D929)+$B$19+OFFSET($B$20,0,D929)))*$C929/60+G928</f>
        <v>16.8670094088165</v>
      </c>
      <c r="H929" s="30">
        <f>H928+($B$19*G928-$B$16*H928)*$C929/60</f>
        <v>67.0778655231715</v>
      </c>
      <c r="I929" s="30">
        <f>I928+(OFFSET($B$20,0,D929)*G928-OFFSET($B$17,0,D929)*I928)*$C929/60</f>
        <v>190.843497694217</v>
      </c>
      <c r="J929" s="34">
        <f>$A929/60</f>
        <v>75.3333333333333</v>
      </c>
      <c r="K929" s="12">
        <f>G929/$B$15*1000</f>
        <v>2.57694454300772</v>
      </c>
      <c r="L929" s="30">
        <v>2.5</v>
      </c>
      <c r="M929" s="12">
        <v>3.02168158089029</v>
      </c>
      <c r="N929" s="12">
        <v>2.96209983181208</v>
      </c>
      <c r="O929" s="30">
        <v>2.57694454300772</v>
      </c>
    </row>
    <row r="930" ht="20.05" customHeight="1">
      <c r="A930" s="31">
        <f>$A929+C929</f>
        <v>4525</v>
      </c>
      <c r="B930" s="32"/>
      <c r="C930" s="33">
        <v>5</v>
      </c>
      <c r="D930" t="b" s="30">
        <v>1</v>
      </c>
      <c r="E930" s="13"/>
      <c r="F930" s="30">
        <v>428.715251638024</v>
      </c>
      <c r="G930" s="30">
        <f>$E930+($F930/60+H930*$B$16+I930*OFFSET($B$17,0,D930)-G929*(OFFSET($B$18,0,D930)+$B$19+OFFSET($B$20,0,D930)))*$C930/60+G929</f>
        <v>16.9757083889437</v>
      </c>
      <c r="H930" s="30">
        <f>H929+($B$19*G929-$B$16*H929)*$C930/60</f>
        <v>67.0918705056509</v>
      </c>
      <c r="I930" s="30">
        <f>I929+(OFFSET($B$20,0,D930)*G929-OFFSET($B$17,0,D930)*I929)*$C930/60</f>
        <v>190.937394886126</v>
      </c>
      <c r="J930" s="34">
        <f>$A930/60</f>
        <v>75.4166666666667</v>
      </c>
      <c r="K930" s="12">
        <f>G930/$B$15*1000</f>
        <v>2.59355159152948</v>
      </c>
      <c r="L930" s="30">
        <v>2.5</v>
      </c>
      <c r="M930" s="12">
        <v>3.02193648052777</v>
      </c>
      <c r="N930" s="12">
        <v>2.96259427855684</v>
      </c>
      <c r="O930" s="30">
        <v>2.59355159152948</v>
      </c>
    </row>
    <row r="931" ht="20.05" customHeight="1">
      <c r="A931" s="31">
        <f>$A930+C930</f>
        <v>4530</v>
      </c>
      <c r="B931" s="32"/>
      <c r="C931" s="33">
        <v>5</v>
      </c>
      <c r="D931" t="b" s="30">
        <v>1</v>
      </c>
      <c r="E931" s="13"/>
      <c r="F931" s="30">
        <v>428.663458871944</v>
      </c>
      <c r="G931" s="30">
        <f>$E931+($F931/60+H931*$B$16+I931*OFFSET($B$17,0,D931)-G930*(OFFSET($B$18,0,D931)+$B$19+OFFSET($B$20,0,D931)))*$C931/60+G930</f>
        <v>17.0783228522646</v>
      </c>
      <c r="H931" s="30">
        <f>H930+($B$19*G930-$B$16*H930)*$C931/60</f>
        <v>67.108420338795</v>
      </c>
      <c r="I931" s="30">
        <f>I930+(OFFSET($B$20,0,D931)*G930-OFFSET($B$17,0,D931)*I930)*$C931/60</f>
        <v>191.032332978695</v>
      </c>
      <c r="J931" s="34">
        <f>$A931/60</f>
        <v>75.5</v>
      </c>
      <c r="K931" s="12">
        <f>G931/$B$15*1000</f>
        <v>2.6092290465471</v>
      </c>
      <c r="L931" s="30">
        <v>2.5</v>
      </c>
      <c r="M931" s="12">
        <v>3.02219041990869</v>
      </c>
      <c r="N931" s="12">
        <v>2.96308695340036</v>
      </c>
      <c r="O931" s="30">
        <v>2.6092290465471</v>
      </c>
    </row>
    <row r="932" ht="20.05" customHeight="1">
      <c r="A932" s="31">
        <f>$A931+C931</f>
        <v>4535</v>
      </c>
      <c r="B932" s="32"/>
      <c r="C932" s="33">
        <v>5</v>
      </c>
      <c r="D932" t="b" s="30">
        <v>1</v>
      </c>
      <c r="E932" s="13"/>
      <c r="F932" s="30">
        <v>428.611728630118</v>
      </c>
      <c r="G932" s="30">
        <f>$E932+($F932/60+H932*$B$16+I932*OFFSET($B$17,0,D932)-G931*(OFFSET($B$18,0,D932)+$B$19+OFFSET($B$20,0,D932)))*$C932/60+G931</f>
        <v>17.1752112795281</v>
      </c>
      <c r="H932" s="30">
        <f>H931+($B$19*G931-$B$16*H931)*$C932/60</f>
        <v>67.12735303791069</v>
      </c>
      <c r="I932" s="30">
        <f>I931+(OFFSET($B$20,0,D932)*G931-OFFSET($B$17,0,D932)*I931)*$C932/60</f>
        <v>191.128251291055</v>
      </c>
      <c r="J932" s="34">
        <f>$A932/60</f>
        <v>75.5833333333333</v>
      </c>
      <c r="K932" s="12">
        <f>G932/$B$15*1000</f>
        <v>2.62403167680987</v>
      </c>
      <c r="L932" s="30">
        <v>2.5</v>
      </c>
      <c r="M932" s="12">
        <v>3.02244340217029</v>
      </c>
      <c r="N932" s="12">
        <v>2.96357786302518</v>
      </c>
      <c r="O932" s="30">
        <v>2.62403167680987</v>
      </c>
    </row>
    <row r="933" ht="20.05" customHeight="1">
      <c r="A933" s="31">
        <f>$A932+C932</f>
        <v>4540</v>
      </c>
      <c r="B933" s="32"/>
      <c r="C933" s="33">
        <v>5</v>
      </c>
      <c r="D933" t="b" s="30">
        <v>1</v>
      </c>
      <c r="E933" s="13"/>
      <c r="F933" s="30">
        <v>428.560060626307</v>
      </c>
      <c r="G933" s="30">
        <f>$E933+($F933/60+H933*$B$16+I933*OFFSET($B$17,0,D933)-G932*(OFFSET($B$18,0,D933)+$B$19+OFFSET($B$20,0,D933)))*$C933/60+G932</f>
        <v>17.2667109655832</v>
      </c>
      <c r="H933" s="30">
        <f>H932+($B$19*G932-$B$16*H932)*$C933/60</f>
        <v>67.1485162326514</v>
      </c>
      <c r="I933" s="30">
        <f>I932+(OFFSET($B$20,0,D933)*G932-OFFSET($B$17,0,D933)*I932)*$C933/60</f>
        <v>191.225092717218</v>
      </c>
      <c r="J933" s="34">
        <f>$A933/60</f>
        <v>75.6666666666667</v>
      </c>
      <c r="K933" s="12">
        <f>G933/$B$15*1000</f>
        <v>2.63801101428171</v>
      </c>
      <c r="L933" s="30">
        <v>2.5</v>
      </c>
      <c r="M933" s="12">
        <v>3.02269543043953</v>
      </c>
      <c r="N933" s="12">
        <v>2.9640670140398</v>
      </c>
      <c r="O933" s="30">
        <v>2.63801101428171</v>
      </c>
    </row>
    <row r="934" ht="20.05" customHeight="1">
      <c r="A934" s="31">
        <f>$A933+C933</f>
        <v>4545</v>
      </c>
      <c r="B934" s="32"/>
      <c r="C934" s="33">
        <v>5</v>
      </c>
      <c r="D934" t="b" s="30">
        <v>1</v>
      </c>
      <c r="E934" s="13"/>
      <c r="F934" s="30">
        <v>428.508454575918</v>
      </c>
      <c r="G934" s="30">
        <f>$E934+($F934/60+H934*$B$16+I934*OFFSET($B$17,0,D934)-G933*(OFFSET($B$18,0,D934)+$B$19+OFFSET($B$20,0,D934)))*$C934/60+G933</f>
        <v>17.3531392716619</v>
      </c>
      <c r="H934" s="30">
        <f>H933+($B$19*G933-$B$16*H933)*$C934/60</f>
        <v>67.171766598576</v>
      </c>
      <c r="I934" s="30">
        <f>I933+(OFFSET($B$20,0,D934)*G933-OFFSET($B$17,0,D934)*I933)*$C934/60</f>
        <v>191.322803514807</v>
      </c>
      <c r="J934" s="34">
        <f>$A934/60</f>
        <v>75.75</v>
      </c>
      <c r="K934" s="12">
        <f>G934/$B$15*1000</f>
        <v>2.6512155454652</v>
      </c>
      <c r="L934" s="30">
        <v>2.5</v>
      </c>
      <c r="M934" s="12">
        <v>3.02294650783312</v>
      </c>
      <c r="N934" s="12">
        <v>2.96455441298209</v>
      </c>
      <c r="O934" s="30">
        <v>2.6512155454652</v>
      </c>
    </row>
    <row r="935" ht="20.05" customHeight="1">
      <c r="A935" s="31">
        <f>$A934+C934</f>
        <v>4550</v>
      </c>
      <c r="B935" s="32"/>
      <c r="C935" s="33">
        <v>5</v>
      </c>
      <c r="D935" t="b" s="30">
        <v>1</v>
      </c>
      <c r="E935" s="13"/>
      <c r="F935" s="30">
        <v>428.456910196008</v>
      </c>
      <c r="G935" s="30">
        <f>$E935+($F935/60+H935*$B$16+I935*OFFSET($B$17,0,D935)-G934*(OFFSET($B$18,0,D935)+$B$19+OFFSET($B$20,0,D935)))*$C935/60+G934</f>
        <v>17.434794803640</v>
      </c>
      <c r="H935" s="30">
        <f>H934+($B$19*G934-$B$16*H934)*$C935/60</f>
        <v>67.1969693223087</v>
      </c>
      <c r="I935" s="30">
        <f>I934+(OFFSET($B$20,0,D935)*G934-OFFSET($B$17,0,D935)*I934)*$C935/60</f>
        <v>191.421333106277</v>
      </c>
      <c r="J935" s="34">
        <f>$A935/60</f>
        <v>75.8333333333333</v>
      </c>
      <c r="K935" s="12">
        <f>G935/$B$15*1000</f>
        <v>2.66369089141641</v>
      </c>
      <c r="L935" s="30">
        <v>2.5</v>
      </c>
      <c r="M935" s="12">
        <v>3.02319663745762</v>
      </c>
      <c r="N935" s="12">
        <v>2.96504006632232</v>
      </c>
      <c r="O935" s="30">
        <v>2.66369089141641</v>
      </c>
    </row>
    <row r="936" ht="20.05" customHeight="1">
      <c r="A936" s="31">
        <f>$A935+C935</f>
        <v>4555</v>
      </c>
      <c r="B936" s="32"/>
      <c r="C936" s="33">
        <v>5</v>
      </c>
      <c r="D936" t="b" s="30">
        <v>1</v>
      </c>
      <c r="E936" s="13"/>
      <c r="F936" s="30">
        <v>428.405427205263</v>
      </c>
      <c r="G936" s="30">
        <f>$E936+($F936/60+H936*$B$16+I936*OFFSET($B$17,0,D936)-G935*(OFFSET($B$18,0,D936)+$B$19+OFFSET($B$20,0,D936)))*$C936/60+G935</f>
        <v>17.5119585206511</v>
      </c>
      <c r="H936" s="30">
        <f>H935+($B$19*G935-$B$16*H935)*$C936/60</f>
        <v>67.2239975983133</v>
      </c>
      <c r="I936" s="30">
        <f>I935+(OFFSET($B$20,0,D936)*G935-OFFSET($B$17,0,D936)*I935)*$C936/60</f>
        <v>191.520633891884</v>
      </c>
      <c r="J936" s="34">
        <f>$A936/60</f>
        <v>75.9166666666667</v>
      </c>
      <c r="K936" s="12">
        <f>G936/$B$15*1000</f>
        <v>2.67547997711918</v>
      </c>
      <c r="L936" s="30">
        <v>2.5</v>
      </c>
      <c r="M936" s="12">
        <v>3.02344582240939</v>
      </c>
      <c r="N936" s="12">
        <v>2.96552398046617</v>
      </c>
      <c r="O936" s="30">
        <v>2.67547997711918</v>
      </c>
    </row>
    <row r="937" ht="20.05" customHeight="1">
      <c r="A937" s="31">
        <f>$A936+C936</f>
        <v>4560</v>
      </c>
      <c r="B937" s="32"/>
      <c r="C937" s="33">
        <v>5</v>
      </c>
      <c r="D937" t="b" s="30">
        <v>1</v>
      </c>
      <c r="E937" s="13"/>
      <c r="F937" s="30">
        <v>428.354005323993</v>
      </c>
      <c r="G937" s="30">
        <f>$E937+($F937/60+H937*$B$16+I937*OFFSET($B$17,0,D937)-G936*(OFFSET($B$18,0,D937)+$B$19+OFFSET($B$20,0,D937)))*$C937/60+G936</f>
        <v>17.5848947781706</v>
      </c>
      <c r="H937" s="30">
        <f>H936+($B$19*G936-$B$16*H936)*$C937/60</f>
        <v>67.25273215541409</v>
      </c>
      <c r="I937" s="30">
        <f>I936+(OFFSET($B$20,0,D937)*G936-OFFSET($B$17,0,D937)*I936)*$C937/60</f>
        <v>191.620661073711</v>
      </c>
      <c r="J937" s="34">
        <f>$A937/60</f>
        <v>76</v>
      </c>
      <c r="K937" s="12">
        <f>G937/$B$15*1000</f>
        <v>2.68662319084763</v>
      </c>
      <c r="L937" s="30">
        <v>2.5</v>
      </c>
      <c r="M937" s="12">
        <v>3.02369406577466</v>
      </c>
      <c r="N937" s="12">
        <v>2.9660061617575</v>
      </c>
      <c r="O937" s="30">
        <v>2.68662319084763</v>
      </c>
    </row>
    <row r="938" ht="20.05" customHeight="1">
      <c r="A938" s="31">
        <f>$A937+C937</f>
        <v>4565</v>
      </c>
      <c r="B938" s="32"/>
      <c r="C938" s="33">
        <v>5</v>
      </c>
      <c r="D938" t="b" s="30">
        <v>1</v>
      </c>
      <c r="E938" s="13"/>
      <c r="F938" s="30">
        <v>428.302644274127</v>
      </c>
      <c r="G938" s="30">
        <f>$E938+($F938/60+H938*$B$16+I938*OFFSET($B$17,0,D938)-G937*(OFFSET($B$18,0,D938)+$B$19+OFFSET($B$20,0,D938)))*$C938/60+G937</f>
        <v>17.6538523094434</v>
      </c>
      <c r="H938" s="30">
        <f>H937+($B$19*G937-$B$16*H937)*$C938/60</f>
        <v>67.2830608113044</v>
      </c>
      <c r="I938" s="30">
        <f>I937+(OFFSET($B$20,0,D938)*G937-OFFSET($B$17,0,D938)*I937)*$C938/60</f>
        <v>191.721372490093</v>
      </c>
      <c r="J938" s="34">
        <f>$A938/60</f>
        <v>76.0833333333333</v>
      </c>
      <c r="K938" s="12">
        <f>G938/$B$15*1000</f>
        <v>2.69715853410889</v>
      </c>
      <c r="L938" s="30">
        <v>2.5</v>
      </c>
      <c r="M938" s="12">
        <v>3.02394137062956</v>
      </c>
      <c r="N938" s="12">
        <v>2.96648661648097</v>
      </c>
      <c r="O938" s="30">
        <v>2.69715853410889</v>
      </c>
    </row>
    <row r="939" ht="20.05" customHeight="1">
      <c r="A939" s="31">
        <f>$A938+C938</f>
        <v>4570</v>
      </c>
      <c r="B939" s="32"/>
      <c r="C939" s="33">
        <v>5</v>
      </c>
      <c r="D939" t="b" s="30">
        <v>1</v>
      </c>
      <c r="E939" s="13"/>
      <c r="F939" s="30">
        <v>428.251343779192</v>
      </c>
      <c r="G939" s="30">
        <f>$E939+($F939/60+H939*$B$16+I939*OFFSET($B$17,0,D939)-G938*(OFFSET($B$18,0,D939)+$B$19+OFFSET($B$20,0,D939)))*$C939/60+G938</f>
        <v>17.719065148899</v>
      </c>
      <c r="H939" s="30">
        <f>H938+($B$19*G938-$B$16*H938)*$C939/60</f>
        <v>67.3148780533883</v>
      </c>
      <c r="I939" s="30">
        <f>I938+(OFFSET($B$20,0,D939)*G938-OFFSET($B$17,0,D939)*I938)*$C939/60</f>
        <v>191.822728459832</v>
      </c>
      <c r="J939" s="34">
        <f>$A939/60</f>
        <v>76.1666666666667</v>
      </c>
      <c r="K939" s="12">
        <f>G939/$B$15*1000</f>
        <v>2.70712176272257</v>
      </c>
      <c r="L939" s="30">
        <v>2.5</v>
      </c>
      <c r="M939" s="12">
        <v>3.02418774004015</v>
      </c>
      <c r="N939" s="12">
        <v>2.96696535086446</v>
      </c>
      <c r="O939" s="30">
        <v>2.70712176272257</v>
      </c>
    </row>
    <row r="940" ht="20.05" customHeight="1">
      <c r="A940" s="31">
        <f>$A939+C939</f>
        <v>4575</v>
      </c>
      <c r="B940" s="32"/>
      <c r="C940" s="33">
        <v>5</v>
      </c>
      <c r="D940" t="b" s="30">
        <v>1</v>
      </c>
      <c r="E940" s="13"/>
      <c r="F940" s="30">
        <v>428.200103564317</v>
      </c>
      <c r="G940" s="30">
        <f>$E940+($F940/60+H940*$B$16+I940*OFFSET($B$17,0,D940)-G939*(OFFSET($B$18,0,D940)+$B$19+OFFSET($B$20,0,D940)))*$C940/60+G939</f>
        <v>17.7807535009843</v>
      </c>
      <c r="H940" s="30">
        <f>H939+($B$19*G939-$B$16*H939)*$C940/60</f>
        <v>67.34808464439951</v>
      </c>
      <c r="I940" s="30">
        <f>I939+(OFFSET($B$20,0,D940)*G939-OFFSET($B$17,0,D940)*I939)*$C940/60</f>
        <v>191.924691635618</v>
      </c>
      <c r="J940" s="34">
        <f>$A940/60</f>
        <v>76.25</v>
      </c>
      <c r="K940" s="12">
        <f>G940/$B$15*1000</f>
        <v>2.71654651956122</v>
      </c>
      <c r="L940" s="30">
        <v>2.5</v>
      </c>
      <c r="M940" s="12">
        <v>3.02443317706246</v>
      </c>
      <c r="N940" s="12">
        <v>2.96744237108147</v>
      </c>
      <c r="O940" s="30">
        <v>2.71654651956122</v>
      </c>
    </row>
    <row r="941" ht="20.05" customHeight="1">
      <c r="A941" s="31">
        <f>$A940+C940</f>
        <v>4580</v>
      </c>
      <c r="B941" s="32"/>
      <c r="C941" s="33">
        <v>5</v>
      </c>
      <c r="D941" t="b" s="30">
        <v>1</v>
      </c>
      <c r="E941" s="13"/>
      <c r="F941" s="30">
        <v>428.148923356213</v>
      </c>
      <c r="G941" s="30">
        <f>$E941+($F941/60+H941*$B$16+I941*OFFSET($B$17,0,D941)-G940*(OFFSET($B$18,0,D941)+$B$19+OFFSET($B$20,0,D941)))*$C941/60+G940</f>
        <v>17.8391245576397</v>
      </c>
      <c r="H941" s="30">
        <f>H940+($B$19*G940-$B$16*H940)*$C941/60</f>
        <v>67.3825872513325</v>
      </c>
      <c r="I941" s="30">
        <f>I940+(OFFSET($B$20,0,D941)*G940-OFFSET($B$17,0,D941)*I940)*$C941/60</f>
        <v>192.027226866115</v>
      </c>
      <c r="J941" s="34">
        <f>$A941/60</f>
        <v>76.3333333333333</v>
      </c>
      <c r="K941" s="12">
        <f>G941/$B$15*1000</f>
        <v>2.72546445944446</v>
      </c>
      <c r="L941" s="30">
        <v>2.5</v>
      </c>
      <c r="M941" s="12">
        <v>3.02467768474253</v>
      </c>
      <c r="N941" s="12">
        <v>2.96791768325324</v>
      </c>
      <c r="O941" s="30">
        <v>2.72546445944446</v>
      </c>
    </row>
    <row r="942" ht="20.05" customHeight="1">
      <c r="A942" s="31">
        <f>$A941+C941</f>
        <v>4585</v>
      </c>
      <c r="B942" s="32"/>
      <c r="C942" s="33">
        <v>5</v>
      </c>
      <c r="D942" t="b" s="30">
        <v>1</v>
      </c>
      <c r="E942" s="13"/>
      <c r="F942" s="30">
        <v>428.097802883169</v>
      </c>
      <c r="G942" s="30">
        <f>$E942+($F942/60+H942*$B$16+I942*OFFSET($B$17,0,D942)-G941*(OFFSET($B$18,0,D942)+$B$19+OFFSET($B$20,0,D942)))*$C942/60+G941</f>
        <v>17.8943732674542</v>
      </c>
      <c r="H942" s="30">
        <f>H941+($B$19*G941-$B$16*H941)*$C942/60</f>
        <v>67.41829809630789</v>
      </c>
      <c r="I942" s="30">
        <f>I941+(OFFSET($B$20,0,D942)*G941-OFFSET($B$17,0,D942)*I941)*$C942/60</f>
        <v>192.130301066199</v>
      </c>
      <c r="J942" s="34">
        <f>$A942/60</f>
        <v>76.4166666666667</v>
      </c>
      <c r="K942" s="12">
        <f>G942/$B$15*1000</f>
        <v>2.73390536665058</v>
      </c>
      <c r="L942" s="30">
        <v>2.5</v>
      </c>
      <c r="M942" s="12">
        <v>3.0249212661164</v>
      </c>
      <c r="N942" s="12">
        <v>2.96839129345087</v>
      </c>
      <c r="O942" s="30">
        <v>2.73390536665058</v>
      </c>
    </row>
    <row r="943" ht="20.05" customHeight="1">
      <c r="A943" s="31">
        <f>$A942+C942</f>
        <v>4590</v>
      </c>
      <c r="B943" s="32"/>
      <c r="C943" s="33">
        <v>5</v>
      </c>
      <c r="D943" t="b" s="30">
        <v>1</v>
      </c>
      <c r="E943" s="13"/>
      <c r="F943" s="30">
        <v>428.046741875043</v>
      </c>
      <c r="G943" s="30">
        <f>$E943+($F943/60+H943*$B$16+I943*OFFSET($B$17,0,D943)-G942*(OFFSET($B$18,0,D943)+$B$19+OFFSET($B$20,0,D943)))*$C943/60+G942</f>
        <v>17.9466830593559</v>
      </c>
      <c r="H943" s="30">
        <f>H942+($B$19*G942-$B$16*H942)*$C943/60</f>
        <v>67.4551346280757</v>
      </c>
      <c r="I943" s="30">
        <f>I942+(OFFSET($B$20,0,D943)*G942-OFFSET($B$17,0,D943)*I942)*$C943/60</f>
        <v>192.233883094865</v>
      </c>
      <c r="J943" s="34">
        <f>$A943/60</f>
        <v>76.5</v>
      </c>
      <c r="K943" s="12">
        <f>G943/$B$15*1000</f>
        <v>2.74189726548219</v>
      </c>
      <c r="L943" s="30">
        <v>2.5</v>
      </c>
      <c r="M943" s="12">
        <v>3.02516392421021</v>
      </c>
      <c r="N943" s="12">
        <v>2.96886320769719</v>
      </c>
      <c r="O943" s="30">
        <v>2.74189726548219</v>
      </c>
    </row>
    <row r="944" ht="20.05" customHeight="1">
      <c r="A944" s="31">
        <f>$A943+C943</f>
        <v>4595</v>
      </c>
      <c r="B944" s="32"/>
      <c r="C944" s="33">
        <v>5</v>
      </c>
      <c r="D944" t="b" s="30">
        <v>1</v>
      </c>
      <c r="E944" s="13"/>
      <c r="F944" s="30">
        <v>427.995740063249</v>
      </c>
      <c r="G944" s="30">
        <f>$E944+($F944/60+H944*$B$16+I944*OFFSET($B$17,0,D944)-G943*(OFFSET($B$18,0,D944)+$B$19+OFFSET($B$20,0,D944)))*$C944/60+G943</f>
        <v>17.9962265235254</v>
      </c>
      <c r="H944" s="30">
        <f>H943+($B$19*G943-$B$16*H943)*$C944/60</f>
        <v>67.4930192129365</v>
      </c>
      <c r="I944" s="30">
        <f>I943+(OFFSET($B$20,0,D944)*G943-OFFSET($B$17,0,D944)*I943)*$C944/60</f>
        <v>192.337943640354</v>
      </c>
      <c r="J944" s="34">
        <f>$A944/60</f>
        <v>76.5833333333333</v>
      </c>
      <c r="K944" s="12">
        <f>G944/$B$15*1000</f>
        <v>2.74946652429617</v>
      </c>
      <c r="L944" s="30">
        <v>2.5</v>
      </c>
      <c r="M944" s="12">
        <v>3.02540566204017</v>
      </c>
      <c r="N944" s="12">
        <v>2.96933343196871</v>
      </c>
      <c r="O944" s="30">
        <v>2.74946652429617</v>
      </c>
    </row>
    <row r="945" ht="20.05" customHeight="1">
      <c r="A945" s="31">
        <f>$A944+C944</f>
        <v>4600</v>
      </c>
      <c r="B945" s="32"/>
      <c r="C945" s="33">
        <v>5</v>
      </c>
      <c r="D945" t="b" s="30">
        <v>1</v>
      </c>
      <c r="E945" s="13"/>
      <c r="F945" s="30">
        <v>427.944797180751</v>
      </c>
      <c r="G945" s="30">
        <f>$E945+($F945/60+H945*$B$16+I945*OFFSET($B$17,0,D945)-G944*(OFFSET($B$18,0,D945)+$B$19+OFFSET($B$20,0,D945)))*$C945/60+G944</f>
        <v>18.0431660520607</v>
      </c>
      <c r="H945" s="30">
        <f>H944+($B$19*G944-$B$16*H944)*$C945/60</f>
        <v>67.5318788439325</v>
      </c>
      <c r="I945" s="30">
        <f>I944+(OFFSET($B$20,0,D945)*G944-OFFSET($B$17,0,D945)*I944)*$C945/60</f>
        <v>192.442455112065</v>
      </c>
      <c r="J945" s="34">
        <f>$A945/60</f>
        <v>76.6666666666667</v>
      </c>
      <c r="K945" s="12">
        <f>G945/$B$15*1000</f>
        <v>2.75663795338467</v>
      </c>
      <c r="L945" s="30">
        <v>2.5</v>
      </c>
      <c r="M945" s="12">
        <v>3.02564648261264</v>
      </c>
      <c r="N945" s="12">
        <v>2.9698019721972</v>
      </c>
      <c r="O945" s="30">
        <v>2.75663795338467</v>
      </c>
    </row>
    <row r="946" ht="20.05" customHeight="1">
      <c r="A946" s="31">
        <f>$A945+C945</f>
        <v>4605</v>
      </c>
      <c r="B946" s="32"/>
      <c r="C946" s="33">
        <v>5</v>
      </c>
      <c r="D946" t="b" s="30">
        <v>1</v>
      </c>
      <c r="E946" s="13"/>
      <c r="F946" s="30">
        <v>427.893912962055</v>
      </c>
      <c r="G946" s="30">
        <f>$E946+($F946/60+H946*$B$16+I946*OFFSET($B$17,0,D946)-G945*(OFFSET($B$18,0,D946)+$B$19+OFFSET($B$20,0,D946)))*$C946/60+G945</f>
        <v>18.087654441772</v>
      </c>
      <c r="H946" s="30">
        <f>H945+($B$19*G945-$B$16*H945)*$C946/60</f>
        <v>67.571644867229</v>
      </c>
      <c r="I946" s="30">
        <f>I945+(OFFSET($B$20,0,D946)*G945-OFFSET($B$17,0,D946)*I945)*$C946/60</f>
        <v>192.547391538860</v>
      </c>
      <c r="J946" s="34">
        <f>$A946/60</f>
        <v>76.75</v>
      </c>
      <c r="K946" s="12">
        <f>G946/$B$15*1000</f>
        <v>2.76343489707013</v>
      </c>
      <c r="L946" s="30">
        <v>2.5</v>
      </c>
      <c r="M946" s="12">
        <v>3.02588638892412</v>
      </c>
      <c r="N946" s="12">
        <v>2.97026883427146</v>
      </c>
      <c r="O946" s="30">
        <v>2.76343489707013</v>
      </c>
    </row>
    <row r="947" ht="20.05" customHeight="1">
      <c r="A947" s="31">
        <f>$A946+C946</f>
        <v>4610</v>
      </c>
      <c r="B947" s="32"/>
      <c r="C947" s="33">
        <v>5</v>
      </c>
      <c r="D947" t="b" s="30">
        <v>1</v>
      </c>
      <c r="E947" s="13"/>
      <c r="F947" s="30">
        <v>427.843087143197</v>
      </c>
      <c r="G947" s="30">
        <f>$E947+($F947/60+H947*$B$16+I947*OFFSET($B$17,0,D947)-G946*(OFFSET($B$18,0,D947)+$B$19+OFFSET($B$20,0,D947)))*$C947/60+G946</f>
        <v>18.129835461346</v>
      </c>
      <c r="H947" s="30">
        <f>H946+($B$19*G946-$B$16*H946)*$C947/60</f>
        <v>67.6122527246699</v>
      </c>
      <c r="I947" s="30">
        <f>I946+(OFFSET($B$20,0,D947)*G946-OFFSET($B$17,0,D947)*I946)*$C947/60</f>
        <v>192.652728473380</v>
      </c>
      <c r="J947" s="34">
        <f>$A947/60</f>
        <v>76.8333333333333</v>
      </c>
      <c r="K947" s="12">
        <f>G947/$B$15*1000</f>
        <v>2.76987932035674</v>
      </c>
      <c r="L947" s="30">
        <v>2.5</v>
      </c>
      <c r="M947" s="12">
        <v>3.02612538396133</v>
      </c>
      <c r="N947" s="12">
        <v>2.97073402403876</v>
      </c>
      <c r="O947" s="30">
        <v>2.76987932035674</v>
      </c>
    </row>
    <row r="948" ht="20.05" customHeight="1">
      <c r="A948" s="31">
        <f>$A947+C947</f>
        <v>4615</v>
      </c>
      <c r="B948" s="32"/>
      <c r="C948" s="33">
        <v>5</v>
      </c>
      <c r="D948" t="b" s="30">
        <v>1</v>
      </c>
      <c r="E948" s="13"/>
      <c r="F948" s="30">
        <v>427.792319461734</v>
      </c>
      <c r="G948" s="30">
        <f>$E948+($F948/60+H948*$B$16+I948*OFFSET($B$17,0,D948)-G947*(OFFSET($B$18,0,D948)+$B$19+OFFSET($B$20,0,D948)))*$C948/60+G947</f>
        <v>18.1698443849849</v>
      </c>
      <c r="H948" s="30">
        <f>H947+($B$19*G947-$B$16*H947)*$C948/60</f>
        <v>67.653641711551</v>
      </c>
      <c r="I948" s="30">
        <f>I947+(OFFSET($B$20,0,D948)*G947-OFFSET($B$17,0,D948)*I947)*$C948/60</f>
        <v>192.758442902013</v>
      </c>
      <c r="J948" s="34">
        <f>$A948/60</f>
        <v>76.9166666666667</v>
      </c>
      <c r="K948" s="12">
        <f>G948/$B$15*1000</f>
        <v>2.77599189045995</v>
      </c>
      <c r="L948" s="30">
        <v>2.5</v>
      </c>
      <c r="M948" s="12">
        <v>3.02636347070118</v>
      </c>
      <c r="N948" s="12">
        <v>2.97119754730632</v>
      </c>
      <c r="O948" s="30">
        <v>2.77599189045995</v>
      </c>
    </row>
    <row r="949" ht="20.05" customHeight="1">
      <c r="A949" s="31">
        <f>$A948+C948</f>
        <v>4620</v>
      </c>
      <c r="B949" s="32"/>
      <c r="C949" s="33">
        <v>5</v>
      </c>
      <c r="D949" t="b" s="30">
        <v>1</v>
      </c>
      <c r="E949" s="13"/>
      <c r="F949" s="30">
        <v>427.741609656738</v>
      </c>
      <c r="G949" s="30">
        <f>$E949+($F949/60+H949*$B$16+I949*OFFSET($B$17,0,D949)-G948*(OFFSET($B$18,0,D949)+$B$19+OFFSET($B$20,0,D949)))*$C949/60+G948</f>
        <v>18.2078084945021</v>
      </c>
      <c r="H949" s="30">
        <f>H948+($B$19*G948-$B$16*H948)*$C949/60</f>
        <v>67.69575474871171</v>
      </c>
      <c r="I949" s="30">
        <f>I948+(OFFSET($B$20,0,D949)*G948-OFFSET($B$17,0,D949)*I948)*$C949/60</f>
        <v>192.864513160187</v>
      </c>
      <c r="J949" s="34">
        <f>$A949/60</f>
        <v>77</v>
      </c>
      <c r="K949" s="12">
        <f>G949/$B$15*1000</f>
        <v>2.78179205351668</v>
      </c>
      <c r="L949" s="30">
        <v>2.5</v>
      </c>
      <c r="M949" s="12">
        <v>3.02660065211089</v>
      </c>
      <c r="N949" s="12">
        <v>2.97165940984271</v>
      </c>
      <c r="O949" s="30">
        <v>2.78179205351668</v>
      </c>
    </row>
    <row r="950" ht="20.05" customHeight="1">
      <c r="A950" s="31">
        <f>$A949+C949</f>
        <v>4625</v>
      </c>
      <c r="B950" s="32"/>
      <c r="C950" s="33">
        <v>5</v>
      </c>
      <c r="D950" t="b" s="30">
        <v>1</v>
      </c>
      <c r="E950" s="13"/>
      <c r="F950" s="30">
        <v>427.690957468785</v>
      </c>
      <c r="G950" s="30">
        <f>$E950+($F950/60+H950*$B$16+I950*OFFSET($B$17,0,D950)-G949*(OFFSET($B$18,0,D950)+$B$19+OFFSET($B$20,0,D950)))*$C950/60+G949</f>
        <v>18.2438475517396</v>
      </c>
      <c r="H950" s="30">
        <f>H949+($B$19*G949-$B$16*H949)*$C950/60</f>
        <v>67.7385381680993</v>
      </c>
      <c r="I950" s="30">
        <f>I949+(OFFSET($B$20,0,D950)*G949-OFFSET($B$17,0,D950)*I949)*$C950/60</f>
        <v>192.970918852669</v>
      </c>
      <c r="J950" s="34">
        <f>$A950/60</f>
        <v>77.0833333333333</v>
      </c>
      <c r="K950" s="12">
        <f>G950/$B$15*1000</f>
        <v>2.78729810676135</v>
      </c>
      <c r="L950" s="30">
        <v>2.5</v>
      </c>
      <c r="M950" s="12">
        <v>3.0268369311479</v>
      </c>
      <c r="N950" s="12">
        <v>2.97211961737907</v>
      </c>
      <c r="O950" s="30">
        <v>2.78729810676135</v>
      </c>
    </row>
    <row r="951" ht="20.05" customHeight="1">
      <c r="A951" s="31">
        <f>$A950+C950</f>
        <v>4630</v>
      </c>
      <c r="B951" s="32"/>
      <c r="C951" s="33">
        <v>5</v>
      </c>
      <c r="D951" t="b" s="30">
        <v>1</v>
      </c>
      <c r="E951" s="13"/>
      <c r="F951" s="30">
        <v>427.640362639946</v>
      </c>
      <c r="G951" s="30">
        <f>$E951+($F951/60+H951*$B$16+I951*OFFSET($B$17,0,D951)-G950*(OFFSET($B$18,0,D951)+$B$19+OFFSET($B$20,0,D951)))*$C951/60+G950</f>
        <v>18.2780742430601</v>
      </c>
      <c r="H951" s="30">
        <f>H950+($B$19*G950-$B$16*H950)*$C951/60</f>
        <v>67.7819415110085</v>
      </c>
      <c r="I951" s="30">
        <f>I950+(OFFSET($B$20,0,D951)*G950-OFFSET($B$17,0,D951)*I950)*$C951/60</f>
        <v>193.077640778574</v>
      </c>
      <c r="J951" s="34">
        <f>$A951/60</f>
        <v>77.1666666666667</v>
      </c>
      <c r="K951" s="12">
        <f>G951/$B$15*1000</f>
        <v>2.79252726643547</v>
      </c>
      <c r="L951" s="30">
        <v>2.5</v>
      </c>
      <c r="M951" s="12">
        <v>3.02707231076004</v>
      </c>
      <c r="N951" s="12">
        <v>2.9725781756104</v>
      </c>
      <c r="O951" s="30">
        <v>2.79252726643547</v>
      </c>
    </row>
    <row r="952" ht="20.05" customHeight="1">
      <c r="A952" s="31">
        <f>$A951+C951</f>
        <v>4635</v>
      </c>
      <c r="B952" s="32"/>
      <c r="C952" s="33">
        <v>5</v>
      </c>
      <c r="D952" t="b" s="30">
        <v>1</v>
      </c>
      <c r="E952" s="13"/>
      <c r="F952" s="30">
        <v>427.589824913779</v>
      </c>
      <c r="G952" s="30">
        <f>$E952+($F952/60+H952*$B$16+I952*OFFSET($B$17,0,D952)-G951*(OFFSET($B$18,0,D952)+$B$19+OFFSET($B$20,0,D952)))*$C952/60+G951</f>
        <v>18.3105945975659</v>
      </c>
      <c r="H952" s="30">
        <f>H951+($B$19*G951-$B$16*H951)*$C952/60</f>
        <v>67.82591733824771</v>
      </c>
      <c r="I952" s="30">
        <f>I951+(OFFSET($B$20,0,D952)*G951-OFFSET($B$17,0,D952)*I951)*$C952/60</f>
        <v>193.184660860810</v>
      </c>
      <c r="J952" s="34">
        <f>$A952/60</f>
        <v>77.25</v>
      </c>
      <c r="K952" s="12">
        <f>G952/$B$15*1000</f>
        <v>2.79749573168317</v>
      </c>
      <c r="L952" s="30">
        <v>2.5</v>
      </c>
      <c r="M952" s="12">
        <v>3.02730679388547</v>
      </c>
      <c r="N952" s="12">
        <v>2.97303509019664</v>
      </c>
      <c r="O952" s="30">
        <v>2.79749573168317</v>
      </c>
    </row>
    <row r="953" ht="20.05" customHeight="1">
      <c r="A953" s="31">
        <f>$A952+C952</f>
        <v>4640</v>
      </c>
      <c r="B953" s="32"/>
      <c r="C953" s="33">
        <v>5</v>
      </c>
      <c r="D953" t="b" s="30">
        <v>1</v>
      </c>
      <c r="E953" s="13"/>
      <c r="F953" s="30">
        <v>427.539344035321</v>
      </c>
      <c r="G953" s="30">
        <f>$E953+($F953/60+H953*$B$16+I953*OFFSET($B$17,0,D953)-G952*(OFFSET($B$18,0,D953)+$B$19+OFFSET($B$20,0,D953)))*$C953/60+G952</f>
        <v>18.3415083805969</v>
      </c>
      <c r="H953" s="30">
        <f>H952+($B$19*G952-$B$16*H952)*$C953/60</f>
        <v>67.87042105152671</v>
      </c>
      <c r="I953" s="30">
        <f>I952+(OFFSET($B$20,0,D953)*G952-OFFSET($B$17,0,D953)*I952)*$C953/60</f>
        <v>193.291962079689</v>
      </c>
      <c r="J953" s="34">
        <f>$A953/60</f>
        <v>77.3333333333333</v>
      </c>
      <c r="K953" s="12">
        <f>G953/$B$15*1000</f>
        <v>2.80221874466992</v>
      </c>
      <c r="L953" s="30">
        <v>2.5</v>
      </c>
      <c r="M953" s="12">
        <v>3.02754038345272</v>
      </c>
      <c r="N953" s="12">
        <v>2.97349036676382</v>
      </c>
      <c r="O953" s="30">
        <v>2.80221874466992</v>
      </c>
    </row>
    <row r="954" ht="20.05" customHeight="1">
      <c r="A954" s="31">
        <f>$A953+C953</f>
        <v>4645</v>
      </c>
      <c r="B954" s="32"/>
      <c r="C954" s="33">
        <v>5</v>
      </c>
      <c r="D954" t="b" s="30">
        <v>1</v>
      </c>
      <c r="E954" s="13"/>
      <c r="F954" s="30">
        <v>427.488919751076</v>
      </c>
      <c r="G954" s="30">
        <f>$E954+($F954/60+H954*$B$16+I954*OFFSET($B$17,0,D954)-G953*(OFFSET($B$18,0,D954)+$B$19+OFFSET($B$20,0,D954)))*$C954/60+G953</f>
        <v>18.3709094639688</v>
      </c>
      <c r="H954" s="30">
        <f>H953+($B$19*G953-$B$16*H953)*$C954/60</f>
        <v>67.91541072540279</v>
      </c>
      <c r="I954" s="30">
        <f>I953+(OFFSET($B$20,0,D954)*G953-OFFSET($B$17,0,D954)*I953)*$C954/60</f>
        <v>193.399528410463</v>
      </c>
      <c r="J954" s="34">
        <f>$A954/60</f>
        <v>77.4166666666667</v>
      </c>
      <c r="K954" s="12">
        <f>G954/$B$15*1000</f>
        <v>2.80671064714756</v>
      </c>
      <c r="L954" s="30">
        <v>2.5</v>
      </c>
      <c r="M954" s="12">
        <v>3.02777308238075</v>
      </c>
      <c r="N954" s="12">
        <v>2.973944010905</v>
      </c>
      <c r="O954" s="30">
        <v>2.80671064714756</v>
      </c>
    </row>
    <row r="955" ht="20.05" customHeight="1">
      <c r="A955" s="31">
        <f>$A954+C954</f>
        <v>4650</v>
      </c>
      <c r="B955" s="32"/>
      <c r="C955" s="33">
        <v>5</v>
      </c>
      <c r="D955" t="b" s="30">
        <v>1</v>
      </c>
      <c r="E955" s="13"/>
      <c r="F955" s="30">
        <v>427.438551809014</v>
      </c>
      <c r="G955" s="30">
        <f>$E955+($F955/60+H955*$B$16+I955*OFFSET($B$17,0,D955)-G954*(OFFSET($B$18,0,D955)+$B$19+OFFSET($B$20,0,D955)))*$C955/60+G954</f>
        <v>18.3988861743268</v>
      </c>
      <c r="H955" s="30">
        <f>H954+($B$19*G954-$B$16*H954)*$C955/60</f>
        <v>67.9608469491607</v>
      </c>
      <c r="I955" s="30">
        <f>I954+(OFFSET($B$20,0,D955)*G954-OFFSET($B$17,0,D955)*I954)*$C955/60</f>
        <v>193.507344764555</v>
      </c>
      <c r="J955" s="34">
        <f>$A955/60</f>
        <v>77.5</v>
      </c>
      <c r="K955" s="12">
        <f>G955/$B$15*1000</f>
        <v>2.81098493367583</v>
      </c>
      <c r="L955" s="30">
        <v>2.5</v>
      </c>
      <c r="M955" s="12">
        <v>3.02800489357895</v>
      </c>
      <c r="N955" s="12">
        <v>2.97439602818132</v>
      </c>
      <c r="O955" s="30">
        <v>2.81098493367583</v>
      </c>
    </row>
    <row r="956" ht="20.05" customHeight="1">
      <c r="A956" s="31">
        <f>$A955+C955</f>
        <v>4655</v>
      </c>
      <c r="B956" s="32"/>
      <c r="C956" s="33">
        <v>5</v>
      </c>
      <c r="D956" t="b" s="30">
        <v>1</v>
      </c>
      <c r="E956" s="13"/>
      <c r="F956" s="30">
        <v>427.388239958550</v>
      </c>
      <c r="G956" s="30">
        <f>$E956+($F956/60+H956*$B$16+I956*OFFSET($B$17,0,D956)-G955*(OFFSET($B$18,0,D956)+$B$19+OFFSET($B$20,0,D956)))*$C956/60+G955</f>
        <v>18.4255216209081</v>
      </c>
      <c r="H956" s="30">
        <f>H955+($B$19*G955-$B$16*H955)*$C956/60</f>
        <v>68.0066926780397</v>
      </c>
      <c r="I956" s="30">
        <f>I955+(OFFSET($B$20,0,D956)*G955-OFFSET($B$17,0,D956)*I955)*$C956/60</f>
        <v>193.615396934261</v>
      </c>
      <c r="J956" s="34">
        <f>$A956/60</f>
        <v>77.5833333333333</v>
      </c>
      <c r="K956" s="12">
        <f>G956/$B$15*1000</f>
        <v>2.81505430169802</v>
      </c>
      <c r="L956" s="30">
        <v>2.5</v>
      </c>
      <c r="M956" s="12">
        <v>3.02823581994723</v>
      </c>
      <c r="N956" s="12">
        <v>2.97484642412283</v>
      </c>
      <c r="O956" s="30">
        <v>2.81505430169802</v>
      </c>
    </row>
    <row r="957" ht="20.05" customHeight="1">
      <c r="A957" s="31">
        <f>$A956+C956</f>
        <v>4660</v>
      </c>
      <c r="B957" s="32"/>
      <c r="C957" s="33">
        <v>5</v>
      </c>
      <c r="D957" t="b" s="30">
        <v>1</v>
      </c>
      <c r="E957" s="13"/>
      <c r="F957" s="30">
        <v>427.337983950549</v>
      </c>
      <c r="G957" s="30">
        <f>$E957+($F957/60+H957*$B$16+I957*OFFSET($B$17,0,D957)-G956*(OFFSET($B$18,0,D957)+$B$19+OFFSET($B$20,0,D957)))*$C957/60+G956</f>
        <v>18.4508940039304</v>
      </c>
      <c r="H957" s="30">
        <f>H956+($B$19*G956-$B$16*H956)*$C957/60</f>
        <v>68.0529130932548</v>
      </c>
      <c r="I957" s="30">
        <f>I956+(OFFSET($B$20,0,D957)*G956-OFFSET($B$17,0,D957)*I956)*$C957/60</f>
        <v>193.723671540721</v>
      </c>
      <c r="J957" s="34">
        <f>$A957/60</f>
        <v>77.6666666666667</v>
      </c>
      <c r="K957" s="12">
        <f>G957/$B$15*1000</f>
        <v>2.81893069865658</v>
      </c>
      <c r="L957" s="30">
        <v>2.5</v>
      </c>
      <c r="M957" s="12">
        <v>3.02846586437598</v>
      </c>
      <c r="N957" s="12">
        <v>2.97529520422945</v>
      </c>
      <c r="O957" s="30">
        <v>2.81893069865658</v>
      </c>
    </row>
    <row r="958" ht="20.05" customHeight="1">
      <c r="A958" s="31">
        <f>$A957+C957</f>
        <v>4665</v>
      </c>
      <c r="B958" s="32"/>
      <c r="C958" s="33">
        <v>5</v>
      </c>
      <c r="D958" t="b" s="30">
        <v>1</v>
      </c>
      <c r="E958" s="13"/>
      <c r="F958" s="30">
        <v>427.287783537308</v>
      </c>
      <c r="G958" s="30">
        <f>$E958+($F958/60+H958*$B$16+I958*OFFSET($B$17,0,D958)-G957*(OFFSET($B$18,0,D958)+$B$19+OFFSET($B$20,0,D958)))*$C958/60+G957</f>
        <v>18.4750769047519</v>
      </c>
      <c r="H958" s="30">
        <f>H957+($B$19*G957-$B$16*H957)*$C958/60</f>
        <v>68.0994754702932</v>
      </c>
      <c r="I958" s="30">
        <f>I957+(OFFSET($B$20,0,D958)*G957-OFFSET($B$17,0,D958)*I957)*$C958/60</f>
        <v>193.832155984966</v>
      </c>
      <c r="J958" s="34">
        <f>$A958/60</f>
        <v>77.75</v>
      </c>
      <c r="K958" s="12">
        <f>G958/$B$15*1000</f>
        <v>2.82262536632384</v>
      </c>
      <c r="L958" s="30">
        <v>2.5</v>
      </c>
      <c r="M958" s="12">
        <v>3.02869502974612</v>
      </c>
      <c r="N958" s="12">
        <v>2.97574237397167</v>
      </c>
      <c r="O958" s="30">
        <v>2.82262536632384</v>
      </c>
    </row>
    <row r="959" ht="20.05" customHeight="1">
      <c r="A959" s="31">
        <f>$A958+C958</f>
        <v>4670</v>
      </c>
      <c r="B959" s="32"/>
      <c r="C959" s="33">
        <v>5</v>
      </c>
      <c r="D959" t="b" s="30">
        <v>1</v>
      </c>
      <c r="E959" s="13"/>
      <c r="F959" s="30">
        <v>427.237638472552</v>
      </c>
      <c r="G959" s="30">
        <f>$E959+($F959/60+H959*$B$16+I959*OFFSET($B$17,0,D959)-G958*(OFFSET($B$18,0,D959)+$B$19+OFFSET($B$20,0,D959)))*$C959/60+G958</f>
        <v>18.4981395588797</v>
      </c>
      <c r="H959" s="30">
        <f>H958+($B$19*G958-$B$16*H958)*$C959/60</f>
        <v>68.1463490549952</v>
      </c>
      <c r="I959" s="30">
        <f>I958+(OFFSET($B$20,0,D959)*G958-OFFSET($B$17,0,D959)*I958)*$C959/60</f>
        <v>193.940838401859</v>
      </c>
      <c r="J959" s="34">
        <f>$A959/60</f>
        <v>77.8333333333333</v>
      </c>
      <c r="K959" s="12">
        <f>G959/$B$15*1000</f>
        <v>2.82614888251224</v>
      </c>
      <c r="L959" s="30">
        <v>2.5</v>
      </c>
      <c r="M959" s="12">
        <v>3.02892331892917</v>
      </c>
      <c r="N959" s="12">
        <v>2.97618793879143</v>
      </c>
      <c r="O959" s="30">
        <v>2.82614888251224</v>
      </c>
    </row>
    <row r="960" ht="20.05" customHeight="1">
      <c r="A960" s="31">
        <f>$A959+C959</f>
        <v>4675</v>
      </c>
      <c r="B960" s="32"/>
      <c r="C960" s="33">
        <v>5</v>
      </c>
      <c r="D960" t="b" s="30">
        <v>1</v>
      </c>
      <c r="E960" s="13"/>
      <c r="F960" s="30">
        <v>427.187548511425</v>
      </c>
      <c r="G960" s="30">
        <f>$E960+($F960/60+H960*$B$16+I960*OFFSET($B$17,0,D960)-G959*(OFFSET($B$18,0,D960)+$B$19+OFFSET($B$20,0,D960)))*$C960/60+G959</f>
        <v>18.5201471128408</v>
      </c>
      <c r="H960" s="30">
        <f>H959+($B$19*G959-$B$16*H959)*$C960/60</f>
        <v>68.1935049469614</v>
      </c>
      <c r="I960" s="30">
        <f>I959+(OFFSET($B$20,0,D960)*G959-OFFSET($B$17,0,D960)*I959)*$C960/60</f>
        <v>194.049707616754</v>
      </c>
      <c r="J960" s="34">
        <f>$A960/60</f>
        <v>77.9166666666667</v>
      </c>
      <c r="K960" s="12">
        <f>G960/$B$15*1000</f>
        <v>2.82951120031918</v>
      </c>
      <c r="L960" s="30">
        <v>2.5</v>
      </c>
      <c r="M960" s="12">
        <v>3.02915073478726</v>
      </c>
      <c r="N960" s="12">
        <v>2.97663190410273</v>
      </c>
      <c r="O960" s="30">
        <v>2.82951120031918</v>
      </c>
    </row>
    <row r="961" ht="20.05" customHeight="1">
      <c r="A961" s="31">
        <f>$A960+C960</f>
        <v>4680</v>
      </c>
      <c r="B961" s="32"/>
      <c r="C961" s="33">
        <v>5</v>
      </c>
      <c r="D961" t="b" s="30">
        <v>1</v>
      </c>
      <c r="E961" s="13"/>
      <c r="F961" s="30">
        <v>427.137513410478</v>
      </c>
      <c r="G961" s="30">
        <f>$E961+($F961/60+H961*$B$16+I961*OFFSET($B$17,0,D961)-G960*(OFFSET($B$18,0,D961)+$B$19+OFFSET($B$20,0,D961)))*$C961/60+G960</f>
        <v>18.5411608658698</v>
      </c>
      <c r="H961" s="30">
        <f>H960+($B$19*G960-$B$16*H960)*$C961/60</f>
        <v>68.2409159898514</v>
      </c>
      <c r="I961" s="30">
        <f>I960+(OFFSET($B$20,0,D961)*G960-OFFSET($B$17,0,D961)*I960)*$C961/60</f>
        <v>194.158753104725</v>
      </c>
      <c r="J961" s="34">
        <f>$A961/60</f>
        <v>78</v>
      </c>
      <c r="K961" s="12">
        <f>G961/$B$15*1000</f>
        <v>2.83272168505205</v>
      </c>
      <c r="L961" s="30">
        <v>2.5</v>
      </c>
      <c r="M961" s="12">
        <v>3.02937728017313</v>
      </c>
      <c r="N961" s="12">
        <v>2.9770742752924</v>
      </c>
      <c r="O961" s="30">
        <v>2.83272168505205</v>
      </c>
    </row>
    <row r="962" ht="20.05" customHeight="1">
      <c r="A962" s="31">
        <f>$A961+C961</f>
        <v>4685</v>
      </c>
      <c r="B962" s="32"/>
      <c r="C962" s="33">
        <v>5</v>
      </c>
      <c r="D962" t="b" s="30">
        <v>1</v>
      </c>
      <c r="E962" s="13"/>
      <c r="F962" s="30">
        <v>427.087532927669</v>
      </c>
      <c r="G962" s="30">
        <f>$E962+($F962/60+H962*$B$16+I962*OFFSET($B$17,0,D962)-G961*(OFFSET($B$18,0,D962)+$B$19+OFFSET($B$20,0,D962)))*$C962/60+G961</f>
        <v>18.5612384973102</v>
      </c>
      <c r="H962" s="30">
        <f>H961+($B$19*G961-$B$16*H961)*$C962/60</f>
        <v>68.2885566681678</v>
      </c>
      <c r="I962" s="30">
        <f>I961+(OFFSET($B$20,0,D962)*G961-OFFSET($B$17,0,D962)*I961)*$C962/60</f>
        <v>194.267964952197</v>
      </c>
      <c r="J962" s="34">
        <f>$A962/60</f>
        <v>78.0833333333333</v>
      </c>
      <c r="K962" s="12">
        <f>G962/$B$15*1000</f>
        <v>2.83578914897069</v>
      </c>
      <c r="L962" s="30">
        <v>2.5</v>
      </c>
      <c r="M962" s="12">
        <v>3.02960295793018</v>
      </c>
      <c r="N962" s="12">
        <v>2.97751505772075</v>
      </c>
      <c r="O962" s="30">
        <v>2.83578914897069</v>
      </c>
    </row>
    <row r="963" ht="20.05" customHeight="1">
      <c r="A963" s="31">
        <f>$A962+C962</f>
        <v>4690</v>
      </c>
      <c r="B963" s="32"/>
      <c r="C963" s="33">
        <v>5</v>
      </c>
      <c r="D963" t="b" s="30">
        <v>1</v>
      </c>
      <c r="E963" s="13"/>
      <c r="F963" s="30">
        <v>427.037606822346</v>
      </c>
      <c r="G963" s="30">
        <f>$E963+($F963/60+H963*$B$16+I963*OFFSET($B$17,0,D963)-G962*(OFFSET($B$18,0,D963)+$B$19+OFFSET($B$20,0,D963)))*$C963/60+G962</f>
        <v>18.5804342805743</v>
      </c>
      <c r="H963" s="30">
        <f>H962+($B$19*G962-$B$16*H962)*$C963/60</f>
        <v>68.33640301014169</v>
      </c>
      <c r="I963" s="30">
        <f>I962+(OFFSET($B$20,0,D963)*G962-OFFSET($B$17,0,D963)*I962)*$C963/60</f>
        <v>194.377333820848</v>
      </c>
      <c r="J963" s="34">
        <f>$A963/60</f>
        <v>78.1666666666667</v>
      </c>
      <c r="K963" s="12">
        <f>G963/$B$15*1000</f>
        <v>2.83872188397618</v>
      </c>
      <c r="L963" s="30">
        <v>2.5</v>
      </c>
      <c r="M963" s="12">
        <v>3.02982777089253</v>
      </c>
      <c r="N963" s="12">
        <v>2.9779542567221</v>
      </c>
      <c r="O963" s="30">
        <v>2.83872188397618</v>
      </c>
    </row>
    <row r="964" ht="20.05" customHeight="1">
      <c r="A964" s="31">
        <f>$A963+C963</f>
        <v>4695</v>
      </c>
      <c r="B964" s="32"/>
      <c r="C964" s="33">
        <v>5</v>
      </c>
      <c r="D964" t="b" s="30">
        <v>1</v>
      </c>
      <c r="E964" s="13"/>
      <c r="F964" s="30">
        <v>426.987734855243</v>
      </c>
      <c r="G964" s="30">
        <f>$E964+($F964/60+H964*$B$16+I964*OFFSET($B$17,0,D964)-G963*(OFFSET($B$18,0,D964)+$B$19+OFFSET($B$20,0,D964)))*$C964/60+G963</f>
        <v>18.5987992844558</v>
      </c>
      <c r="H964" s="30">
        <f>H963+($B$19*G963-$B$16*H963)*$C964/60</f>
        <v>68.3844324963588</v>
      </c>
      <c r="I964" s="30">
        <f>I963+(OFFSET($B$20,0,D964)*G963-OFFSET($B$17,0,D964)*I963)*$C964/60</f>
        <v>194.486850913646</v>
      </c>
      <c r="J964" s="34">
        <f>$A964/60</f>
        <v>78.25</v>
      </c>
      <c r="K964" s="12">
        <f>G964/$B$15*1000</f>
        <v>2.84152769236744</v>
      </c>
      <c r="L964" s="30">
        <v>2.5</v>
      </c>
      <c r="M964" s="12">
        <v>3.03005172188503</v>
      </c>
      <c r="N964" s="12">
        <v>2.97839187760547</v>
      </c>
      <c r="O964" s="30">
        <v>2.84152769236744</v>
      </c>
    </row>
    <row r="965" ht="20.05" customHeight="1">
      <c r="A965" s="31">
        <f>$A964+C964</f>
        <v>4700</v>
      </c>
      <c r="B965" s="32"/>
      <c r="C965" s="33">
        <v>5</v>
      </c>
      <c r="D965" t="b" s="30">
        <v>1</v>
      </c>
      <c r="E965" s="13"/>
      <c r="F965" s="30">
        <v>426.937916788473</v>
      </c>
      <c r="G965" s="30">
        <f>$E965+($F965/60+H965*$B$16+I965*OFFSET($B$17,0,D965)-G964*(OFFSET($B$18,0,D965)+$B$19+OFFSET($B$20,0,D965)))*$C965/60+G964</f>
        <v>18.616381562543</v>
      </c>
      <c r="H965" s="30">
        <f>H964+($B$19*G964-$B$16*H964)*$C965/60</f>
        <v>68.4326239737875</v>
      </c>
      <c r="I965" s="30">
        <f>I964+(OFFSET($B$20,0,D965)*G964-OFFSET($B$17,0,D965)*I964)*$C965/60</f>
        <v>194.596507942890</v>
      </c>
      <c r="J965" s="34">
        <f>$A965/60</f>
        <v>78.3333333333333</v>
      </c>
      <c r="K965" s="12">
        <f>G965/$B$15*1000</f>
        <v>2.8442139157798</v>
      </c>
      <c r="L965" s="30">
        <v>2.5</v>
      </c>
      <c r="M965" s="12">
        <v>3.03027481372325</v>
      </c>
      <c r="N965" s="12">
        <v>2.97882792565504</v>
      </c>
      <c r="O965" s="30">
        <v>2.8442139157798</v>
      </c>
    </row>
    <row r="966" ht="20.05" customHeight="1">
      <c r="A966" s="31">
        <f>$A965+C965</f>
        <v>4705</v>
      </c>
      <c r="B966" s="32"/>
      <c r="C966" s="33">
        <v>5</v>
      </c>
      <c r="D966" t="b" s="30">
        <v>1</v>
      </c>
      <c r="E966" s="13"/>
      <c r="F966" s="30">
        <v>426.888152385517</v>
      </c>
      <c r="G966" s="30">
        <f>$E966+($F966/60+H966*$B$16+I966*OFFSET($B$17,0,D966)-G965*(OFFSET($B$18,0,D966)+$B$19+OFFSET($B$20,0,D966)))*$C966/60+G965</f>
        <v>18.6332263314358</v>
      </c>
      <c r="H966" s="30">
        <f>H965+($B$19*G965-$B$16*H965)*$C966/60</f>
        <v>68.48095757488881</v>
      </c>
      <c r="I966" s="30">
        <f>I965+(OFFSET($B$20,0,D966)*G965-OFFSET($B$17,0,D966)*I965)*$C966/60</f>
        <v>194.706297100144</v>
      </c>
      <c r="J966" s="34">
        <f>$A966/60</f>
        <v>78.4166666666667</v>
      </c>
      <c r="K966" s="12">
        <f>G966/$B$15*1000</f>
        <v>2.84678746241302</v>
      </c>
      <c r="L966" s="30">
        <v>2.5</v>
      </c>
      <c r="M966" s="12">
        <v>3.03049704921359</v>
      </c>
      <c r="N966" s="12">
        <v>2.97926240613074</v>
      </c>
      <c r="O966" s="30">
        <v>2.84678746241302</v>
      </c>
    </row>
    <row r="967" ht="20.05" customHeight="1">
      <c r="A967" s="31">
        <f>$A966+C966</f>
        <v>4710</v>
      </c>
      <c r="B967" s="32"/>
      <c r="C967" s="33">
        <v>5</v>
      </c>
      <c r="D967" t="b" s="30">
        <v>1</v>
      </c>
      <c r="E967" s="13"/>
      <c r="F967" s="30">
        <v>426.838441411217</v>
      </c>
      <c r="G967" s="30">
        <f>$E967+($F967/60+H967*$B$16+I967*OFFSET($B$17,0,D967)-G966*(OFFSET($B$18,0,D967)+$B$19+OFFSET($B$20,0,D967)))*$C967/60+G966</f>
        <v>18.6493761384285</v>
      </c>
      <c r="H967" s="30">
        <f>H966+($B$19*G966-$B$16*H966)*$C967/60</f>
        <v>68.5294146415082</v>
      </c>
      <c r="I967" s="30">
        <f>I966+(OFFSET($B$20,0,D967)*G966-OFFSET($B$17,0,D967)*I966)*$C967/60</f>
        <v>194.816211027945</v>
      </c>
      <c r="J967" s="34">
        <f>$A967/60</f>
        <v>78.5</v>
      </c>
      <c r="K967" s="12">
        <f>G967/$B$15*1000</f>
        <v>2.8492548326499</v>
      </c>
      <c r="L967" s="30">
        <v>2.5</v>
      </c>
      <c r="M967" s="12">
        <v>3.03071843115324</v>
      </c>
      <c r="N967" s="12">
        <v>2.97969532426867</v>
      </c>
      <c r="O967" s="30">
        <v>2.8492548326499</v>
      </c>
    </row>
    <row r="968" ht="20.05" customHeight="1">
      <c r="A968" s="31">
        <f>$A967+C967</f>
        <v>4715</v>
      </c>
      <c r="B968" s="32"/>
      <c r="C968" s="33">
        <v>5</v>
      </c>
      <c r="D968" t="b" s="30">
        <v>1</v>
      </c>
      <c r="E968" s="13"/>
      <c r="F968" s="30">
        <v>426.788783631770</v>
      </c>
      <c r="G968" s="30">
        <f>$E968+($F968/60+H968*$B$16+I968*OFFSET($B$17,0,D968)-G967*(OFFSET($B$18,0,D968)+$B$19+OFFSET($B$20,0,D968)))*$C968/60+G967</f>
        <v>18.6648710192807</v>
      </c>
      <c r="H968" s="30">
        <f>H967+($B$19*G967-$B$16*H967)*$C968/60</f>
        <v>68.577977653267</v>
      </c>
      <c r="I968" s="30">
        <f>I967+(OFFSET($B$20,0,D968)*G967-OFFSET($B$17,0,D968)*I967)*$C968/60</f>
        <v>194.926242793184</v>
      </c>
      <c r="J968" s="34">
        <f>$A968/60</f>
        <v>78.5833333333333</v>
      </c>
      <c r="K968" s="12">
        <f>G968/$B$15*1000</f>
        <v>2.85162214316054</v>
      </c>
      <c r="L968" s="30">
        <v>2.5</v>
      </c>
      <c r="M968" s="12">
        <v>3.03093896233024</v>
      </c>
      <c r="N968" s="12">
        <v>2.98012668528162</v>
      </c>
      <c r="O968" s="30">
        <v>2.85162214316054</v>
      </c>
    </row>
    <row r="969" ht="20.05" customHeight="1">
      <c r="A969" s="31">
        <f>$A968+C968</f>
        <v>4720</v>
      </c>
      <c r="B969" s="32"/>
      <c r="C969" s="33">
        <v>5</v>
      </c>
      <c r="D969" t="b" s="30">
        <v>1</v>
      </c>
      <c r="E969" s="13"/>
      <c r="F969" s="30">
        <v>426.739178814716</v>
      </c>
      <c r="G969" s="30">
        <f>$E969+($F969/60+H969*$B$16+I969*OFFSET($B$17,0,D969)-G968*(OFFSET($B$18,0,D969)+$B$19+OFFSET($B$20,0,D969)))*$C969/60+G968</f>
        <v>18.6797486466625</v>
      </c>
      <c r="H969" s="30">
        <f>H968+($B$19*G968-$B$16*H968)*$C969/60</f>
        <v>68.62663016018649</v>
      </c>
      <c r="I969" s="30">
        <f>I968+(OFFSET($B$20,0,D969)*G968-OFFSET($B$17,0,D969)*I968)*$C969/60</f>
        <v>195.036385862061</v>
      </c>
      <c r="J969" s="34">
        <f>$A969/60</f>
        <v>78.6666666666667</v>
      </c>
      <c r="K969" s="12">
        <f>G969/$B$15*1000</f>
        <v>2.85389514958185</v>
      </c>
      <c r="L969" s="30">
        <v>2.5</v>
      </c>
      <c r="M969" s="12">
        <v>3.03115864552352</v>
      </c>
      <c r="N969" s="12">
        <v>2.98055649435951</v>
      </c>
      <c r="O969" s="30">
        <v>2.85389514958185</v>
      </c>
    </row>
    <row r="970" ht="20.05" customHeight="1">
      <c r="A970" s="31">
        <f>$A969+C969</f>
        <v>4725</v>
      </c>
      <c r="B970" s="32"/>
      <c r="C970" s="33">
        <v>5</v>
      </c>
      <c r="D970" t="b" s="30">
        <v>1</v>
      </c>
      <c r="E970" s="13"/>
      <c r="F970" s="30">
        <v>426.689626728936</v>
      </c>
      <c r="G970" s="30">
        <f>$E970+($F970/60+H970*$B$16+I970*OFFSET($B$17,0,D970)-G969*(OFFSET($B$18,0,D970)+$B$19+OFFSET($B$20,0,D970)))*$C970/60+G969</f>
        <v>18.6940444698254</v>
      </c>
      <c r="H970" s="30">
        <f>H969+($B$19*G969-$B$16*H969)*$C970/60</f>
        <v>68.67535671929549</v>
      </c>
      <c r="I970" s="30">
        <f>I969+(OFFSET($B$20,0,D970)*G969-OFFSET($B$17,0,D970)*I969)*$C970/60</f>
        <v>195.146634076519</v>
      </c>
      <c r="J970" s="34">
        <f>$A970/60</f>
        <v>78.75</v>
      </c>
      <c r="K970" s="12">
        <f>G970/$B$15*1000</f>
        <v>2.85607926785643</v>
      </c>
      <c r="L970" s="30">
        <v>2.5</v>
      </c>
      <c r="M970" s="12">
        <v>3.0313774835029</v>
      </c>
      <c r="N970" s="12">
        <v>2.98098475666977</v>
      </c>
      <c r="O970" s="30">
        <v>2.85607926785643</v>
      </c>
    </row>
    <row r="971" ht="20.05" customHeight="1">
      <c r="A971" s="31">
        <f>$A970+C970</f>
        <v>4730</v>
      </c>
      <c r="B971" s="32"/>
      <c r="C971" s="33">
        <v>5</v>
      </c>
      <c r="D971" t="b" s="30">
        <v>1</v>
      </c>
      <c r="E971" s="13"/>
      <c r="F971" s="30">
        <v>426.640127144638</v>
      </c>
      <c r="G971" s="30">
        <f>$E971+($F971/60+H971*$B$16+I971*OFFSET($B$17,0,D971)-G970*(OFFSET($B$18,0,D971)+$B$19+OFFSET($B$20,0,D971)))*$C971/60+G970</f>
        <v>18.7077918460167</v>
      </c>
      <c r="H971" s="30">
        <f>H970+($B$19*G970-$B$16*H970)*$C971/60</f>
        <v>68.7241428349852</v>
      </c>
      <c r="I971" s="30">
        <f>I970+(OFFSET($B$20,0,D971)*G970-OFFSET($B$17,0,D971)*I970)*$C971/60</f>
        <v>195.256981632072</v>
      </c>
      <c r="J971" s="34">
        <f>$A971/60</f>
        <v>78.8333333333333</v>
      </c>
      <c r="K971" s="12">
        <f>G971/$B$15*1000</f>
        <v>2.85817959431017</v>
      </c>
      <c r="L971" s="30">
        <v>2.5</v>
      </c>
      <c r="M971" s="12">
        <v>3.03159547902917</v>
      </c>
      <c r="N971" s="12">
        <v>2.98141147735778</v>
      </c>
      <c r="O971" s="30">
        <v>2.85817959431017</v>
      </c>
    </row>
    <row r="972" ht="20.05" customHeight="1">
      <c r="A972" s="31">
        <f>$A971+C971</f>
        <v>4735</v>
      </c>
      <c r="B972" s="32"/>
      <c r="C972" s="33">
        <v>5</v>
      </c>
      <c r="D972" t="b" s="30">
        <v>1</v>
      </c>
      <c r="E972" s="13"/>
      <c r="F972" s="30">
        <v>426.590679833351</v>
      </c>
      <c r="G972" s="30">
        <f>$E972+($F972/60+H972*$B$16+I972*OFFSET($B$17,0,D972)-G971*(OFFSET($B$18,0,D972)+$B$19+OFFSET($B$20,0,D972)))*$C972/60+G971</f>
        <v>18.7210221641269</v>
      </c>
      <c r="H972" s="30">
        <f>H971+($B$19*G971-$B$16*H971)*$C972/60</f>
        <v>68.772974902890</v>
      </c>
      <c r="I972" s="30">
        <f>I971+(OFFSET($B$20,0,D972)*G971-OFFSET($B$17,0,D972)*I971)*$C972/60</f>
        <v>195.367423056944</v>
      </c>
      <c r="J972" s="34">
        <f>$A972/60</f>
        <v>78.9166666666667</v>
      </c>
      <c r="K972" s="12">
        <f>G972/$B$15*1000</f>
        <v>2.86020092454306</v>
      </c>
      <c r="L972" s="30">
        <v>2.5</v>
      </c>
      <c r="M972" s="12">
        <v>3.03181263485404</v>
      </c>
      <c r="N972" s="12">
        <v>2.98183666154721</v>
      </c>
      <c r="O972" s="30">
        <v>2.86020092454306</v>
      </c>
    </row>
    <row r="973" ht="20.05" customHeight="1">
      <c r="A973" s="31">
        <f>$A972+C972</f>
        <v>4740</v>
      </c>
      <c r="B973" s="32"/>
      <c r="C973" s="33">
        <v>5</v>
      </c>
      <c r="D973" t="b" s="30">
        <v>1</v>
      </c>
      <c r="E973" s="13"/>
      <c r="F973" s="30">
        <v>426.541284567921</v>
      </c>
      <c r="G973" s="30">
        <f>$E973+($F973/60+H973*$B$16+I973*OFFSET($B$17,0,D973)-G972*(OFFSET($B$18,0,D973)+$B$19+OFFSET($B$20,0,D973)))*$C973/60+G972</f>
        <v>18.7337649610277</v>
      </c>
      <c r="H973" s="30">
        <f>H972+($B$19*G972-$B$16*H972)*$C973/60</f>
        <v>68.8218401570865</v>
      </c>
      <c r="I973" s="30">
        <f>I972+(OFFSET($B$20,0,D973)*G972-OFFSET($B$17,0,D973)*I972)*$C973/60</f>
        <v>195.477953192440</v>
      </c>
      <c r="J973" s="34">
        <f>$A973/60</f>
        <v>79</v>
      </c>
      <c r="K973" s="12">
        <f>G973/$B$15*1000</f>
        <v>2.86214777120332</v>
      </c>
      <c r="L973" s="30">
        <v>2.5</v>
      </c>
      <c r="M973" s="12">
        <v>3.03202895372024</v>
      </c>
      <c r="N973" s="12">
        <v>2.98226031434041</v>
      </c>
      <c r="O973" s="30">
        <v>2.86214777120332</v>
      </c>
    </row>
    <row r="974" ht="20.05" customHeight="1">
      <c r="A974" s="31">
        <f>$A973+C973</f>
        <v>4745</v>
      </c>
      <c r="B974" s="32"/>
      <c r="C974" s="33">
        <v>5</v>
      </c>
      <c r="D974" t="b" s="30">
        <v>1</v>
      </c>
      <c r="E974" s="13"/>
      <c r="F974" s="30">
        <v>426.491941122498</v>
      </c>
      <c r="G974" s="30">
        <f>$E974+($F974/60+H974*$B$16+I974*OFFSET($B$17,0,D974)-G973*(OFFSET($B$18,0,D974)+$B$19+OFFSET($B$20,0,D974)))*$C974/60+G973</f>
        <v>18.7460480310334</v>
      </c>
      <c r="H974" s="30">
        <f>H973+($B$19*G973-$B$16*H973)*$C974/60</f>
        <v>68.87072662041319</v>
      </c>
      <c r="I974" s="30">
        <f>I973+(OFFSET($B$20,0,D974)*G973-OFFSET($B$17,0,D974)*I973)*$C974/60</f>
        <v>195.588567174476</v>
      </c>
      <c r="J974" s="34">
        <f>$A974/60</f>
        <v>79.0833333333333</v>
      </c>
      <c r="K974" s="12">
        <f>G974/$B$15*1000</f>
        <v>2.86402438071099</v>
      </c>
      <c r="L974" s="30">
        <v>2.5</v>
      </c>
      <c r="M974" s="12">
        <v>3.03224443836154</v>
      </c>
      <c r="N974" s="12">
        <v>2.98268244081874</v>
      </c>
      <c r="O974" s="30">
        <v>2.86402438071099</v>
      </c>
    </row>
    <row r="975" ht="20.05" customHeight="1">
      <c r="A975" s="31">
        <f>$A974+C974</f>
        <v>4750</v>
      </c>
      <c r="B975" s="32"/>
      <c r="C975" s="33">
        <v>5</v>
      </c>
      <c r="D975" t="b" s="30">
        <v>1</v>
      </c>
      <c r="E975" s="13"/>
      <c r="F975" s="30">
        <v>426.442649272533</v>
      </c>
      <c r="G975" s="30">
        <f>$E975+($F975/60+H975*$B$16+I975*OFFSET($B$17,0,D975)-G974*(OFFSET($B$18,0,D975)+$B$19+OFFSET($B$20,0,D975)))*$C975/60+G974</f>
        <v>18.7578975288925</v>
      </c>
      <c r="H975" s="30">
        <f>H974+($B$19*G974-$B$16*H974)*$C975/60</f>
        <v>68.919623057728</v>
      </c>
      <c r="I975" s="30">
        <f>I974+(OFFSET($B$20,0,D975)*G974-OFFSET($B$17,0,D975)*I974)*$C975/60</f>
        <v>195.699260416202</v>
      </c>
      <c r="J975" s="34">
        <f>$A975/60</f>
        <v>79.1666666666667</v>
      </c>
      <c r="K975" s="12">
        <f>G975/$B$15*1000</f>
        <v>2.86583474899296</v>
      </c>
      <c r="L975" s="30">
        <v>2.5</v>
      </c>
      <c r="M975" s="12">
        <v>3.03245909150275</v>
      </c>
      <c r="N975" s="12">
        <v>2.98310304604284</v>
      </c>
      <c r="O975" s="30">
        <v>2.86583474899296</v>
      </c>
    </row>
    <row r="976" ht="20.05" customHeight="1">
      <c r="A976" s="31">
        <f>$A975+C975</f>
        <v>4755</v>
      </c>
      <c r="B976" s="32"/>
      <c r="C976" s="33">
        <v>5</v>
      </c>
      <c r="D976" t="b" s="30">
        <v>1</v>
      </c>
      <c r="E976" s="13"/>
      <c r="F976" s="30">
        <v>426.393408794766</v>
      </c>
      <c r="G976" s="30">
        <f>$E976+($F976/60+H976*$B$16+I976*OFFSET($B$17,0,D976)-G975*(OFFSET($B$18,0,D976)+$B$19+OFFSET($B$20,0,D976)))*$C976/60+G975</f>
        <v>18.7693380666909</v>
      </c>
      <c r="H976" s="30">
        <f>H975+($B$19*G975-$B$16*H975)*$C976/60</f>
        <v>68.9685189319284</v>
      </c>
      <c r="I976" s="30">
        <f>I975+(OFFSET($B$20,0,D976)*G975-OFFSET($B$17,0,D976)*I975)*$C976/60</f>
        <v>195.810028591652</v>
      </c>
      <c r="J976" s="34">
        <f>$A976/60</f>
        <v>79.25</v>
      </c>
      <c r="K976" s="12">
        <f>G976/$B$15*1000</f>
        <v>2.86758263628786</v>
      </c>
      <c r="L976" s="30">
        <v>2.5</v>
      </c>
      <c r="M976" s="12">
        <v>3.03267291585976</v>
      </c>
      <c r="N976" s="12">
        <v>2.98352213505305</v>
      </c>
      <c r="O976" s="30">
        <v>2.86758263628786</v>
      </c>
    </row>
    <row r="977" ht="20.05" customHeight="1">
      <c r="A977" s="31">
        <f>$A976+C976</f>
        <v>4760</v>
      </c>
      <c r="B977" s="32"/>
      <c r="C977" s="33">
        <v>5</v>
      </c>
      <c r="D977" t="b" s="30">
        <v>1</v>
      </c>
      <c r="E977" s="13"/>
      <c r="F977" s="30">
        <v>426.344219467222</v>
      </c>
      <c r="G977" s="30">
        <f>$E977+($F977/60+H977*$B$16+I977*OFFSET($B$17,0,D977)-G976*(OFFSET($B$18,0,D977)+$B$19+OFFSET($B$20,0,D977)))*$C977/60+G976</f>
        <v>18.7803928050278</v>
      </c>
      <c r="H977" s="30">
        <f>H976+($B$19*G976-$B$16*H976)*$C977/60</f>
        <v>69.01740436257241</v>
      </c>
      <c r="I977" s="30">
        <f>I976+(OFFSET($B$20,0,D977)*G976-OFFSET($B$17,0,D977)*I976)*$C977/60</f>
        <v>195.920867620363</v>
      </c>
      <c r="J977" s="34">
        <f>$A977/60</f>
        <v>79.3333333333333</v>
      </c>
      <c r="K977" s="12">
        <f>G977/$B$15*1000</f>
        <v>2.86927158107595</v>
      </c>
      <c r="L977" s="30">
        <v>2.5</v>
      </c>
      <c r="M977" s="12">
        <v>3.03288591413958</v>
      </c>
      <c r="N977" s="12">
        <v>2.98393971286959</v>
      </c>
      <c r="O977" s="30">
        <v>2.86927158107595</v>
      </c>
    </row>
    <row r="978" ht="20.05" customHeight="1">
      <c r="A978" s="31">
        <f>$A977+C977</f>
        <v>4765</v>
      </c>
      <c r="B978" s="32"/>
      <c r="C978" s="33">
        <v>5</v>
      </c>
      <c r="D978" t="b" s="30">
        <v>1</v>
      </c>
      <c r="E978" s="13"/>
      <c r="F978" s="30">
        <v>426.295081069202</v>
      </c>
      <c r="G978" s="30">
        <f>$E978+($F978/60+H978*$B$16+I978*OFFSET($B$17,0,D978)-G977*(OFFSET($B$18,0,D978)+$B$19+OFFSET($B$20,0,D978)))*$C978/60+G977</f>
        <v>18.7910835388018</v>
      </c>
      <c r="H978" s="30">
        <f>H977+($B$19*G977-$B$16*H977)*$C978/60</f>
        <v>69.06627008694529</v>
      </c>
      <c r="I978" s="30">
        <f>I977+(OFFSET($B$20,0,D978)*G977-OFFSET($B$17,0,D978)*I977)*$C978/60</f>
        <v>196.031773652895</v>
      </c>
      <c r="J978" s="34">
        <f>$A978/60</f>
        <v>79.4166666666667</v>
      </c>
      <c r="K978" s="12">
        <f>G978/$B$15*1000</f>
        <v>2.87090491318551</v>
      </c>
      <c r="L978" s="30">
        <v>2.5</v>
      </c>
      <c r="M978" s="12">
        <v>3.03309808904035</v>
      </c>
      <c r="N978" s="12">
        <v>2.9843557844929</v>
      </c>
      <c r="O978" s="30">
        <v>2.87090491318551</v>
      </c>
    </row>
    <row r="979" ht="20.05" customHeight="1">
      <c r="A979" s="31">
        <f>$A978+C978</f>
        <v>4770</v>
      </c>
      <c r="B979" s="32"/>
      <c r="C979" s="33">
        <v>5</v>
      </c>
      <c r="D979" t="b" s="30">
        <v>1</v>
      </c>
      <c r="E979" s="13"/>
      <c r="F979" s="30">
        <v>426.245993381274</v>
      </c>
      <c r="G979" s="30">
        <f>$E979+($F979/60+H979*$B$16+I979*OFFSET($B$17,0,D979)-G978*(OFFSET($B$18,0,D979)+$B$19+OFFSET($B$20,0,D979)))*$C979/60+G978</f>
        <v>18.8014307779265</v>
      </c>
      <c r="H979" s="30">
        <f>H978+($B$19*G978-$B$16*H978)*$C979/60</f>
        <v>69.1151074234285</v>
      </c>
      <c r="I979" s="30">
        <f>I978+(OFFSET($B$20,0,D979)*G978-OFFSET($B$17,0,D979)*I978)*$C979/60</f>
        <v>196.142743057217</v>
      </c>
      <c r="J979" s="34">
        <f>$A979/60</f>
        <v>79.5</v>
      </c>
      <c r="K979" s="12">
        <f>G979/$B$15*1000</f>
        <v>2.8724857661246</v>
      </c>
      <c r="L979" s="30">
        <v>2.5</v>
      </c>
      <c r="M979" s="12">
        <v>3.03330944325141</v>
      </c>
      <c r="N979" s="12">
        <v>2.98477035490385</v>
      </c>
      <c r="O979" s="30">
        <v>2.8724857661246</v>
      </c>
    </row>
    <row r="980" ht="20.05" customHeight="1">
      <c r="A980" s="31">
        <f>$A979+C979</f>
        <v>4775</v>
      </c>
      <c r="B980" s="32"/>
      <c r="C980" s="33">
        <v>5</v>
      </c>
      <c r="D980" t="b" s="30">
        <v>1</v>
      </c>
      <c r="E980" s="13"/>
      <c r="F980" s="30">
        <v>426.196956185270</v>
      </c>
      <c r="G980" s="30">
        <f>$E980+($F980/60+H980*$B$16+I980*OFFSET($B$17,0,D980)-G979*(OFFSET($B$18,0,D980)+$B$19+OFFSET($B$20,0,D980)))*$C980/60+G979</f>
        <v>18.8114538232749</v>
      </c>
      <c r="H980" s="30">
        <f>H979+($B$19*G979-$B$16*H979)*$C980/60</f>
        <v>69.1639082370336</v>
      </c>
      <c r="I980" s="30">
        <f>I979+(OFFSET($B$20,0,D980)*G979-OFFSET($B$17,0,D980)*I979)*$C980/60</f>
        <v>196.253772405890</v>
      </c>
      <c r="J980" s="34">
        <f>$A980/60</f>
        <v>79.5833333333333</v>
      </c>
      <c r="K980" s="12">
        <f>G980/$B$15*1000</f>
        <v>2.87401708868385</v>
      </c>
      <c r="L980" s="30">
        <v>2.5</v>
      </c>
      <c r="M980" s="12">
        <v>3.03351997945328</v>
      </c>
      <c r="N980" s="12">
        <v>2.98518342906406</v>
      </c>
      <c r="O980" s="30">
        <v>2.87401708868385</v>
      </c>
    </row>
    <row r="981" ht="20.05" customHeight="1">
      <c r="A981" s="31">
        <f>$A980+C980</f>
        <v>4780</v>
      </c>
      <c r="B981" s="32"/>
      <c r="C981" s="33">
        <v>5</v>
      </c>
      <c r="D981" t="b" s="30">
        <v>1</v>
      </c>
      <c r="E981" s="13"/>
      <c r="F981" s="30">
        <v>426.147969264273</v>
      </c>
      <c r="G981" s="30">
        <f>$E981+($F981/60+H981*$B$16+I981*OFFSET($B$17,0,D981)-G980*(OFFSET($B$18,0,D981)+$B$19+OFFSET($B$20,0,D981)))*$C981/60+G980</f>
        <v>18.8211708381347</v>
      </c>
      <c r="H981" s="30">
        <f>H980+($B$19*G980-$B$16*H980)*$C981/60</f>
        <v>69.21266490697489</v>
      </c>
      <c r="I981" s="30">
        <f>I980+(OFFSET($B$20,0,D981)*G980-OFFSET($B$17,0,D981)*I980)*$C981/60</f>
        <v>196.364858464010</v>
      </c>
      <c r="J981" s="34">
        <f>$A981/60</f>
        <v>79.6666666666667</v>
      </c>
      <c r="K981" s="12">
        <f>G981/$B$15*1000</f>
        <v>2.87550165585343</v>
      </c>
      <c r="L981" s="30">
        <v>2.5</v>
      </c>
      <c r="M981" s="12">
        <v>3.03372970031773</v>
      </c>
      <c r="N981" s="12">
        <v>2.98559501191609</v>
      </c>
      <c r="O981" s="30">
        <v>2.87550165585343</v>
      </c>
    </row>
    <row r="982" ht="20.05" customHeight="1">
      <c r="A982" s="31">
        <f>$A981+C981</f>
        <v>4785</v>
      </c>
      <c r="B982" s="32"/>
      <c r="C982" s="33">
        <v>5</v>
      </c>
      <c r="D982" t="b" s="30">
        <v>1</v>
      </c>
      <c r="E982" s="13"/>
      <c r="F982" s="30">
        <v>426.099032402613</v>
      </c>
      <c r="G982" s="30">
        <f>$E982+($F982/60+H982*$B$16+I982*OFFSET($B$17,0,D982)-G981*(OFFSET($B$18,0,D982)+$B$19+OFFSET($B$20,0,D982)))*$C982/60+G981</f>
        <v>18.8305989154403</v>
      </c>
      <c r="H982" s="30">
        <f>H981+($B$19*G981-$B$16*H981)*$C982/60</f>
        <v>69.2613702961585</v>
      </c>
      <c r="I982" s="30">
        <f>I981+(OFFSET($B$20,0,D982)*G981-OFFSET($B$17,0,D982)*I981)*$C982/60</f>
        <v>196.475998177865</v>
      </c>
      <c r="J982" s="34">
        <f>$A982/60</f>
        <v>79.75</v>
      </c>
      <c r="K982" s="12">
        <f>G982/$B$15*1000</f>
        <v>2.87694207909473</v>
      </c>
      <c r="L982" s="30">
        <v>2.5</v>
      </c>
      <c r="M982" s="12">
        <v>3.03393860850775</v>
      </c>
      <c r="N982" s="12">
        <v>2.98600510838371</v>
      </c>
      <c r="O982" s="30">
        <v>2.87694207909473</v>
      </c>
    </row>
    <row r="983" ht="20.05" customHeight="1">
      <c r="A983" s="31">
        <f>$A982+C982</f>
        <v>4790</v>
      </c>
      <c r="B983" s="32"/>
      <c r="C983" s="33">
        <v>5</v>
      </c>
      <c r="D983" t="b" s="30">
        <v>1</v>
      </c>
      <c r="E983" s="13"/>
      <c r="F983" s="30">
        <v>426.050145385861</v>
      </c>
      <c r="G983" s="30">
        <f>$E983+($F983/60+H983*$B$16+I983*OFFSET($B$17,0,D983)-G982*(OFFSET($B$18,0,D983)+$B$19+OFFSET($B$20,0,D983)))*$C983/60+G982</f>
        <v>18.8397541410303</v>
      </c>
      <c r="H983" s="30">
        <f>H982+($B$19*G982-$B$16*H982)*$C983/60</f>
        <v>69.31001772247549</v>
      </c>
      <c r="I983" s="30">
        <f>I982+(OFFSET($B$20,0,D983)*G982-OFFSET($B$17,0,D983)*I982)*$C983/60</f>
        <v>196.587188664261</v>
      </c>
      <c r="J983" s="34">
        <f>$A983/60</f>
        <v>79.8333333333333</v>
      </c>
      <c r="K983" s="12">
        <f>G983/$B$15*1000</f>
        <v>2.87834081600489</v>
      </c>
      <c r="L983" s="30">
        <v>2.5</v>
      </c>
      <c r="M983" s="12">
        <v>3.03414670667765</v>
      </c>
      <c r="N983" s="12">
        <v>2.98641372337203</v>
      </c>
      <c r="O983" s="30">
        <v>2.87834081600489</v>
      </c>
    </row>
    <row r="984" ht="20.05" customHeight="1">
      <c r="A984" s="31">
        <f>$A983+C983</f>
        <v>4795</v>
      </c>
      <c r="B984" s="32"/>
      <c r="C984" s="33">
        <v>5</v>
      </c>
      <c r="D984" t="b" s="30">
        <v>1</v>
      </c>
      <c r="E984" s="13"/>
      <c r="F984" s="30">
        <v>426.001308000818</v>
      </c>
      <c r="G984" s="30">
        <f>$E984+($F984/60+H984*$B$16+I984*OFFSET($B$17,0,D984)-G983*(OFFSET($B$18,0,D984)+$B$19+OFFSET($B$20,0,D984)))*$C984/60+G983</f>
        <v>18.8486516531662</v>
      </c>
      <c r="H984" s="30">
        <f>H983+($B$19*G983-$B$16*H983)*$C984/60</f>
        <v>69.35860093179259</v>
      </c>
      <c r="I984" s="30">
        <f>I983+(OFFSET($B$20,0,D984)*G983-OFFSET($B$17,0,D984)*I983)*$C984/60</f>
        <v>196.698427200477</v>
      </c>
      <c r="J984" s="34">
        <f>$A984/60</f>
        <v>79.9166666666667</v>
      </c>
      <c r="K984" s="12">
        <f>G984/$B$15*1000</f>
        <v>2.87970017941006</v>
      </c>
      <c r="L984" s="30">
        <v>2.5</v>
      </c>
      <c r="M984" s="12">
        <v>3.03435399747306</v>
      </c>
      <c r="N984" s="12">
        <v>2.9868208617678</v>
      </c>
      <c r="O984" s="30">
        <v>2.87970017941006</v>
      </c>
    </row>
    <row r="985" ht="20.05" customHeight="1">
      <c r="A985" s="31">
        <f>$A984+C984</f>
        <v>4800</v>
      </c>
      <c r="B985" s="32"/>
      <c r="C985" s="33">
        <v>5</v>
      </c>
      <c r="D985" t="b" s="30">
        <v>1</v>
      </c>
      <c r="E985" s="13"/>
      <c r="F985" s="30">
        <v>425.952520035509</v>
      </c>
      <c r="G985" s="30">
        <f>$E985+($F985/60+H985*$B$16+I985*OFFSET($B$17,0,D985)-G984*(OFFSET($B$18,0,D985)+$B$19+OFFSET($B$20,0,D985)))*$C985/60+G984</f>
        <v>18.8573056985328</v>
      </c>
      <c r="H985" s="30">
        <f>H984+($B$19*G984-$B$16*H984)*$C985/60</f>
        <v>69.4071140725394</v>
      </c>
      <c r="I985" s="30">
        <f>I984+(OFFSET($B$20,0,D985)*G984-OFFSET($B$17,0,D985)*I984)*$C985/60</f>
        <v>196.809711214818</v>
      </c>
      <c r="J985" s="34">
        <f>$A985/60</f>
        <v>80</v>
      </c>
      <c r="K985" s="12">
        <f>G985/$B$15*1000</f>
        <v>2.88102234592114</v>
      </c>
      <c r="L985" s="30">
        <v>2.5</v>
      </c>
      <c r="M985" s="12">
        <v>3.03456048353093</v>
      </c>
      <c r="N985" s="12">
        <v>2.98722652843958</v>
      </c>
      <c r="O985" s="30">
        <v>2.88102234592114</v>
      </c>
    </row>
    <row r="986" ht="20.05" customHeight="1">
      <c r="A986" s="31">
        <f>$A985+C985</f>
        <v>4805</v>
      </c>
      <c r="B986" s="32"/>
      <c r="C986" s="33">
        <v>5</v>
      </c>
      <c r="D986" t="b" s="30">
        <v>1</v>
      </c>
      <c r="E986" s="13"/>
      <c r="F986" s="30">
        <v>425.903781279179</v>
      </c>
      <c r="G986" s="30">
        <f>$E986+($F986/60+H986*$B$16+I986*OFFSET($B$17,0,D986)-G985*(OFFSET($B$18,0,D986)+$B$19+OFFSET($B$20,0,D986)))*$C986/60+G985</f>
        <v>18.8657296849286</v>
      </c>
      <c r="H986" s="30">
        <f>H985+($B$19*G985-$B$16*H985)*$C986/60</f>
        <v>69.4555516717986</v>
      </c>
      <c r="I986" s="30">
        <f>I985+(OFFSET($B$20,0,D986)*G985-OFFSET($B$17,0,D986)*I985)*$C986/60</f>
        <v>196.921038277722</v>
      </c>
      <c r="J986" s="34">
        <f>$A986/60</f>
        <v>80.0833333333333</v>
      </c>
      <c r="K986" s="12">
        <f>G986/$B$15*1000</f>
        <v>2.88230936398385</v>
      </c>
      <c r="L986" s="30">
        <v>2.5</v>
      </c>
      <c r="M986" s="12">
        <v>3.03476616747959</v>
      </c>
      <c r="N986" s="12">
        <v>2.98763072823792</v>
      </c>
      <c r="O986" s="30">
        <v>2.88230936398385</v>
      </c>
    </row>
    <row r="987" ht="20.05" customHeight="1">
      <c r="A987" s="31">
        <f>$A986+C986</f>
        <v>4810</v>
      </c>
      <c r="B987" s="32"/>
      <c r="C987" s="33">
        <v>5</v>
      </c>
      <c r="D987" t="b" s="30">
        <v>1</v>
      </c>
      <c r="E987" s="13"/>
      <c r="F987" s="30">
        <v>425.855091522281</v>
      </c>
      <c r="G987" s="30">
        <f>$E987+($F987/60+H987*$B$16+I987*OFFSET($B$17,0,D987)-G986*(OFFSET($B$18,0,D987)+$B$19+OFFSET($B$20,0,D987)))*$C987/60+G986</f>
        <v>18.8739362308416</v>
      </c>
      <c r="H987" s="30">
        <f>H986+($B$19*G986-$B$16*H986)*$C987/60</f>
        <v>69.5039086128095</v>
      </c>
      <c r="I987" s="30">
        <f>I986+(OFFSET($B$20,0,D987)*G986-OFFSET($B$17,0,D987)*I986)*$C987/60</f>
        <v>197.032406093396</v>
      </c>
      <c r="J987" s="34">
        <f>$A987/60</f>
        <v>80.1666666666667</v>
      </c>
      <c r="K987" s="12">
        <f>G987/$B$15*1000</f>
        <v>2.88356316145291</v>
      </c>
      <c r="L987" s="30">
        <v>2.5</v>
      </c>
      <c r="M987" s="12">
        <v>3.03497105193878</v>
      </c>
      <c r="N987" s="12">
        <v>2.98803346599555</v>
      </c>
      <c r="O987" s="30">
        <v>2.88356316145291</v>
      </c>
    </row>
    <row r="988" ht="20.05" customHeight="1">
      <c r="A988" s="31">
        <f>$A987+C987</f>
        <v>4815</v>
      </c>
      <c r="B988" s="32"/>
      <c r="C988" s="33">
        <v>5</v>
      </c>
      <c r="D988" t="b" s="30">
        <v>1</v>
      </c>
      <c r="E988" s="13"/>
      <c r="F988" s="30">
        <v>425.806450556473</v>
      </c>
      <c r="G988" s="30">
        <f>$E988+($F988/60+H988*$B$16+I988*OFFSET($B$17,0,D988)-G987*(OFFSET($B$18,0,D988)+$B$19+OFFSET($B$20,0,D988)))*$C988/60+G987</f>
        <v>18.881937212095</v>
      </c>
      <c r="H988" s="30">
        <f>H987+($B$19*G987-$B$16*H987)*$C988/60</f>
        <v>69.55218011380209</v>
      </c>
      <c r="I988" s="30">
        <f>I987+(OFFSET($B$20,0,D988)*G987-OFFSET($B$17,0,D988)*I987)*$C988/60</f>
        <v>197.143812491943</v>
      </c>
      <c r="J988" s="34">
        <f>$A988/60</f>
        <v>80.25</v>
      </c>
      <c r="K988" s="12">
        <f>G988/$B$15*1000</f>
        <v>2.8847855527186</v>
      </c>
      <c r="L988" s="30">
        <v>2.5</v>
      </c>
      <c r="M988" s="12">
        <v>3.03517513951966</v>
      </c>
      <c r="N988" s="12">
        <v>2.98843474652751</v>
      </c>
      <c r="O988" s="30">
        <v>2.8847855527186</v>
      </c>
    </row>
    <row r="989" ht="20.05" customHeight="1">
      <c r="A989" s="31">
        <f>$A988+C988</f>
        <v>4820</v>
      </c>
      <c r="B989" s="32"/>
      <c r="C989" s="33">
        <v>5</v>
      </c>
      <c r="D989" t="b" s="30">
        <v>1</v>
      </c>
      <c r="E989" s="13"/>
      <c r="F989" s="30">
        <v>425.757858174607</v>
      </c>
      <c r="G989" s="30">
        <f>$E989+($F989/60+H989*$B$16+I989*OFFSET($B$17,0,D989)-G988*(OFFSET($B$18,0,D989)+$B$19+OFFSET($B$20,0,D989)))*$C989/60+G988</f>
        <v>18.8897438057351</v>
      </c>
      <c r="H989" s="30">
        <f>H988+($B$19*G988-$B$16*H988)*$C989/60</f>
        <v>69.6003617080823</v>
      </c>
      <c r="I989" s="30">
        <f>I988+(OFFSET($B$20,0,D989)*G988-OFFSET($B$17,0,D989)*I988)*$C989/60</f>
        <v>197.255255421957</v>
      </c>
      <c r="J989" s="34">
        <f>$A989/60</f>
        <v>80.3333333333333</v>
      </c>
      <c r="K989" s="12">
        <f>G989/$B$15*1000</f>
        <v>2.88597824541194</v>
      </c>
      <c r="L989" s="30">
        <v>2.5</v>
      </c>
      <c r="M989" s="12">
        <v>3.03537843282485</v>
      </c>
      <c r="N989" s="12">
        <v>2.9888345746314</v>
      </c>
      <c r="O989" s="30">
        <v>2.88597824541194</v>
      </c>
    </row>
    <row r="990" ht="20.05" customHeight="1">
      <c r="A990" s="31">
        <f>$A989+C989</f>
        <v>4825</v>
      </c>
      <c r="B990" s="32"/>
      <c r="C990" s="33">
        <v>5</v>
      </c>
      <c r="D990" t="b" s="30">
        <v>1</v>
      </c>
      <c r="E990" s="13"/>
      <c r="F990" s="30">
        <v>425.709314170726</v>
      </c>
      <c r="G990" s="30">
        <f>$E990+($F990/60+H990*$B$16+I990*OFFSET($B$17,0,D990)-G989*(OFFSET($B$18,0,D990)+$B$19+OFFSET($B$20,0,D990)))*$C990/60+G989</f>
        <v>18.8973665313258</v>
      </c>
      <c r="H990" s="30">
        <f>H989+($B$19*G989-$B$16*H989)*$C990/60</f>
        <v>69.648449225295</v>
      </c>
      <c r="I990" s="30">
        <f>I989+(OFFSET($B$20,0,D990)*G989-OFFSET($B$17,0,D990)*I989)*$C990/60</f>
        <v>197.366732943553</v>
      </c>
      <c r="J990" s="34">
        <f>$A990/60</f>
        <v>80.4166666666667</v>
      </c>
      <c r="K990" s="12">
        <f>G990/$B$15*1000</f>
        <v>2.88714284671367</v>
      </c>
      <c r="L990" s="30">
        <v>2.5</v>
      </c>
      <c r="M990" s="12">
        <v>3.03558093444845</v>
      </c>
      <c r="N990" s="12">
        <v>2.98923295508748</v>
      </c>
      <c r="O990" s="30">
        <v>2.88714284671367</v>
      </c>
    </row>
    <row r="991" ht="20.05" customHeight="1">
      <c r="A991" s="31">
        <f>$A990+C990</f>
        <v>4830</v>
      </c>
      <c r="B991" s="32"/>
      <c r="C991" s="33">
        <v>5</v>
      </c>
      <c r="D991" t="b" s="30">
        <v>1</v>
      </c>
      <c r="E991" s="13"/>
      <c r="F991" s="30">
        <v>425.660818340055</v>
      </c>
      <c r="G991" s="30">
        <f>$E991+($F991/60+H991*$B$16+I991*OFFSET($B$17,0,D991)-G990*(OFFSET($B$18,0,D991)+$B$19+OFFSET($B$20,0,D991)))*$C991/60+G990</f>
        <v>18.9048152898017</v>
      </c>
      <c r="H991" s="30">
        <f>H990+($B$19*G990-$B$16*H990)*$C991/60</f>
        <v>69.69643877379519</v>
      </c>
      <c r="I991" s="30">
        <f>I990+(OFFSET($B$20,0,D991)*G990-OFFSET($B$17,0,D991)*I990)*$C991/60</f>
        <v>197.478243221813</v>
      </c>
      <c r="J991" s="34">
        <f>$A991/60</f>
        <v>80.5</v>
      </c>
      <c r="K991" s="12">
        <f>G991/$B$15*1000</f>
        <v>2.88828086929025</v>
      </c>
      <c r="L991" s="30">
        <v>2.5</v>
      </c>
      <c r="M991" s="12">
        <v>3.03578264697609</v>
      </c>
      <c r="N991" s="12">
        <v>2.98962989265879</v>
      </c>
      <c r="O991" s="30">
        <v>2.88828086929025</v>
      </c>
    </row>
    <row r="992" ht="20.05" customHeight="1">
      <c r="A992" s="31">
        <f>$A991+C991</f>
        <v>4835</v>
      </c>
      <c r="B992" s="32"/>
      <c r="C992" s="33">
        <v>5</v>
      </c>
      <c r="D992" t="b" s="30">
        <v>1</v>
      </c>
      <c r="E992" s="13"/>
      <c r="F992" s="30">
        <v>425.612370478993</v>
      </c>
      <c r="G992" s="30">
        <f>$E992+($F992/60+H992*$B$16+I992*OFFSET($B$17,0,D992)-G991*(OFFSET($B$18,0,D992)+$B$19+OFFSET($B$20,0,D992)))*$C992/60+G991</f>
        <v>18.9120994000246</v>
      </c>
      <c r="H992" s="30">
        <f>H991+($B$19*G991-$B$16*H991)*$C992/60</f>
        <v>69.7443267240612</v>
      </c>
      <c r="I992" s="30">
        <f>I991+(OFFSET($B$20,0,D992)*G991-OFFSET($B$17,0,D992)*I991)*$C992/60</f>
        <v>197.589784520614</v>
      </c>
      <c r="J992" s="34">
        <f>$A992/60</f>
        <v>80.5833333333333</v>
      </c>
      <c r="K992" s="12">
        <f>G992/$B$15*1000</f>
        <v>2.88939373687896</v>
      </c>
      <c r="L992" s="30">
        <v>2.5</v>
      </c>
      <c r="M992" s="12">
        <v>3.03598357298492</v>
      </c>
      <c r="N992" s="12">
        <v>2.99002539209142</v>
      </c>
      <c r="O992" s="30">
        <v>2.88939373687896</v>
      </c>
    </row>
    <row r="993" ht="20.05" customHeight="1">
      <c r="A993" s="31">
        <f>$A992+C992</f>
        <v>4840</v>
      </c>
      <c r="B993" s="32"/>
      <c r="C993" s="33">
        <v>5</v>
      </c>
      <c r="D993" t="b" s="30">
        <v>1</v>
      </c>
      <c r="E993" s="13"/>
      <c r="F993" s="30">
        <v>425.563970385109</v>
      </c>
      <c r="G993" s="30">
        <f>$E993+($F993/60+H993*$B$16+I993*OFFSET($B$17,0,D993)-G992*(OFFSET($B$18,0,D993)+$B$19+OFFSET($B$20,0,D993)))*$C993/60+G992</f>
        <v>18.9192276331795</v>
      </c>
      <c r="H993" s="30">
        <f>H992+($B$19*G992-$B$16*H992)*$C993/60</f>
        <v>69.7921096930888</v>
      </c>
      <c r="I993" s="30">
        <f>I992+(OFFSET($B$20,0,D993)*G992-OFFSET($B$17,0,D993)*I992)*$C993/60</f>
        <v>197.701355196825</v>
      </c>
      <c r="J993" s="34">
        <f>$A993/60</f>
        <v>80.6666666666667</v>
      </c>
      <c r="K993" s="12">
        <f>G993/$B$15*1000</f>
        <v>2.89048278954293</v>
      </c>
      <c r="L993" s="30">
        <v>2.5</v>
      </c>
      <c r="M993" s="12">
        <v>3.03618371504367</v>
      </c>
      <c r="N993" s="12">
        <v>2.9904194581145</v>
      </c>
      <c r="O993" s="30">
        <v>2.89048278954293</v>
      </c>
    </row>
    <row r="994" ht="20.05" customHeight="1">
      <c r="A994" s="31">
        <f>$A993+C993</f>
        <v>4845</v>
      </c>
      <c r="B994" s="32"/>
      <c r="C994" s="33">
        <v>5</v>
      </c>
      <c r="D994" t="b" s="30">
        <v>1</v>
      </c>
      <c r="E994" s="13"/>
      <c r="F994" s="30">
        <v>425.515617857132</v>
      </c>
      <c r="G994" s="30">
        <f>$E994+($F994/60+H994*$B$16+I994*OFFSET($B$17,0,D994)-G993*(OFFSET($B$18,0,D994)+$B$19+OFFSET($B$20,0,D994)))*$C994/60+G993</f>
        <v>18.9262082451375</v>
      </c>
      <c r="H994" s="30">
        <f>H993+($B$19*G993-$B$16*H993)*$C994/60</f>
        <v>69.8397845297085</v>
      </c>
      <c r="I994" s="30">
        <f>I993+(OFFSET($B$20,0,D994)*G993-OFFSET($B$17,0,D994)*I993)*$C994/60</f>
        <v>197.812953694845</v>
      </c>
      <c r="J994" s="34">
        <f>$A994/60</f>
        <v>80.75</v>
      </c>
      <c r="K994" s="12">
        <f>G994/$B$15*1000</f>
        <v>2.89154928861553</v>
      </c>
      <c r="L994" s="30">
        <v>2.5</v>
      </c>
      <c r="M994" s="12">
        <v>3.03638307571267</v>
      </c>
      <c r="N994" s="12">
        <v>2.99081209544044</v>
      </c>
      <c r="O994" s="30">
        <v>2.89154928861553</v>
      </c>
    </row>
    <row r="995" ht="20.05" customHeight="1">
      <c r="A995" s="31">
        <f>$A994+C994</f>
        <v>4850</v>
      </c>
      <c r="B995" s="32"/>
      <c r="C995" s="33">
        <v>5</v>
      </c>
      <c r="D995" t="b" s="30">
        <v>1</v>
      </c>
      <c r="E995" s="13"/>
      <c r="F995" s="30">
        <v>425.467312694946</v>
      </c>
      <c r="G995" s="30">
        <f>$E995+($F995/60+H995*$B$16+I995*OFFSET($B$17,0,D995)-G994*(OFFSET($B$18,0,D995)+$B$19+OFFSET($B$20,0,D995)))*$C995/60+G994</f>
        <v>18.9330490069054</v>
      </c>
      <c r="H995" s="30">
        <f>H994+($B$19*G994-$B$16*H994)*$C995/60</f>
        <v>69.8873483007709</v>
      </c>
      <c r="I995" s="30">
        <f>I994+(OFFSET($B$20,0,D995)*G994-OFFSET($B$17,0,D995)*I994)*$C995/60</f>
        <v>197.924578541462</v>
      </c>
      <c r="J995" s="34">
        <f>$A995/60</f>
        <v>80.8333333333333</v>
      </c>
      <c r="K995" s="12">
        <f>G995/$B$15*1000</f>
        <v>2.89259442135249</v>
      </c>
      <c r="L995" s="30">
        <v>2.5</v>
      </c>
      <c r="M995" s="12">
        <v>3.03658165754386</v>
      </c>
      <c r="N995" s="12">
        <v>2.99120330876505</v>
      </c>
      <c r="O995" s="30">
        <v>2.89259442135249</v>
      </c>
    </row>
    <row r="996" ht="20.05" customHeight="1">
      <c r="A996" s="31">
        <f>$A995+C995</f>
        <v>4855</v>
      </c>
      <c r="B996" s="32"/>
      <c r="C996" s="33">
        <v>5</v>
      </c>
      <c r="D996" t="b" s="30">
        <v>1</v>
      </c>
      <c r="E996" s="13"/>
      <c r="F996" s="30">
        <v>425.419054699585</v>
      </c>
      <c r="G996" s="30">
        <f>$E996+($F996/60+H996*$B$16+I996*OFFSET($B$17,0,D996)-G995*(OFFSET($B$18,0,D996)+$B$19+OFFSET($B$20,0,D996)))*$C996/60+G995</f>
        <v>18.9397572332757</v>
      </c>
      <c r="H996" s="30">
        <f>H995+($B$19*G995-$B$16*H995)*$C996/60</f>
        <v>69.9347982781491</v>
      </c>
      <c r="I996" s="30">
        <f>I995+(OFFSET($B$20,0,D996)*G995-OFFSET($B$17,0,D996)*I995)*$C996/60</f>
        <v>198.036228341022</v>
      </c>
      <c r="J996" s="34">
        <f>$A996/60</f>
        <v>80.9166666666667</v>
      </c>
      <c r="K996" s="12">
        <f>G996/$B$15*1000</f>
        <v>2.89361930530905</v>
      </c>
      <c r="L996" s="30">
        <v>2.5</v>
      </c>
      <c r="M996" s="12">
        <v>3.03677946308084</v>
      </c>
      <c r="N996" s="12">
        <v>2.99159310276758</v>
      </c>
      <c r="O996" s="30">
        <v>2.89361930530905</v>
      </c>
    </row>
    <row r="997" ht="20.05" customHeight="1">
      <c r="A997" s="31">
        <f>$A996+C996</f>
        <v>4860</v>
      </c>
      <c r="B997" s="32"/>
      <c r="C997" s="33">
        <v>5</v>
      </c>
      <c r="D997" t="b" s="30">
        <v>1</v>
      </c>
      <c r="E997" s="13"/>
      <c r="F997" s="30">
        <v>425.370843673221</v>
      </c>
      <c r="G997" s="30">
        <f>$E997+($F997/60+H997*$B$16+I997*OFFSET($B$17,0,D997)-G996*(OFFSET($B$18,0,D997)+$B$19+OFFSET($B$20,0,D997)))*$C997/60+G996</f>
        <v>18.9463398097831</v>
      </c>
      <c r="H997" s="30">
        <f>H996+($B$19*G996-$B$16*H996)*$C997/60</f>
        <v>69.9821319265096</v>
      </c>
      <c r="I997" s="30">
        <f>I996+(OFFSET($B$20,0,D997)*G996-OFFSET($B$17,0,D997)*I996)*$C997/60</f>
        <v>198.147901770874</v>
      </c>
      <c r="J997" s="34">
        <f>$A997/60</f>
        <v>81</v>
      </c>
      <c r="K997" s="12">
        <f>G997/$B$15*1000</f>
        <v>2.89462499245835</v>
      </c>
      <c r="L997" s="30">
        <v>2.5</v>
      </c>
      <c r="M997" s="12">
        <v>3.03697649485889</v>
      </c>
      <c r="N997" s="12">
        <v>2.99198148211095</v>
      </c>
      <c r="O997" s="30">
        <v>2.89462499245835</v>
      </c>
    </row>
    <row r="998" ht="20.05" customHeight="1">
      <c r="A998" s="31">
        <f>$A997+C997</f>
        <v>4865</v>
      </c>
      <c r="B998" s="32"/>
      <c r="C998" s="33">
        <v>5</v>
      </c>
      <c r="D998" t="b" s="30">
        <v>1</v>
      </c>
      <c r="E998" s="13"/>
      <c r="F998" s="30">
        <v>425.322679419163</v>
      </c>
      <c r="G998" s="30">
        <f>$E998+($F998/60+H998*$B$16+I998*OFFSET($B$17,0,D998)-G997*(OFFSET($B$18,0,D998)+$B$19+OFFSET($B$20,0,D998)))*$C998/60+G997</f>
        <v>18.9528032180679</v>
      </c>
      <c r="H998" s="30">
        <f>H997+($B$19*G997-$B$16*H997)*$C998/60</f>
        <v>70.0293468918069</v>
      </c>
      <c r="I998" s="30">
        <f>I997+(OFFSET($B$20,0,D998)*G997-OFFSET($B$17,0,D998)*I997)*$C998/60</f>
        <v>198.259597577094</v>
      </c>
      <c r="J998" s="34">
        <f>$A998/60</f>
        <v>81.0833333333333</v>
      </c>
      <c r="K998" s="12">
        <f>G998/$B$15*1000</f>
        <v>2.89561247306651</v>
      </c>
      <c r="L998" s="30">
        <v>2.5</v>
      </c>
      <c r="M998" s="12">
        <v>3.037172755405</v>
      </c>
      <c r="N998" s="12">
        <v>2.99236845144179</v>
      </c>
      <c r="O998" s="30">
        <v>2.89561247306651</v>
      </c>
    </row>
    <row r="999" ht="20.05" customHeight="1">
      <c r="A999" s="31">
        <f>$A998+C998</f>
        <v>4870</v>
      </c>
      <c r="B999" s="32"/>
      <c r="C999" s="33">
        <v>5</v>
      </c>
      <c r="D999" t="b" s="30">
        <v>1</v>
      </c>
      <c r="E999" s="13"/>
      <c r="F999" s="30">
        <v>425.274561741847</v>
      </c>
      <c r="G999" s="30">
        <f>$E999+($F999/60+H999*$B$16+I999*OFFSET($B$17,0,D999)-G998*(OFFSET($B$18,0,D999)+$B$19+OFFSET($B$20,0,D999)))*$C999/60+G998</f>
        <v>18.9591535597396</v>
      </c>
      <c r="H999" s="30">
        <f>H998+($B$19*G998-$B$16*H998)*$C999/60</f>
        <v>70.076440990458</v>
      </c>
      <c r="I999" s="30">
        <f>I998+(OFFSET($B$20,0,D999)*G998-OFFSET($B$17,0,D999)*I998)*$C999/60</f>
        <v>198.371314570455</v>
      </c>
      <c r="J999" s="34">
        <f>$A999/60</f>
        <v>81.1666666666667</v>
      </c>
      <c r="K999" s="12">
        <f>G999/$B$15*1000</f>
        <v>2.89658267933844</v>
      </c>
      <c r="L999" s="30">
        <v>2.5</v>
      </c>
      <c r="M999" s="12">
        <v>3.03736824723787</v>
      </c>
      <c r="N999" s="12">
        <v>2.9927540153906</v>
      </c>
      <c r="O999" s="30">
        <v>2.89658267933844</v>
      </c>
    </row>
    <row r="1000" ht="20.05" customHeight="1">
      <c r="A1000" s="31">
        <f>$A999+C999</f>
        <v>4875</v>
      </c>
      <c r="B1000" s="32"/>
      <c r="C1000" s="33">
        <v>5</v>
      </c>
      <c r="D1000" t="b" s="30">
        <v>1</v>
      </c>
      <c r="E1000" s="13"/>
      <c r="F1000" s="30">
        <v>425.226490446830</v>
      </c>
      <c r="G1000" s="30">
        <f>$E1000+($F1000/60+H1000*$B$16+I1000*OFFSET($B$17,0,D1000)-G999*(OFFSET($B$18,0,D1000)+$B$19+OFFSET($B$20,0,D1000)))*$C1000/60+G999</f>
        <v>18.9653965788306</v>
      </c>
      <c r="H1000" s="30">
        <f>H999+($B$19*G999-$B$16*H999)*$C1000/60</f>
        <v>70.1234121991578</v>
      </c>
      <c r="I1000" s="30">
        <f>I999+(OFFSET($B$20,0,D1000)*G999-OFFSET($B$17,0,D1000)*I999)*$C1000/60</f>
        <v>198.483051622635</v>
      </c>
      <c r="J1000" s="34">
        <f>$A1000/60</f>
        <v>81.25</v>
      </c>
      <c r="K1000" s="12">
        <f>G1000/$B$15*1000</f>
        <v>2.89753648884838</v>
      </c>
      <c r="L1000" s="30">
        <v>2.5</v>
      </c>
      <c r="M1000" s="12">
        <v>3.03756297286799</v>
      </c>
      <c r="N1000" s="12">
        <v>2.99313817857182</v>
      </c>
      <c r="O1000" s="30">
        <v>2.89753648884838</v>
      </c>
    </row>
    <row r="1001" ht="20.05" customHeight="1">
      <c r="A1001" s="31">
        <f>$A1000+C1000</f>
        <v>4880</v>
      </c>
      <c r="B1001" s="32"/>
      <c r="C1001" s="33">
        <v>5</v>
      </c>
      <c r="D1001" t="b" s="30">
        <v>1</v>
      </c>
      <c r="E1001" s="13"/>
      <c r="F1001" s="30">
        <v>425.178465340784</v>
      </c>
      <c r="G1001" s="30">
        <f>$E1001+($F1001/60+H1001*$B$16+I1001*OFFSET($B$17,0,D1001)-G1000*(OFFSET($B$18,0,D1001)+$B$19+OFFSET($B$20,0,D1001)))*$C1001/60+G1000</f>
        <v>18.9715376829222</v>
      </c>
      <c r="H1001" s="30">
        <f>H1000+($B$19*G1000-$B$16*H1000)*$C1001/60</f>
        <v>70.1702586452964</v>
      </c>
      <c r="I1001" s="30">
        <f>I1000+(OFFSET($B$20,0,D1001)*G1000-OFFSET($B$17,0,D1001)*I1000)*$C1001/60</f>
        <v>198.594807662656</v>
      </c>
      <c r="J1001" s="34">
        <f>$A1001/60</f>
        <v>81.3333333333333</v>
      </c>
      <c r="K1001" s="12">
        <f>G1001/$B$15*1000</f>
        <v>2.89847472776752</v>
      </c>
      <c r="L1001" s="30">
        <v>2.5</v>
      </c>
      <c r="M1001" s="12">
        <v>3.03775693479761</v>
      </c>
      <c r="N1001" s="12">
        <v>2.99352094558396</v>
      </c>
      <c r="O1001" s="30">
        <v>2.89847472776752</v>
      </c>
    </row>
    <row r="1002" ht="20.05" customHeight="1">
      <c r="A1002" s="31">
        <f>$A1001+C1001</f>
        <v>4885</v>
      </c>
      <c r="B1002" s="32"/>
      <c r="C1002" s="33">
        <v>5</v>
      </c>
      <c r="D1002" t="b" s="30">
        <v>1</v>
      </c>
      <c r="E1002" s="13"/>
      <c r="F1002" s="30">
        <v>425.130486231488</v>
      </c>
      <c r="G1002" s="30">
        <f>$E1002+($F1002/60+H1002*$B$16+I1002*OFFSET($B$17,0,D1002)-G1001*(OFFSET($B$18,0,D1002)+$B$19+OFFSET($B$20,0,D1002)))*$C1002/60+G1001</f>
        <v>18.9775819630223</v>
      </c>
      <c r="H1002" s="30">
        <f>H1001+($B$19*G1001-$B$16*H1001)*$C1002/60</f>
        <v>70.2169785979434</v>
      </c>
      <c r="I1002" s="30">
        <f>I1001+(OFFSET($B$20,0,D1002)*G1001-OFFSET($B$17,0,D1002)*I1001)*$C1002/60</f>
        <v>198.706581673523</v>
      </c>
      <c r="J1002" s="34">
        <f>$A1002/60</f>
        <v>81.4166666666667</v>
      </c>
      <c r="K1002" s="12">
        <f>G1002/$B$15*1000</f>
        <v>2.89939817390091</v>
      </c>
      <c r="L1002" s="30">
        <v>2.5</v>
      </c>
      <c r="M1002" s="12">
        <v>3.03795013552081</v>
      </c>
      <c r="N1002" s="12">
        <v>2.9939023210097</v>
      </c>
      <c r="O1002" s="30">
        <v>2.89939817390091</v>
      </c>
    </row>
    <row r="1003" ht="20.05" customHeight="1">
      <c r="A1003" s="31">
        <f>$A1002+C1002</f>
        <v>4890</v>
      </c>
      <c r="B1003" s="32"/>
      <c r="C1003" s="33">
        <v>5</v>
      </c>
      <c r="D1003" t="b" s="30">
        <v>1</v>
      </c>
      <c r="E1003" s="13"/>
      <c r="F1003" s="30">
        <v>425.082552927826</v>
      </c>
      <c r="G1003" s="30">
        <f>$E1003+($F1003/60+H1003*$B$16+I1003*OFFSET($B$17,0,D1003)-G1002*(OFFSET($B$18,0,D1003)+$B$19+OFFSET($B$20,0,D1003)))*$C1003/60+G1002</f>
        <v>18.9835342122677</v>
      </c>
      <c r="H1003" s="30">
        <f>H1002+($B$19*G1002-$B$16*H1002)*$C1003/60</f>
        <v>70.2635704593657</v>
      </c>
      <c r="I1003" s="30">
        <f>I1002+(OFFSET($B$20,0,D1003)*G1002-OFFSET($B$17,0,D1003)*I1002)*$C1003/60</f>
        <v>198.818372689072</v>
      </c>
      <c r="J1003" s="34">
        <f>$A1003/60</f>
        <v>81.5</v>
      </c>
      <c r="K1003" s="12">
        <f>G1003/$B$15*1000</f>
        <v>2.90030755954479</v>
      </c>
      <c r="L1003" s="30">
        <v>2.5</v>
      </c>
      <c r="M1003" s="12">
        <v>3.03814257752351</v>
      </c>
      <c r="N1003" s="12">
        <v>2.99428230941598</v>
      </c>
      <c r="O1003" s="30">
        <v>2.90030755954479</v>
      </c>
    </row>
    <row r="1004" ht="20.05" customHeight="1">
      <c r="A1004" s="31">
        <f>$A1003+C1003</f>
        <v>4895</v>
      </c>
      <c r="B1004" s="32"/>
      <c r="C1004" s="33">
        <v>5</v>
      </c>
      <c r="D1004" t="b" s="30">
        <v>1</v>
      </c>
      <c r="E1004" s="13"/>
      <c r="F1004" s="30">
        <v>425.034665239774</v>
      </c>
      <c r="G1004" s="30">
        <f>$E1004+($F1004/60+H1004*$B$16+I1004*OFFSET($B$17,0,D1004)-G1003*(OFFSET($B$18,0,D1004)+$B$19+OFFSET($B$20,0,D1004)))*$C1004/60+G1003</f>
        <v>18.9893989435215</v>
      </c>
      <c r="H1004" s="30">
        <f>H1003+($B$19*G1003-$B$16*H1003)*$C1004/60</f>
        <v>70.3100327570467</v>
      </c>
      <c r="I1004" s="30">
        <f>I1003+(OFFSET($B$20,0,D1004)*G1003-OFFSET($B$17,0,D1004)*I1003)*$C1004/60</f>
        <v>198.930179790995</v>
      </c>
      <c r="J1004" s="34">
        <f>$A1004/60</f>
        <v>81.5833333333333</v>
      </c>
      <c r="K1004" s="12">
        <f>G1004/$B$15*1000</f>
        <v>2.90120357417515</v>
      </c>
      <c r="L1004" s="30">
        <v>2.5</v>
      </c>
      <c r="M1004" s="12">
        <v>3.03833426328349</v>
      </c>
      <c r="N1004" s="12">
        <v>2.99466091535408</v>
      </c>
      <c r="O1004" s="30">
        <v>2.90120357417515</v>
      </c>
    </row>
    <row r="1005" ht="20.05" customHeight="1">
      <c r="A1005" s="31">
        <f>$A1004+C1004</f>
        <v>4900</v>
      </c>
      <c r="B1005" s="32"/>
      <c r="C1005" s="33">
        <v>5</v>
      </c>
      <c r="D1005" t="b" s="30">
        <v>1</v>
      </c>
      <c r="E1005" s="13"/>
      <c r="F1005" s="30">
        <v>424.986822978397</v>
      </c>
      <c r="G1005" s="30">
        <f>$E1005+($F1005/60+H1005*$B$16+I1005*OFFSET($B$17,0,D1005)-G1004*(OFFSET($B$18,0,D1005)+$B$19+OFFSET($B$20,0,D1005)))*$C1005/60+G1004</f>
        <v>18.9951804059298</v>
      </c>
      <c r="H1005" s="30">
        <f>H1004+($B$19*G1004-$B$16*H1004)*$C1005/60</f>
        <v>70.3563641361779</v>
      </c>
      <c r="I1005" s="30">
        <f>I1004+(OFFSET($B$20,0,D1005)*G1004-OFFSET($B$17,0,D1005)*I1004)*$C1005/60</f>
        <v>199.042002106049</v>
      </c>
      <c r="J1005" s="34">
        <f>$A1005/60</f>
        <v>81.6666666666667</v>
      </c>
      <c r="K1005" s="12">
        <f>G1005/$B$15*1000</f>
        <v>2.90208686697724</v>
      </c>
      <c r="L1005" s="30">
        <v>2.5</v>
      </c>
      <c r="M1005" s="12">
        <v>3.03852519527045</v>
      </c>
      <c r="N1005" s="12">
        <v>2.99503814335974</v>
      </c>
      <c r="O1005" s="30">
        <v>2.90208686697724</v>
      </c>
    </row>
    <row r="1006" ht="20.05" customHeight="1">
      <c r="A1006" s="31">
        <f>$A1005+C1005</f>
        <v>4905</v>
      </c>
      <c r="B1006" s="32"/>
      <c r="C1006" s="33">
        <v>5</v>
      </c>
      <c r="D1006" t="b" s="30">
        <v>1</v>
      </c>
      <c r="E1006" s="13"/>
      <c r="F1006" s="30">
        <v>424.939025955844</v>
      </c>
      <c r="G1006" s="30">
        <f>$E1006+($F1006/60+H1006*$B$16+I1006*OFFSET($B$17,0,D1006)-G1005*(OFFSET($B$18,0,D1006)+$B$19+OFFSET($B$20,0,D1006)))*$C1006/60+G1005</f>
        <v>19.0008826005002</v>
      </c>
      <c r="H1006" s="30">
        <f>H1005+($B$19*G1005-$B$16*H1005)*$C1006/60</f>
        <v>70.4025633525948</v>
      </c>
      <c r="I1006" s="30">
        <f>I1005+(OFFSET($B$20,0,D1006)*G1005-OFFSET($B$17,0,D1006)*I1005)*$C1006/60</f>
        <v>199.153838803422</v>
      </c>
      <c r="J1006" s="34">
        <f>$A1006/60</f>
        <v>81.75</v>
      </c>
      <c r="K1006" s="12">
        <f>G1006/$B$15*1000</f>
        <v>2.90295804922569</v>
      </c>
      <c r="L1006" s="30">
        <v>2.5</v>
      </c>
      <c r="M1006" s="12">
        <v>3.03871537594597</v>
      </c>
      <c r="N1006" s="12">
        <v>2.99541399795323</v>
      </c>
      <c r="O1006" s="30">
        <v>2.90295804922569</v>
      </c>
    </row>
    <row r="1007" ht="20.05" customHeight="1">
      <c r="A1007" s="31">
        <f>$A1006+C1006</f>
        <v>4910</v>
      </c>
      <c r="B1007" s="32"/>
      <c r="C1007" s="33">
        <v>5</v>
      </c>
      <c r="D1007" t="b" s="30">
        <v>1</v>
      </c>
      <c r="E1007" s="13"/>
      <c r="F1007" s="30">
        <v>424.891273985340</v>
      </c>
      <c r="G1007" s="30">
        <f>$E1007+($F1007/60+H1007*$B$16+I1007*OFFSET($B$17,0,D1007)-G1006*(OFFSET($B$18,0,D1007)+$B$19+OFFSET($B$20,0,D1007)))*$C1007/60+G1006</f>
        <v>19.0065092947592</v>
      </c>
      <c r="H1007" s="30">
        <f>H1006+($B$19*G1006-$B$16*H1006)*$C1007/60</f>
        <v>70.4486292661303</v>
      </c>
      <c r="I1007" s="30">
        <f>I1006+(OFFSET($B$20,0,D1007)*G1006-OFFSET($B$17,0,D1007)*I1006)*$C1007/60</f>
        <v>199.265689092261</v>
      </c>
      <c r="J1007" s="34">
        <f>$A1007/60</f>
        <v>81.8333333333333</v>
      </c>
      <c r="K1007" s="12">
        <f>G1007/$B$15*1000</f>
        <v>2.90381769652382</v>
      </c>
      <c r="L1007" s="30">
        <v>2.5</v>
      </c>
      <c r="M1007" s="12">
        <v>3.03890480776359</v>
      </c>
      <c r="N1007" s="12">
        <v>2.99578848363947</v>
      </c>
      <c r="O1007" s="30">
        <v>2.90381769652382</v>
      </c>
    </row>
    <row r="1008" ht="20.05" customHeight="1">
      <c r="A1008" s="31">
        <f>$A1007+C1007</f>
        <v>4915</v>
      </c>
      <c r="B1008" s="32"/>
      <c r="C1008" s="33">
        <v>5</v>
      </c>
      <c r="D1008" t="b" s="30">
        <v>1</v>
      </c>
      <c r="E1008" s="13"/>
      <c r="F1008" s="30">
        <v>424.843566881178</v>
      </c>
      <c r="G1008" s="30">
        <f>$E1008+($F1008/60+H1008*$B$16+I1008*OFFSET($B$17,0,D1008)-G1007*(OFFSET($B$18,0,D1008)+$B$19+OFFSET($B$20,0,D1008)))*$C1008/60+G1007</f>
        <v>19.0120640365434</v>
      </c>
      <c r="H1008" s="30">
        <f>H1007+($B$19*G1007-$B$16*H1007)*$C1008/60</f>
        <v>70.49456083436201</v>
      </c>
      <c r="I1008" s="30">
        <f>I1007+(OFFSET($B$20,0,D1008)*G1007-OFFSET($B$17,0,D1008)*I1007)*$C1008/60</f>
        <v>199.377552219342</v>
      </c>
      <c r="J1008" s="34">
        <f>$A1008/60</f>
        <v>81.9166666666667</v>
      </c>
      <c r="K1008" s="12">
        <f>G1008/$B$15*1000</f>
        <v>2.90466635091072</v>
      </c>
      <c r="L1008" s="30">
        <v>2.5</v>
      </c>
      <c r="M1008" s="12">
        <v>3.03909349316886</v>
      </c>
      <c r="N1008" s="12">
        <v>2.99616160490806</v>
      </c>
      <c r="O1008" s="30">
        <v>2.90466635091072</v>
      </c>
    </row>
    <row r="1009" ht="20.05" customHeight="1">
      <c r="A1009" s="31">
        <f>$A1008+C1008</f>
        <v>4920</v>
      </c>
      <c r="B1009" s="32"/>
      <c r="C1009" s="33">
        <v>5</v>
      </c>
      <c r="D1009" t="b" s="30">
        <v>1</v>
      </c>
      <c r="E1009" s="13"/>
      <c r="F1009" s="30">
        <v>424.795904458715</v>
      </c>
      <c r="G1009" s="30">
        <f>$E1009+($F1009/60+H1009*$B$16+I1009*OFFSET($B$17,0,D1009)-G1008*(OFFSET($B$18,0,D1009)+$B$19+OFFSET($B$20,0,D1009)))*$C1009/60+G1008</f>
        <v>19.0175501669756</v>
      </c>
      <c r="H1009" s="30">
        <f>H1008+($B$19*G1008-$B$16*H1008)*$C1009/60</f>
        <v>70.54035710672871</v>
      </c>
      <c r="I1009" s="30">
        <f>I1008+(OFFSET($B$20,0,D1009)*G1008-OFFSET($B$17,0,D1009)*I1008)*$C1009/60</f>
        <v>199.489427466881</v>
      </c>
      <c r="J1009" s="34">
        <f>$A1009/60</f>
        <v>82</v>
      </c>
      <c r="K1009" s="12">
        <f>G1009/$B$15*1000</f>
        <v>2.90550452284368</v>
      </c>
      <c r="L1009" s="30">
        <v>2.5</v>
      </c>
      <c r="M1009" s="12">
        <v>3.03928143459927</v>
      </c>
      <c r="N1009" s="12">
        <v>2.99653336623339</v>
      </c>
      <c r="O1009" s="30">
        <v>2.90550452284368</v>
      </c>
    </row>
    <row r="1010" ht="20.05" customHeight="1">
      <c r="A1010" s="31">
        <f>$A1009+C1009</f>
        <v>4925</v>
      </c>
      <c r="B1010" s="32"/>
      <c r="C1010" s="33">
        <v>5</v>
      </c>
      <c r="D1010" t="b" s="30">
        <v>1</v>
      </c>
      <c r="E1010" s="13"/>
      <c r="F1010" s="30">
        <v>424.748286534367</v>
      </c>
      <c r="G1010" s="30">
        <f>$E1010+($F1010/60+H1010*$B$16+I1010*OFFSET($B$17,0,D1010)-G1009*(OFFSET($B$18,0,D1010)+$B$19+OFFSET($B$20,0,D1010)))*$C1010/60+G1009</f>
        <v>19.0229708326734</v>
      </c>
      <c r="H1010" s="30">
        <f>H1009+($B$19*G1009-$B$16*H1009)*$C1010/60</f>
        <v>70.58601721899581</v>
      </c>
      <c r="I1010" s="30">
        <f>I1009+(OFFSET($B$20,0,D1010)*G1009-OFFSET($B$17,0,D1010)*I1009)*$C1010/60</f>
        <v>199.601314150470</v>
      </c>
      <c r="J1010" s="34">
        <f>$A1010/60</f>
        <v>82.0833333333333</v>
      </c>
      <c r="K1010" s="12">
        <f>G1010/$B$15*1000</f>
        <v>2.90633269306348</v>
      </c>
      <c r="L1010" s="30">
        <v>2.5</v>
      </c>
      <c r="M1010" s="12">
        <v>3.0394686344844</v>
      </c>
      <c r="N1010" s="12">
        <v>2.99690377207474</v>
      </c>
      <c r="O1010" s="30">
        <v>2.90633269306348</v>
      </c>
    </row>
    <row r="1011" ht="20.05" customHeight="1">
      <c r="A1011" s="31">
        <f>$A1010+C1010</f>
        <v>4930</v>
      </c>
      <c r="B1011" s="32"/>
      <c r="C1011" s="33">
        <v>5</v>
      </c>
      <c r="D1011" t="b" s="30">
        <v>1</v>
      </c>
      <c r="E1011" s="13"/>
      <c r="F1011" s="30">
        <v>424.7007129256</v>
      </c>
      <c r="G1011" s="30">
        <f>$E1011+($F1011/60+H1011*$B$16+I1011*OFFSET($B$17,0,D1011)-G1010*(OFFSET($B$18,0,D1011)+$B$19+OFFSET($B$20,0,D1011)))*$C1011/60+G1010</f>
        <v>19.0283289972372</v>
      </c>
      <c r="H1011" s="30">
        <f>H1010+($B$19*G1010-$B$16*H1010)*$C1011/60</f>
        <v>70.6315403880477</v>
      </c>
      <c r="I1011" s="30">
        <f>I1010+(OFFSET($B$20,0,D1011)*G1010-OFFSET($B$17,0,D1011)*I1010)*$C1011/60</f>
        <v>199.713211617138</v>
      </c>
      <c r="J1011" s="34">
        <f>$A1011/60</f>
        <v>82.1666666666667</v>
      </c>
      <c r="K1011" s="12">
        <f>G1011/$B$15*1000</f>
        <v>2.90715131434948</v>
      </c>
      <c r="L1011" s="30">
        <v>2.5</v>
      </c>
      <c r="M1011" s="12">
        <v>3.03965509524582</v>
      </c>
      <c r="N1011" s="12">
        <v>2.99727282687632</v>
      </c>
      <c r="O1011" s="30">
        <v>2.90715131434948</v>
      </c>
    </row>
    <row r="1012" ht="20.05" customHeight="1">
      <c r="A1012" s="31">
        <f>$A1011+C1011</f>
        <v>4935</v>
      </c>
      <c r="B1012" s="32"/>
      <c r="C1012" s="33">
        <v>5</v>
      </c>
      <c r="D1012" t="b" s="30">
        <v>1</v>
      </c>
      <c r="E1012" s="13"/>
      <c r="F1012" s="30">
        <v>424.653183450924</v>
      </c>
      <c r="G1012" s="30">
        <f>$E1012+($F1012/60+H1012*$B$16+I1012*OFFSET($B$17,0,D1012)-G1011*(OFFSET($B$18,0,D1012)+$B$19+OFFSET($B$20,0,D1012)))*$C1012/60+G1011</f>
        <v>19.0336274520579</v>
      </c>
      <c r="H1012" s="30">
        <f>H1011+($B$19*G1011-$B$16*H1011)*$C1012/60</f>
        <v>70.6769259069888</v>
      </c>
      <c r="I1012" s="30">
        <f>I1011+(OFFSET($B$20,0,D1012)*G1011-OFFSET($B$17,0,D1012)*I1011)*$C1012/60</f>
        <v>199.825119243527</v>
      </c>
      <c r="J1012" s="34">
        <f>$A1012/60</f>
        <v>82.25</v>
      </c>
      <c r="K1012" s="12">
        <f>G1012/$B$15*1000</f>
        <v>2.90796081317086</v>
      </c>
      <c r="L1012" s="30">
        <v>2.5</v>
      </c>
      <c r="M1012" s="12">
        <v>3.03984081929722</v>
      </c>
      <c r="N1012" s="12">
        <v>2.99764053506738</v>
      </c>
      <c r="O1012" s="30">
        <v>2.90796081317086</v>
      </c>
    </row>
    <row r="1013" ht="20.05" customHeight="1">
      <c r="A1013" s="31">
        <f>$A1012+C1012</f>
        <v>4940</v>
      </c>
      <c r="B1013" s="32"/>
      <c r="C1013" s="33">
        <v>5</v>
      </c>
      <c r="D1013" t="b" s="30">
        <v>1</v>
      </c>
      <c r="E1013" s="13"/>
      <c r="F1013" s="30">
        <v>424.605697929888</v>
      </c>
      <c r="G1013" s="30">
        <f>$E1013+($F1013/60+H1013*$B$16+I1013*OFFSET($B$17,0,D1013)-G1012*(OFFSET($B$18,0,D1013)+$B$19+OFFSET($B$20,0,D1013)))*$C1013/60+G1012</f>
        <v>19.0388688264871</v>
      </c>
      <c r="H1013" s="30">
        <f>H1012+($B$19*G1012-$B$16*H1012)*$C1013/60</f>
        <v>70.7221731405342</v>
      </c>
      <c r="I1013" s="30">
        <f>I1012+(OFFSET($B$20,0,D1013)*G1012-OFFSET($B$17,0,D1013)*I1012)*$C1013/60</f>
        <v>199.937036434173</v>
      </c>
      <c r="J1013" s="34">
        <f>$A1013/60</f>
        <v>82.3333333333333</v>
      </c>
      <c r="K1013" s="12">
        <f>G1013/$B$15*1000</f>
        <v>2.90876159124039</v>
      </c>
      <c r="L1013" s="30">
        <v>2.5</v>
      </c>
      <c r="M1013" s="12">
        <v>3.04002580904438</v>
      </c>
      <c r="N1013" s="12">
        <v>2.99800690106226</v>
      </c>
      <c r="O1013" s="30">
        <v>2.90876159124039</v>
      </c>
    </row>
    <row r="1014" ht="20.05" customHeight="1">
      <c r="A1014" s="31">
        <f>$A1013+C1013</f>
        <v>4945</v>
      </c>
      <c r="B1014" s="32"/>
      <c r="C1014" s="33">
        <v>5</v>
      </c>
      <c r="D1014" t="b" s="30">
        <v>1</v>
      </c>
      <c r="E1014" s="13"/>
      <c r="F1014" s="30">
        <v>424.558256183076</v>
      </c>
      <c r="G1014" s="30">
        <f>$E1014+($F1014/60+H1014*$B$16+I1014*OFFSET($B$17,0,D1014)-G1013*(OFFSET($B$18,0,D1014)+$B$19+OFFSET($B$20,0,D1014)))*$C1014/60+G1013</f>
        <v>19.0440555974049</v>
      </c>
      <c r="H1014" s="30">
        <f>H1013+($B$19*G1013-$B$16*H1013)*$C1014/60</f>
        <v>70.767281520673</v>
      </c>
      <c r="I1014" s="30">
        <f>I1013+(OFFSET($B$20,0,D1014)*G1013-OFFSET($B$17,0,D1014)*I1013)*$C1014/60</f>
        <v>200.048962619891</v>
      </c>
      <c r="J1014" s="34">
        <f>$A1014/60</f>
        <v>82.4166666666667</v>
      </c>
      <c r="K1014" s="12">
        <f>G1014/$B$15*1000</f>
        <v>2.90955402697624</v>
      </c>
      <c r="L1014" s="30">
        <v>2.5</v>
      </c>
      <c r="M1014" s="12">
        <v>3.0402100668852</v>
      </c>
      <c r="N1014" s="12">
        <v>2.99837192926046</v>
      </c>
      <c r="O1014" s="30">
        <v>2.90955402697624</v>
      </c>
    </row>
    <row r="1015" ht="20.05" customHeight="1">
      <c r="A1015" s="31">
        <f>$A1014+C1014</f>
        <v>4950</v>
      </c>
      <c r="B1015" s="32"/>
      <c r="C1015" s="33">
        <v>5</v>
      </c>
      <c r="D1015" t="b" s="30">
        <v>1</v>
      </c>
      <c r="E1015" s="13"/>
      <c r="F1015" s="30">
        <v>424.510858032097</v>
      </c>
      <c r="G1015" s="30">
        <f>$E1015+($F1015/60+H1015*$B$16+I1015*OFFSET($B$17,0,D1015)-G1014*(OFFSET($B$18,0,D1015)+$B$19+OFFSET($B$20,0,D1015)))*$C1015/60+G1014</f>
        <v>19.0491900982233</v>
      </c>
      <c r="H1015" s="30">
        <f>H1014+($B$19*G1014-$B$16*H1014)*$C1015/60</f>
        <v>70.8122505425891</v>
      </c>
      <c r="I1015" s="30">
        <f>I1014+(OFFSET($B$20,0,D1015)*G1014-OFFSET($B$17,0,D1015)*I1014)*$C1015/60</f>
        <v>200.160897256253</v>
      </c>
      <c r="J1015" s="34">
        <f>$A1015/60</f>
        <v>82.5</v>
      </c>
      <c r="K1015" s="12">
        <f>G1015/$B$15*1000</f>
        <v>2.91033847687748</v>
      </c>
      <c r="L1015" s="30">
        <v>2.5</v>
      </c>
      <c r="M1015" s="12">
        <v>3.04039359520978</v>
      </c>
      <c r="N1015" s="12">
        <v>2.99873562404673</v>
      </c>
      <c r="O1015" s="30">
        <v>2.91033847687748</v>
      </c>
    </row>
    <row r="1016" ht="20.05" customHeight="1">
      <c r="A1016" s="31">
        <f>$A1015+C1015</f>
        <v>4955</v>
      </c>
      <c r="B1016" s="32"/>
      <c r="C1016" s="33">
        <v>5</v>
      </c>
      <c r="D1016" t="b" s="30">
        <v>1</v>
      </c>
      <c r="E1016" s="13"/>
      <c r="F1016" s="30">
        <v>424.463503299579</v>
      </c>
      <c r="G1016" s="30">
        <f>$E1016+($F1016/60+H1016*$B$16+I1016*OFFSET($B$17,0,D1016)-G1015*(OFFSET($B$18,0,D1016)+$B$19+OFFSET($B$20,0,D1016)))*$C1016/60+G1015</f>
        <v>19.0542745273568</v>
      </c>
      <c r="H1016" s="30">
        <f>H1015+($B$19*G1015-$B$16*H1015)*$C1016/60</f>
        <v>70.8570797608226</v>
      </c>
      <c r="I1016" s="30">
        <f>I1015+(OFFSET($B$20,0,D1016)*G1015-OFFSET($B$17,0,D1016)*I1015)*$C1016/60</f>
        <v>200.272839822157</v>
      </c>
      <c r="J1016" s="34">
        <f>$A1016/60</f>
        <v>82.5833333333333</v>
      </c>
      <c r="K1016" s="12">
        <f>G1016/$B$15*1000</f>
        <v>2.91111527681826</v>
      </c>
      <c r="L1016" s="30">
        <v>2.5</v>
      </c>
      <c r="M1016" s="12">
        <v>3.04057639640033</v>
      </c>
      <c r="N1016" s="12">
        <v>2.99909798979115</v>
      </c>
      <c r="O1016" s="30">
        <v>2.91111527681826</v>
      </c>
    </row>
    <row r="1017" ht="20.05" customHeight="1">
      <c r="A1017" s="31">
        <f>$A1016+C1016</f>
        <v>4960</v>
      </c>
      <c r="B1017" s="32"/>
      <c r="C1017" s="33">
        <v>5</v>
      </c>
      <c r="D1017" t="b" s="30">
        <v>1</v>
      </c>
      <c r="E1017" s="13"/>
      <c r="F1017" s="30">
        <v>424.416191809167</v>
      </c>
      <c r="G1017" s="30">
        <f>$E1017+($F1017/60+H1017*$B$16+I1017*OFFSET($B$17,0,D1017)-G1016*(OFFSET($B$18,0,D1017)+$B$19+OFFSET($B$20,0,D1017)))*$C1017/60+G1016</f>
        <v>19.0593109561922</v>
      </c>
      <c r="H1017" s="30">
        <f>H1016+($B$19*G1016-$B$16*H1016)*$C1017/60</f>
        <v>70.901768785659</v>
      </c>
      <c r="I1017" s="30">
        <f>I1016+(OFFSET($B$20,0,D1017)*G1016-OFFSET($B$17,0,D1017)*I1016)*$C1017/60</f>
        <v>200.384789818483</v>
      </c>
      <c r="J1017" s="34">
        <f>$A1017/60</f>
        <v>82.6666666666667</v>
      </c>
      <c r="K1017" s="12">
        <f>G1017/$B$15*1000</f>
        <v>2.9118847432654</v>
      </c>
      <c r="L1017" s="30">
        <v>2.5</v>
      </c>
      <c r="M1017" s="12">
        <v>3.04075847283133</v>
      </c>
      <c r="N1017" s="12">
        <v>2.99945903084915</v>
      </c>
      <c r="O1017" s="30">
        <v>2.9118847432654</v>
      </c>
    </row>
    <row r="1018" ht="20.05" customHeight="1">
      <c r="A1018" s="31">
        <f>$A1017+C1017</f>
        <v>4965</v>
      </c>
      <c r="B1018" s="32"/>
      <c r="C1018" s="33">
        <v>5</v>
      </c>
      <c r="D1018" t="b" s="30">
        <v>1</v>
      </c>
      <c r="E1018" s="13"/>
      <c r="F1018" s="30">
        <v>424.368923385514</v>
      </c>
      <c r="G1018" s="30">
        <f>$E1018+($F1018/60+H1018*$B$16+I1018*OFFSET($B$17,0,D1018)-G1017*(OFFSET($B$18,0,D1018)+$B$19+OFFSET($B$20,0,D1018)))*$C1018/60+G1017</f>
        <v>19.0643013365882</v>
      </c>
      <c r="H1018" s="30">
        <f>H1017+($B$19*G1017-$B$16*H1017)*$C1018/60</f>
        <v>70.9463172797321</v>
      </c>
      <c r="I1018" s="30">
        <f>I1017+(OFFSET($B$20,0,D1018)*G1017-OFFSET($B$17,0,D1018)*I1017)*$C1018/60</f>
        <v>200.496746766824</v>
      </c>
      <c r="J1018" s="34">
        <f>$A1018/60</f>
        <v>82.75</v>
      </c>
      <c r="K1018" s="12">
        <f>G1018/$B$15*1000</f>
        <v>2.9126471744242</v>
      </c>
      <c r="L1018" s="30">
        <v>2.5</v>
      </c>
      <c r="M1018" s="12">
        <v>3.04093982686947</v>
      </c>
      <c r="N1018" s="12">
        <v>2.99981875156161</v>
      </c>
      <c r="O1018" s="30">
        <v>2.9126471744242</v>
      </c>
    </row>
    <row r="1019" ht="20.05" customHeight="1">
      <c r="A1019" s="31">
        <f>$A1018+C1018</f>
        <v>4970</v>
      </c>
      <c r="B1019" s="32"/>
      <c r="C1019" s="33">
        <v>5</v>
      </c>
      <c r="D1019" t="b" s="30">
        <v>1</v>
      </c>
      <c r="E1019" s="13"/>
      <c r="F1019" s="30">
        <v>424.321697854275</v>
      </c>
      <c r="G1019" s="30">
        <f>$E1019+($F1019/60+H1019*$B$16+I1019*OFFSET($B$17,0,D1019)-G1018*(OFFSET($B$18,0,D1019)+$B$19+OFFSET($B$20,0,D1019)))*$C1019/60+G1018</f>
        <v>19.0692475079305</v>
      </c>
      <c r="H1019" s="30">
        <f>H1018+($B$19*G1018-$B$16*H1018)*$C1019/60</f>
        <v>70.990724954828</v>
      </c>
      <c r="I1019" s="30">
        <f>I1018+(OFFSET($B$20,0,D1019)*G1018-OFFSET($B$17,0,D1019)*I1018)*$C1019/60</f>
        <v>200.608710208294</v>
      </c>
      <c r="J1019" s="34">
        <f>$A1019/60</f>
        <v>82.8333333333333</v>
      </c>
      <c r="K1019" s="12">
        <f>G1019/$B$15*1000</f>
        <v>2.91340285131631</v>
      </c>
      <c r="L1019" s="30">
        <v>2.5</v>
      </c>
      <c r="M1019" s="12">
        <v>3.0411204608737</v>
      </c>
      <c r="N1019" s="12">
        <v>3.00017715625493</v>
      </c>
      <c r="O1019" s="30">
        <v>2.91340285131631</v>
      </c>
    </row>
    <row r="1020" ht="20.05" customHeight="1">
      <c r="A1020" s="31">
        <f>$A1019+C1019</f>
        <v>4975</v>
      </c>
      <c r="B1020" s="32"/>
      <c r="C1020" s="33">
        <v>5</v>
      </c>
      <c r="D1020" t="b" s="30">
        <v>1</v>
      </c>
      <c r="E1020" s="13"/>
      <c r="F1020" s="30">
        <v>424.274515042105</v>
      </c>
      <c r="G1020" s="30">
        <f>$E1020+($F1020/60+H1020*$B$16+I1020*OFFSET($B$17,0,D1020)-G1019*(OFFSET($B$18,0,D1020)+$B$19+OFFSET($B$20,0,D1020)))*$C1020/60+G1019</f>
        <v>19.0741512037711</v>
      </c>
      <c r="H1020" s="30">
        <f>H1019+($B$19*G1019-$B$16*H1019)*$C1020/60</f>
        <v>71.0349915688784</v>
      </c>
      <c r="I1020" s="30">
        <f>I1019+(OFFSET($B$20,0,D1020)*G1019-OFFSET($B$17,0,D1020)*I1019)*$C1020/60</f>
        <v>200.720679702407</v>
      </c>
      <c r="J1020" s="34">
        <f>$A1020/60</f>
        <v>82.9166666666667</v>
      </c>
      <c r="K1020" s="12">
        <f>G1020/$B$15*1000</f>
        <v>2.91415203879411</v>
      </c>
      <c r="L1020" s="30">
        <v>2.5</v>
      </c>
      <c r="M1020" s="12">
        <v>3.04130037719524</v>
      </c>
      <c r="N1020" s="12">
        <v>3.00053424924108</v>
      </c>
      <c r="O1020" s="30">
        <v>2.91415203879411</v>
      </c>
    </row>
    <row r="1021" ht="20.05" customHeight="1">
      <c r="A1021" s="31">
        <f>$A1020+C1020</f>
        <v>4980</v>
      </c>
      <c r="B1021" s="32"/>
      <c r="C1021" s="33">
        <v>5</v>
      </c>
      <c r="D1021" t="b" s="30">
        <v>1</v>
      </c>
      <c r="E1021" s="13"/>
      <c r="F1021" s="30">
        <v>424.227374776644</v>
      </c>
      <c r="G1021" s="30">
        <f>$E1021+($F1021/60+H1021*$B$16+I1021*OFFSET($B$17,0,D1021)-G1020*(OFFSET($B$18,0,D1021)+$B$19+OFFSET($B$20,0,D1021)))*$C1021/60+G1020</f>
        <v>19.0790140580744</v>
      </c>
      <c r="H1021" s="30">
        <f>H1020+($B$19*G1020-$B$16*H1020)*$C1021/60</f>
        <v>71.0791169231321</v>
      </c>
      <c r="I1021" s="30">
        <f>I1020+(OFFSET($B$20,0,D1021)*G1020-OFFSET($B$17,0,D1021)*I1020)*$C1021/60</f>
        <v>200.832654826020</v>
      </c>
      <c r="J1021" s="34">
        <f>$A1021/60</f>
        <v>83</v>
      </c>
      <c r="K1021" s="12">
        <f>G1021/$B$15*1000</f>
        <v>2.91489498649495</v>
      </c>
      <c r="L1021" s="30">
        <v>2.5</v>
      </c>
      <c r="M1021" s="12">
        <v>3.04147957817764</v>
      </c>
      <c r="N1021" s="12">
        <v>3.00089003481765</v>
      </c>
      <c r="O1021" s="30">
        <v>2.91489498649495</v>
      </c>
    </row>
    <row r="1022" ht="20.05" customHeight="1">
      <c r="A1022" s="31">
        <f>$A1021+C1021</f>
        <v>4985</v>
      </c>
      <c r="B1022" s="32"/>
      <c r="C1022" s="33">
        <v>5</v>
      </c>
      <c r="D1022" t="b" s="30">
        <v>1</v>
      </c>
      <c r="E1022" s="13"/>
      <c r="F1022" s="30">
        <v>424.180276886524</v>
      </c>
      <c r="G1022" s="30">
        <f>$E1022+($F1022/60+H1022*$B$16+I1022*OFFSET($B$17,0,D1022)-G1021*(OFFSET($B$18,0,D1022)+$B$19+OFFSET($B$20,0,D1022)))*$C1022/60+G1021</f>
        <v>19.0838376110942</v>
      </c>
      <c r="H1022" s="30">
        <f>H1021+($B$19*G1021-$B$16*H1021)*$C1022/60</f>
        <v>71.1231008594937</v>
      </c>
      <c r="I1022" s="30">
        <f>I1021+(OFFSET($B$20,0,D1022)*G1021-OFFSET($B$17,0,D1022)*I1021)*$C1022/60</f>
        <v>200.944635172341</v>
      </c>
      <c r="J1022" s="34">
        <f>$A1022/60</f>
        <v>83.0833333333333</v>
      </c>
      <c r="K1022" s="12">
        <f>G1022/$B$15*1000</f>
        <v>2.91563192973907</v>
      </c>
      <c r="L1022" s="30">
        <v>2.5</v>
      </c>
      <c r="M1022" s="12">
        <v>3.04165806615675</v>
      </c>
      <c r="N1022" s="12">
        <v>3.00124451726797</v>
      </c>
      <c r="O1022" s="30">
        <v>2.91563192973907</v>
      </c>
    </row>
    <row r="1023" ht="20.05" customHeight="1">
      <c r="A1023" s="31">
        <f>$A1022+C1022</f>
        <v>4990</v>
      </c>
      <c r="B1023" s="32"/>
      <c r="C1023" s="33">
        <v>5</v>
      </c>
      <c r="D1023" t="b" s="30">
        <v>1</v>
      </c>
      <c r="E1023" s="13"/>
      <c r="F1023" s="30">
        <v>424.133221201353</v>
      </c>
      <c r="G1023" s="30">
        <f>$E1023+($F1023/60+H1023*$B$16+I1023*OFFSET($B$17,0,D1023)-G1022*(OFFSET($B$18,0,D1023)+$B$19+OFFSET($B$20,0,D1023)))*$C1023/60+G1022</f>
        <v>19.0886233149039</v>
      </c>
      <c r="H1023" s="30">
        <f>H1022+($B$19*G1022-$B$16*H1022)*$C1023/60</f>
        <v>71.16694325802059</v>
      </c>
      <c r="I1023" s="30">
        <f>I1022+(OFFSET($B$20,0,D1023)*G1022-OFFSET($B$17,0,D1023)*I1022)*$C1023/60</f>
        <v>201.056620349995</v>
      </c>
      <c r="J1023" s="34">
        <f>$A1023/60</f>
        <v>83.1666666666667</v>
      </c>
      <c r="K1023" s="12">
        <f>G1023/$B$15*1000</f>
        <v>2.91636309037448</v>
      </c>
      <c r="L1023" s="30">
        <v>2.5</v>
      </c>
      <c r="M1023" s="12">
        <v>3.04183584346084</v>
      </c>
      <c r="N1023" s="12">
        <v>3.00159770086108</v>
      </c>
      <c r="O1023" s="30">
        <v>2.91636309037448</v>
      </c>
    </row>
    <row r="1024" ht="20.05" customHeight="1">
      <c r="A1024" s="31">
        <f>$A1023+C1023</f>
        <v>4995</v>
      </c>
      <c r="B1024" s="32"/>
      <c r="C1024" s="33">
        <v>5</v>
      </c>
      <c r="D1024" t="b" s="30">
        <v>1</v>
      </c>
      <c r="E1024" s="13"/>
      <c r="F1024" s="30">
        <v>424.086207551713</v>
      </c>
      <c r="G1024" s="30">
        <f>$E1024+($F1024/60+H1024*$B$16+I1024*OFFSET($B$17,0,D1024)-G1023*(OFFSET($B$18,0,D1024)+$B$19+OFFSET($B$20,0,D1024)))*$C1024/60+G1023</f>
        <v>19.0933725385992</v>
      </c>
      <c r="H1024" s="30">
        <f>H1023+($B$19*G1023-$B$16*H1023)*$C1024/60</f>
        <v>71.21064403456769</v>
      </c>
      <c r="I1024" s="30">
        <f>I1023+(OFFSET($B$20,0,D1024)*G1023-OFFSET($B$17,0,D1024)*I1023)*$C1024/60</f>
        <v>201.168609982142</v>
      </c>
      <c r="J1024" s="34">
        <f>$A1024/60</f>
        <v>83.25</v>
      </c>
      <c r="K1024" s="12">
        <f>G1024/$B$15*1000</f>
        <v>2.91708867757186</v>
      </c>
      <c r="L1024" s="30">
        <v>2.5</v>
      </c>
      <c r="M1024" s="12">
        <v>3.04201291241051</v>
      </c>
      <c r="N1024" s="12">
        <v>3.00194958985185</v>
      </c>
      <c r="O1024" s="30">
        <v>2.91708867757186</v>
      </c>
    </row>
    <row r="1025" ht="20.05" customHeight="1">
      <c r="A1025" s="31">
        <f>$A1024+C1024</f>
        <v>5000</v>
      </c>
      <c r="B1025" s="32"/>
      <c r="C1025" s="33">
        <v>5</v>
      </c>
      <c r="D1025" t="b" s="30">
        <v>1</v>
      </c>
      <c r="E1025" s="13"/>
      <c r="F1025" s="30">
        <v>424.039235769153</v>
      </c>
      <c r="G1025" s="30">
        <f>$E1025+($F1025/60+H1025*$B$16+I1025*OFFSET($B$17,0,D1025)-G1024*(OFFSET($B$18,0,D1025)+$B$19+OFFSET($B$20,0,D1025)))*$C1025/60+G1024</f>
        <v>19.0980865731935</v>
      </c>
      <c r="H1025" s="30">
        <f>H1024+($B$19*G1024-$B$16*H1024)*$C1025/60</f>
        <v>71.25420313857209</v>
      </c>
      <c r="I1025" s="30">
        <f>I1024+(OFFSET($B$20,0,D1025)*G1024-OFFSET($B$17,0,D1025)*I1024)*$C1025/60</f>
        <v>201.280603705651</v>
      </c>
      <c r="J1025" s="34">
        <f>$A1025/60</f>
        <v>83.3333333333333</v>
      </c>
      <c r="K1025" s="12">
        <f>G1025/$B$15*1000</f>
        <v>2.91780888857245</v>
      </c>
      <c r="L1025" s="30">
        <v>2.5</v>
      </c>
      <c r="M1025" s="12">
        <v>3.04218927531877</v>
      </c>
      <c r="N1025" s="12">
        <v>3.00230018848106</v>
      </c>
      <c r="O1025" s="30">
        <v>2.91780888857245</v>
      </c>
    </row>
    <row r="1026" ht="20.05" customHeight="1">
      <c r="A1026" s="31">
        <f>$A1025+C1025</f>
        <v>5005</v>
      </c>
      <c r="B1026" s="32"/>
      <c r="C1026" s="33">
        <v>5</v>
      </c>
      <c r="D1026" t="b" s="30">
        <v>1</v>
      </c>
      <c r="E1026" s="13"/>
      <c r="F1026" s="30">
        <v>423.992305686187</v>
      </c>
      <c r="G1026" s="30">
        <f>$E1026+($F1026/60+H1026*$B$16+I1026*OFFSET($B$17,0,D1026)-G1025*(OFFSET($B$18,0,D1026)+$B$19+OFFSET($B$20,0,D1026)))*$C1026/60+G1025</f>
        <v>19.1027666362242</v>
      </c>
      <c r="H1026" s="30">
        <f>H1025+($B$19*G1025-$B$16*H1025)*$C1026/60</f>
        <v>71.2976205509687</v>
      </c>
      <c r="I1026" s="30">
        <f>I1025+(OFFSET($B$20,0,D1026)*G1025-OFFSET($B$17,0,D1026)*I1025)*$C1026/60</f>
        <v>201.392601170321</v>
      </c>
      <c r="J1026" s="34">
        <f>$A1026/60</f>
        <v>83.4166666666667</v>
      </c>
      <c r="K1026" s="12">
        <f>G1026/$B$15*1000</f>
        <v>2.91852390939183</v>
      </c>
      <c r="L1026" s="30">
        <v>2.5</v>
      </c>
      <c r="M1026" s="12">
        <v>3.04236493449112</v>
      </c>
      <c r="N1026" s="12">
        <v>3.00264950097539</v>
      </c>
      <c r="O1026" s="30">
        <v>2.91852390939183</v>
      </c>
    </row>
    <row r="1027" ht="20.05" customHeight="1">
      <c r="A1027" s="31">
        <f>$A1026+C1026</f>
        <v>5010</v>
      </c>
      <c r="B1027" s="32"/>
      <c r="C1027" s="33">
        <v>5</v>
      </c>
      <c r="D1027" t="b" s="30">
        <v>1</v>
      </c>
      <c r="E1027" s="13"/>
      <c r="F1027" s="30">
        <v>423.945417136285</v>
      </c>
      <c r="G1027" s="30">
        <f>$E1027+($F1027/60+H1027*$B$16+I1027*OFFSET($B$17,0,D1027)-G1026*(OFFSET($B$18,0,D1027)+$B$19+OFFSET($B$20,0,D1027)))*$C1027/60+G1026</f>
        <v>19.1074138760864</v>
      </c>
      <c r="H1027" s="30">
        <f>H1026+($B$19*G1026-$B$16*H1026)*$C1027/60</f>
        <v>71.34089628222971</v>
      </c>
      <c r="I1027" s="30">
        <f>I1026+(OFFSET($B$20,0,D1027)*G1026-OFFSET($B$17,0,D1027)*I1026)*$C1027/60</f>
        <v>201.504602038148</v>
      </c>
      <c r="J1027" s="34">
        <f>$A1027/60</f>
        <v>83.5</v>
      </c>
      <c r="K1027" s="12">
        <f>G1027/$B$15*1000</f>
        <v>2.91923391548198</v>
      </c>
      <c r="L1027" s="30">
        <v>2.5</v>
      </c>
      <c r="M1027" s="12">
        <v>3.04253989222544</v>
      </c>
      <c r="N1027" s="12">
        <v>3.00299753154751</v>
      </c>
      <c r="O1027" s="30">
        <v>2.91923391548198</v>
      </c>
    </row>
    <row r="1028" ht="20.05" customHeight="1">
      <c r="A1028" s="31">
        <f>$A1027+C1027</f>
        <v>5015</v>
      </c>
      <c r="B1028" s="32"/>
      <c r="C1028" s="33">
        <v>5</v>
      </c>
      <c r="D1028" t="b" s="30">
        <v>1</v>
      </c>
      <c r="E1028" s="13"/>
      <c r="F1028" s="30">
        <v>423.898569953866</v>
      </c>
      <c r="G1028" s="30">
        <f>$E1028+($F1028/60+H1028*$B$16+I1028*OFFSET($B$17,0,D1028)-G1027*(OFFSET($B$18,0,D1028)+$B$19+OFFSET($B$20,0,D1028)))*$C1028/60+G1027</f>
        <v>19.1120293761108</v>
      </c>
      <c r="H1028" s="30">
        <f>H1027+($B$19*G1027-$B$16*H1027)*$C1028/60</f>
        <v>71.38403037052041</v>
      </c>
      <c r="I1028" s="30">
        <f>I1027+(OFFSET($B$20,0,D1028)*G1027-OFFSET($B$17,0,D1028)*I1027)*$C1028/60</f>
        <v>201.616605982636</v>
      </c>
      <c r="J1028" s="34">
        <f>$A1028/60</f>
        <v>83.5833333333333</v>
      </c>
      <c r="K1028" s="12">
        <f>G1028/$B$15*1000</f>
        <v>2.91993907235436</v>
      </c>
      <c r="L1028" s="30">
        <v>2.5</v>
      </c>
      <c r="M1028" s="12">
        <v>3.04271415081216</v>
      </c>
      <c r="N1028" s="12">
        <v>3.00334428439614</v>
      </c>
      <c r="O1028" s="30">
        <v>2.91993907235436</v>
      </c>
    </row>
    <row r="1029" ht="20.05" customHeight="1">
      <c r="A1029" s="31">
        <f>$A1028+C1028</f>
        <v>5020</v>
      </c>
      <c r="B1029" s="32"/>
      <c r="C1029" s="33">
        <v>5</v>
      </c>
      <c r="D1029" t="b" s="30">
        <v>1</v>
      </c>
      <c r="E1029" s="13"/>
      <c r="F1029" s="30">
        <v>423.851763974298</v>
      </c>
      <c r="G1029" s="30">
        <f>$E1029+($F1029/60+H1029*$B$16+I1029*OFFSET($B$17,0,D1029)-G1028*(OFFSET($B$18,0,D1029)+$B$19+OFFSET($B$20,0,D1029)))*$C1029/60+G1028</f>
        <v>19.1166141584002</v>
      </c>
      <c r="H1029" s="30">
        <f>H1028+($B$19*G1028-$B$16*H1028)*$C1029/60</f>
        <v>71.427022879964</v>
      </c>
      <c r="I1029" s="30">
        <f>I1028+(OFFSET($B$20,0,D1029)*G1028-OFFSET($B$17,0,D1029)*I1028)*$C1029/60</f>
        <v>201.728612688145</v>
      </c>
      <c r="J1029" s="34">
        <f>$A1029/60</f>
        <v>83.6666666666667</v>
      </c>
      <c r="K1029" s="12">
        <f>G1029/$B$15*1000</f>
        <v>2.92063953616601</v>
      </c>
      <c r="L1029" s="30">
        <v>2.5</v>
      </c>
      <c r="M1029" s="12">
        <v>3.04288771253417</v>
      </c>
      <c r="N1029" s="12">
        <v>3.00368976370611</v>
      </c>
      <c r="O1029" s="30">
        <v>2.92063953616601</v>
      </c>
    </row>
    <row r="1030" ht="20.05" customHeight="1">
      <c r="A1030" s="31">
        <f>$A1029+C1029</f>
        <v>5025</v>
      </c>
      <c r="B1030" s="32"/>
      <c r="C1030" s="33">
        <v>5</v>
      </c>
      <c r="D1030" t="b" s="30">
        <v>1</v>
      </c>
      <c r="E1030" s="13"/>
      <c r="F1030" s="30">
        <v>423.804999033886</v>
      </c>
      <c r="G1030" s="30">
        <f>$E1030+($F1030/60+H1030*$B$16+I1030*OFFSET($B$17,0,D1030)-G1029*(OFFSET($B$18,0,D1030)+$B$19+OFFSET($B$20,0,D1030)))*$C1030/60+G1029</f>
        <v>19.1211691874398</v>
      </c>
      <c r="H1030" s="30">
        <f>H1029+($B$19*G1029-$B$16*H1029)*$C1030/60</f>
        <v>71.4698738990096</v>
      </c>
      <c r="I1030" s="30">
        <f>I1029+(OFFSET($B$20,0,D1030)*G1029-OFFSET($B$17,0,D1030)*I1029)*$C1030/60</f>
        <v>201.840621849285</v>
      </c>
      <c r="J1030" s="34">
        <f>$A1030/60</f>
        <v>83.75</v>
      </c>
      <c r="K1030" s="12">
        <f>G1030/$B$15*1000</f>
        <v>2.92133545427113</v>
      </c>
      <c r="L1030" s="30">
        <v>2.5</v>
      </c>
      <c r="M1030" s="12">
        <v>3.04306057966695</v>
      </c>
      <c r="N1030" s="12">
        <v>3.00403397364842</v>
      </c>
      <c r="O1030" s="30">
        <v>2.92133545427113</v>
      </c>
    </row>
    <row r="1031" ht="20.05" customHeight="1">
      <c r="A1031" s="31">
        <f>$A1030+C1030</f>
        <v>5030</v>
      </c>
      <c r="B1031" s="32"/>
      <c r="C1031" s="33">
        <v>5</v>
      </c>
      <c r="D1031" t="b" s="30">
        <v>1</v>
      </c>
      <c r="E1031" s="13"/>
      <c r="F1031" s="30">
        <v>423.758274969870</v>
      </c>
      <c r="G1031" s="30">
        <f>$E1031+($F1031/60+H1031*$B$16+I1031*OFFSET($B$17,0,D1031)-G1030*(OFFSET($B$18,0,D1031)+$B$19+OFFSET($B$20,0,D1031)))*$C1031/60+G1030</f>
        <v>19.1256953734934</v>
      </c>
      <c r="H1031" s="30">
        <f>H1030+($B$19*G1030-$B$16*H1030)*$C1031/60</f>
        <v>71.51258353889681</v>
      </c>
      <c r="I1031" s="30">
        <f>I1030+(OFFSET($B$20,0,D1031)*G1030-OFFSET($B$17,0,D1031)*I1030)*$C1031/60</f>
        <v>201.952633170337</v>
      </c>
      <c r="J1031" s="34">
        <f>$A1031/60</f>
        <v>83.8333333333333</v>
      </c>
      <c r="K1031" s="12">
        <f>G1031/$B$15*1000</f>
        <v>2.92202696573998</v>
      </c>
      <c r="L1031" s="30">
        <v>2.5</v>
      </c>
      <c r="M1031" s="12">
        <v>3.04323275447848</v>
      </c>
      <c r="N1031" s="12">
        <v>3.00437691838025</v>
      </c>
      <c r="O1031" s="30">
        <v>2.92202696573998</v>
      </c>
    </row>
    <row r="1032" ht="20.05" customHeight="1">
      <c r="A1032" s="31">
        <f>$A1031+C1031</f>
        <v>5035</v>
      </c>
      <c r="B1032" s="32"/>
      <c r="C1032" s="33">
        <v>5</v>
      </c>
      <c r="D1032" t="b" s="30">
        <v>1</v>
      </c>
      <c r="E1032" s="13"/>
      <c r="F1032" s="30">
        <v>423.711591620421</v>
      </c>
      <c r="G1032" s="30">
        <f>$E1032+($F1032/60+H1032*$B$16+I1032*OFFSET($B$17,0,D1032)-G1031*(OFFSET($B$18,0,D1032)+$B$19+OFFSET($B$20,0,D1032)))*$C1032/60+G1031</f>
        <v>19.1301935757995</v>
      </c>
      <c r="H1032" s="30">
        <f>H1031+($B$19*G1031-$B$16*H1031)*$C1032/60</f>
        <v>71.5551519322119</v>
      </c>
      <c r="I1032" s="30">
        <f>I1031+(OFFSET($B$20,0,D1032)*G1031-OFFSET($B$17,0,D1032)*I1031)*$C1032/60</f>
        <v>202.064646364715</v>
      </c>
      <c r="J1032" s="34">
        <f>$A1032/60</f>
        <v>83.9166666666667</v>
      </c>
      <c r="K1032" s="12">
        <f>G1032/$B$15*1000</f>
        <v>2.92271420184717</v>
      </c>
      <c r="L1032" s="30">
        <v>2.5</v>
      </c>
      <c r="M1032" s="12">
        <v>3.04340423922933</v>
      </c>
      <c r="N1032" s="12">
        <v>3.00471860204504</v>
      </c>
      <c r="O1032" s="30">
        <v>2.92271420184717</v>
      </c>
    </row>
    <row r="1033" ht="20.05" customHeight="1">
      <c r="A1033" s="31">
        <f>$A1032+C1032</f>
        <v>5040</v>
      </c>
      <c r="B1033" s="32"/>
      <c r="C1033" s="33">
        <v>5</v>
      </c>
      <c r="D1033" t="b" s="30">
        <v>1</v>
      </c>
      <c r="E1033" s="13"/>
      <c r="F1033" s="30">
        <v>423.664948824631</v>
      </c>
      <c r="G1033" s="30">
        <f>$E1033+($F1033/60+H1033*$B$16+I1033*OFFSET($B$17,0,D1033)-G1032*(OFFSET($B$18,0,D1033)+$B$19+OFFSET($B$20,0,D1033)))*$C1033/60+G1032</f>
        <v>19.1346646055784</v>
      </c>
      <c r="H1033" s="30">
        <f>H1032+($B$19*G1032-$B$16*H1032)*$C1033/60</f>
        <v>71.597579231529</v>
      </c>
      <c r="I1033" s="30">
        <f>I1032+(OFFSET($B$20,0,D1033)*G1032-OFFSET($B$17,0,D1033)*I1032)*$C1033/60</f>
        <v>202.176661154454</v>
      </c>
      <c r="J1033" s="34">
        <f>$A1033/60</f>
        <v>84</v>
      </c>
      <c r="K1033" s="12">
        <f>G1033/$B$15*1000</f>
        <v>2.92339728653107</v>
      </c>
      <c r="L1033" s="30">
        <v>2.5</v>
      </c>
      <c r="M1033" s="12">
        <v>3.04357503617271</v>
      </c>
      <c r="N1033" s="12">
        <v>3.00505902877258</v>
      </c>
      <c r="O1033" s="30">
        <v>2.92339728653107</v>
      </c>
    </row>
    <row r="1034" ht="20.05" customHeight="1">
      <c r="A1034" s="31">
        <f>$A1033+C1033</f>
        <v>5045</v>
      </c>
      <c r="B1034" s="32"/>
      <c r="C1034" s="33">
        <v>5</v>
      </c>
      <c r="D1034" t="b" s="30">
        <v>1</v>
      </c>
      <c r="E1034" s="13"/>
      <c r="F1034" s="30">
        <v>423.618346422513</v>
      </c>
      <c r="G1034" s="30">
        <f>$E1034+($F1034/60+H1034*$B$16+I1034*OFFSET($B$17,0,D1034)-G1033*(OFFSET($B$18,0,D1034)+$B$19+OFFSET($B$20,0,D1034)))*$C1034/60+G1033</f>
        <v>19.1391092288613</v>
      </c>
      <c r="H1034" s="30">
        <f>H1033+($B$19*G1033-$B$16*H1033)*$C1034/60</f>
        <v>71.6398656081325</v>
      </c>
      <c r="I1034" s="30">
        <f>I1033+(OFFSET($B$20,0,D1034)*G1033-OFFSET($B$17,0,D1034)*I1033)*$C1034/60</f>
        <v>202.288677269734</v>
      </c>
      <c r="J1034" s="34">
        <f>$A1034/60</f>
        <v>84.0833333333333</v>
      </c>
      <c r="K1034" s="12">
        <f>G1034/$B$15*1000</f>
        <v>2.92407633682606</v>
      </c>
      <c r="L1034" s="30">
        <v>2.5</v>
      </c>
      <c r="M1034" s="12">
        <v>3.04374514755443</v>
      </c>
      <c r="N1034" s="12">
        <v>3.00539820267901</v>
      </c>
      <c r="O1034" s="30">
        <v>2.92407633682606</v>
      </c>
    </row>
    <row r="1035" ht="20.05" customHeight="1">
      <c r="A1035" s="31">
        <f>$A1034+C1034</f>
        <v>5050</v>
      </c>
      <c r="B1035" s="32"/>
      <c r="C1035" s="33">
        <v>5</v>
      </c>
      <c r="D1035" t="b" s="30">
        <v>1</v>
      </c>
      <c r="E1035" s="13"/>
      <c r="F1035" s="30">
        <v>423.571784254991</v>
      </c>
      <c r="G1035" s="30">
        <f>$E1035+($F1035/60+H1035*$B$16+I1035*OFFSET($B$17,0,D1035)-G1034*(OFFSET($B$18,0,D1035)+$B$19+OFFSET($B$20,0,D1035)))*$C1035/60+G1034</f>
        <v>19.1435281691523</v>
      </c>
      <c r="H1035" s="30">
        <f>H1034+($B$19*G1034-$B$16*H1034)*$C1035/60</f>
        <v>71.68201125081509</v>
      </c>
      <c r="I1035" s="30">
        <f>I1034+(OFFSET($B$20,0,D1035)*G1034-OFFSET($B$17,0,D1035)*I1034)*$C1035/60</f>
        <v>202.400694448428</v>
      </c>
      <c r="J1035" s="34">
        <f>$A1035/60</f>
        <v>84.1666666666667</v>
      </c>
      <c r="K1035" s="12">
        <f>G1035/$B$15*1000</f>
        <v>2.92475146326921</v>
      </c>
      <c r="L1035" s="30">
        <v>2.5</v>
      </c>
      <c r="M1035" s="12">
        <v>3.04391457561297</v>
      </c>
      <c r="N1035" s="12">
        <v>3.00573612786687</v>
      </c>
      <c r="O1035" s="30">
        <v>2.92475146326921</v>
      </c>
    </row>
    <row r="1036" ht="20.05" customHeight="1">
      <c r="A1036" s="31">
        <f>$A1035+C1035</f>
        <v>5055</v>
      </c>
      <c r="B1036" s="32"/>
      <c r="C1036" s="33">
        <v>5</v>
      </c>
      <c r="D1036" t="b" s="30">
        <v>1</v>
      </c>
      <c r="E1036" s="13"/>
      <c r="F1036" s="30">
        <v>423.525262163897</v>
      </c>
      <c r="G1036" s="30">
        <f>$E1036+($F1036/60+H1036*$B$16+I1036*OFFSET($B$17,0,D1036)-G1035*(OFFSET($B$18,0,D1036)+$B$19+OFFSET($B$20,0,D1036)))*$C1036/60+G1035</f>
        <v>19.1479221099335</v>
      </c>
      <c r="H1036" s="30">
        <f>H1035+($B$19*G1035-$B$16*H1035)*$C1036/60</f>
        <v>71.7240163647472</v>
      </c>
      <c r="I1036" s="30">
        <f>I1035+(OFFSET($B$20,0,D1036)*G1035-OFFSET($B$17,0,D1036)*I1035)*$C1036/60</f>
        <v>202.512712435676</v>
      </c>
      <c r="J1036" s="34">
        <f>$A1036/60</f>
        <v>84.25</v>
      </c>
      <c r="K1036" s="12">
        <f>G1036/$B$15*1000</f>
        <v>2.92542277028303</v>
      </c>
      <c r="L1036" s="30">
        <v>2.5</v>
      </c>
      <c r="M1036" s="12">
        <v>3.04408332257947</v>
      </c>
      <c r="N1036" s="12">
        <v>3.0060728084252</v>
      </c>
      <c r="O1036" s="30">
        <v>2.92542277028303</v>
      </c>
    </row>
    <row r="1037" ht="20.05" customHeight="1">
      <c r="A1037" s="31">
        <f>$A1036+C1036</f>
        <v>5060</v>
      </c>
      <c r="B1037" s="32"/>
      <c r="C1037" s="33">
        <v>5</v>
      </c>
      <c r="D1037" t="b" s="30">
        <v>1</v>
      </c>
      <c r="E1037" s="13"/>
      <c r="F1037" s="30">
        <v>423.478779991963</v>
      </c>
      <c r="G1037" s="30">
        <f>$E1037+($F1037/60+H1037*$B$16+I1037*OFFSET($B$17,0,D1037)-G1036*(OFFSET($B$18,0,D1037)+$B$19+OFFSET($B$20,0,D1037)))*$C1037/60+G1036</f>
        <v>19.1522916970212</v>
      </c>
      <c r="H1037" s="30">
        <f>H1036+($B$19*G1036-$B$16*H1036)*$C1037/60</f>
        <v>71.76588117041361</v>
      </c>
      <c r="I1037" s="30">
        <f>I1036+(OFFSET($B$20,0,D1037)*G1036-OFFSET($B$17,0,D1037)*I1036)*$C1037/60</f>
        <v>202.624730983490</v>
      </c>
      <c r="J1037" s="34">
        <f>$A1037/60</f>
        <v>84.3333333333333</v>
      </c>
      <c r="K1037" s="12">
        <f>G1037/$B$15*1000</f>
        <v>2.92609035653546</v>
      </c>
      <c r="L1037" s="30">
        <v>2.5</v>
      </c>
      <c r="M1037" s="12">
        <v>3.0442513906778</v>
      </c>
      <c r="N1037" s="12">
        <v>3.00640824842955</v>
      </c>
      <c r="O1037" s="30">
        <v>2.92609035653546</v>
      </c>
    </row>
    <row r="1038" ht="20.05" customHeight="1">
      <c r="A1038" s="31">
        <f>$A1037+C1037</f>
        <v>5065</v>
      </c>
      <c r="B1038" s="32"/>
      <c r="C1038" s="33">
        <v>5</v>
      </c>
      <c r="D1038" t="b" s="30">
        <v>1</v>
      </c>
      <c r="E1038" s="13"/>
      <c r="F1038" s="30">
        <v>423.432337582822</v>
      </c>
      <c r="G1038" s="30">
        <f>$E1038+($F1038/60+H1038*$B$16+I1038*OFFSET($B$17,0,D1038)-G1037*(OFFSET($B$18,0,D1038)+$B$19+OFFSET($B$20,0,D1038)))*$C1038/60+G1037</f>
        <v>19.1566375407838</v>
      </c>
      <c r="H1038" s="30">
        <f>H1037+($B$19*G1037-$B$16*H1037)*$C1038/60</f>
        <v>71.8076059026133</v>
      </c>
      <c r="I1038" s="30">
        <f>I1037+(OFFSET($B$20,0,D1038)*G1037-OFFSET($B$17,0,D1038)*I1037)*$C1038/60</f>
        <v>202.736749850373</v>
      </c>
      <c r="J1038" s="34">
        <f>$A1038/60</f>
        <v>84.4166666666667</v>
      </c>
      <c r="K1038" s="12">
        <f>G1038/$B$15*1000</f>
        <v>2.92675431527867</v>
      </c>
      <c r="L1038" s="30">
        <v>2.5</v>
      </c>
      <c r="M1038" s="12">
        <v>3.04441878212453</v>
      </c>
      <c r="N1038" s="12">
        <v>3.00674245194202</v>
      </c>
      <c r="O1038" s="30">
        <v>2.92675431527867</v>
      </c>
    </row>
    <row r="1039" ht="20.05" customHeight="1">
      <c r="A1039" s="31">
        <f>$A1038+C1038</f>
        <v>5070</v>
      </c>
      <c r="B1039" s="32"/>
      <c r="C1039" s="33">
        <v>5</v>
      </c>
      <c r="D1039" t="b" s="30">
        <v>1</v>
      </c>
      <c r="E1039" s="13"/>
      <c r="F1039" s="30">
        <v>423.385934780995</v>
      </c>
      <c r="G1039" s="30">
        <f>$E1039+($F1039/60+H1039*$B$16+I1039*OFFSET($B$17,0,D1039)-G1038*(OFFSET($B$18,0,D1039)+$B$19+OFFSET($B$20,0,D1039)))*$C1039/60+G1038</f>
        <v>19.160960218228</v>
      </c>
      <c r="H1039" s="30">
        <f>H1038+($B$19*G1038-$B$16*H1038)*$C1039/60</f>
        <v>71.8491908095189</v>
      </c>
      <c r="I1039" s="30">
        <f>I1038+(OFFSET($B$20,0,D1039)*G1038-OFFSET($B$17,0,D1039)*I1038)*$C1039/60</f>
        <v>202.848768800969</v>
      </c>
      <c r="J1039" s="34">
        <f>$A1039/60</f>
        <v>84.5</v>
      </c>
      <c r="K1039" s="12">
        <f>G1039/$B$15*1000</f>
        <v>2.92741473466785</v>
      </c>
      <c r="L1039" s="30">
        <v>2.5</v>
      </c>
      <c r="M1039" s="12">
        <v>3.044585499129</v>
      </c>
      <c r="N1039" s="12">
        <v>3.00707542301133</v>
      </c>
      <c r="O1039" s="30">
        <v>2.92741473466785</v>
      </c>
    </row>
    <row r="1040" ht="20.05" customHeight="1">
      <c r="A1040" s="31">
        <f>$A1039+C1039</f>
        <v>5075</v>
      </c>
      <c r="B1040" s="32"/>
      <c r="C1040" s="33">
        <v>5</v>
      </c>
      <c r="D1040" t="b" s="30">
        <v>1</v>
      </c>
      <c r="E1040" s="13"/>
      <c r="F1040" s="30">
        <v>423.339571431891</v>
      </c>
      <c r="G1040" s="30">
        <f>$E1040+($F1040/60+H1040*$B$16+I1040*OFFSET($B$17,0,D1040)-G1039*(OFFSET($B$18,0,D1040)+$B$19+OFFSET($B$20,0,D1040)))*$C1040/60+G1039</f>
        <v>19.1652602749619</v>
      </c>
      <c r="H1040" s="30">
        <f>H1039+($B$19*G1039-$B$16*H1039)*$C1040/60</f>
        <v>71.8906361517915</v>
      </c>
      <c r="I1040" s="30">
        <f>I1039+(OFFSET($B$20,0,D1040)*G1039-OFFSET($B$17,0,D1040)*I1039)*$C1040/60</f>
        <v>202.960787605728</v>
      </c>
      <c r="J1040" s="34">
        <f>$A1040/60</f>
        <v>84.5833333333333</v>
      </c>
      <c r="K1040" s="12">
        <f>G1040/$B$15*1000</f>
        <v>2.92807169806109</v>
      </c>
      <c r="L1040" s="30">
        <v>2.5</v>
      </c>
      <c r="M1040" s="12">
        <v>3.0447515438933</v>
      </c>
      <c r="N1040" s="12">
        <v>3.00740716567289</v>
      </c>
      <c r="O1040" s="30">
        <v>2.92807169806109</v>
      </c>
    </row>
    <row r="1041" ht="20.05" customHeight="1">
      <c r="A1041" s="31">
        <f>$A1040+C1040</f>
        <v>5080</v>
      </c>
      <c r="B1041" s="32"/>
      <c r="C1041" s="33">
        <v>5</v>
      </c>
      <c r="D1041" t="b" s="30">
        <v>1</v>
      </c>
      <c r="E1041" s="13"/>
      <c r="F1041" s="30">
        <v>423.293247381801</v>
      </c>
      <c r="G1041" s="30">
        <f>$E1041+($F1041/60+H1041*$B$16+I1041*OFFSET($B$17,0,D1041)-G1040*(OFFSET($B$18,0,D1041)+$B$19+OFFSET($B$20,0,D1041)))*$C1041/60+G1040</f>
        <v>19.1695382270422</v>
      </c>
      <c r="H1041" s="30">
        <f>H1040+($B$19*G1040-$B$16*H1040)*$C1041/60</f>
        <v>71.931942201749</v>
      </c>
      <c r="I1041" s="30">
        <f>I1040+(OFFSET($B$20,0,D1041)*G1040-OFFSET($B$17,0,D1041)*I1040)*$C1041/60</f>
        <v>203.072806040595</v>
      </c>
      <c r="J1041" s="34">
        <f>$A1041/60</f>
        <v>84.6666666666667</v>
      </c>
      <c r="K1041" s="12">
        <f>G1041/$B$15*1000</f>
        <v>2.92872528430162</v>
      </c>
      <c r="L1041" s="30">
        <v>2.5</v>
      </c>
      <c r="M1041" s="12">
        <v>3.04491691861235</v>
      </c>
      <c r="N1041" s="12">
        <v>3.00773768394881</v>
      </c>
      <c r="O1041" s="30">
        <v>2.92872528430162</v>
      </c>
    </row>
    <row r="1042" ht="20.05" customHeight="1">
      <c r="A1042" s="31">
        <f>$A1041+C1041</f>
        <v>5085</v>
      </c>
      <c r="B1042" s="32"/>
      <c r="C1042" s="33">
        <v>5</v>
      </c>
      <c r="D1042" t="b" s="30">
        <v>1</v>
      </c>
      <c r="E1042" s="13"/>
      <c r="F1042" s="30">
        <v>423.246962477889</v>
      </c>
      <c r="G1042" s="30">
        <f>$E1042+($F1042/60+H1042*$B$16+I1042*OFFSET($B$17,0,D1042)-G1041*(OFFSET($B$18,0,D1042)+$B$19+OFFSET($B$20,0,D1042)))*$C1042/60+G1041</f>
        <v>19.1737945627119</v>
      </c>
      <c r="H1042" s="30">
        <f>H1041+($B$19*G1041-$B$16*H1041)*$C1042/60</f>
        <v>71.97310924258331</v>
      </c>
      <c r="I1042" s="30">
        <f>I1041+(OFFSET($B$20,0,D1042)*G1041-OFFSET($B$17,0,D1042)*I1041)*$C1042/60</f>
        <v>203.184823886712</v>
      </c>
      <c r="J1042" s="34">
        <f>$A1042/60</f>
        <v>84.75</v>
      </c>
      <c r="K1042" s="12">
        <f>G1042/$B$15*1000</f>
        <v>2.9293755679833</v>
      </c>
      <c r="L1042" s="30">
        <v>2.5</v>
      </c>
      <c r="M1042" s="12">
        <v>3.04508162547386</v>
      </c>
      <c r="N1042" s="12">
        <v>3.00806698184798</v>
      </c>
      <c r="O1042" s="30">
        <v>2.9293755679833</v>
      </c>
    </row>
    <row r="1043" ht="20.05" customHeight="1">
      <c r="A1043" s="31">
        <f>$A1042+C1042</f>
        <v>5090</v>
      </c>
      <c r="B1043" s="32"/>
      <c r="C1043" s="33">
        <v>5</v>
      </c>
      <c r="D1043" t="b" s="30">
        <v>1</v>
      </c>
      <c r="E1043" s="13"/>
      <c r="F1043" s="30">
        <v>423.200716568194</v>
      </c>
      <c r="G1043" s="30">
        <f>$E1043+($F1043/60+H1043*$B$16+I1043*OFFSET($B$17,0,D1043)-G1042*(OFFSET($B$18,0,D1043)+$B$19+OFFSET($B$20,0,D1043)))*$C1043/60+G1042</f>
        <v>19.1780297440359</v>
      </c>
      <c r="H1043" s="30">
        <f>H1042+($B$19*G1042-$B$16*H1042)*$C1043/60</f>
        <v>72.0141375676241</v>
      </c>
      <c r="I1043" s="30">
        <f>I1042+(OFFSET($B$20,0,D1043)*G1042-OFFSET($B$17,0,D1043)*I1042)*$C1043/60</f>
        <v>203.296840930144</v>
      </c>
      <c r="J1043" s="34">
        <f>$A1043/60</f>
        <v>84.8333333333333</v>
      </c>
      <c r="K1043" s="12">
        <f>G1043/$B$15*1000</f>
        <v>2.93002261970047</v>
      </c>
      <c r="L1043" s="30">
        <v>2.5</v>
      </c>
      <c r="M1043" s="12">
        <v>3.0452456666584</v>
      </c>
      <c r="N1043" s="12">
        <v>3.00839506336608</v>
      </c>
      <c r="O1043" s="30">
        <v>2.93002261970047</v>
      </c>
    </row>
    <row r="1044" ht="20.05" customHeight="1">
      <c r="A1044" s="31">
        <f>$A1043+C1043</f>
        <v>5095</v>
      </c>
      <c r="B1044" s="32"/>
      <c r="C1044" s="33">
        <v>5</v>
      </c>
      <c r="D1044" t="b" s="30">
        <v>1</v>
      </c>
      <c r="E1044" s="13"/>
      <c r="F1044" s="30">
        <v>423.154509501617</v>
      </c>
      <c r="G1044" s="30">
        <f>$E1044+($F1044/60+H1044*$B$16+I1044*OFFSET($B$17,0,D1044)-G1043*(OFFSET($B$18,0,D1044)+$B$19+OFFSET($B$20,0,D1044)))*$C1044/60+G1043</f>
        <v>19.1822442084393</v>
      </c>
      <c r="H1044" s="30">
        <f>H1043+($B$19*G1043-$B$16*H1043)*$C1044/60</f>
        <v>72.05502747964709</v>
      </c>
      <c r="I1044" s="30">
        <f>I1043+(OFFSET($B$20,0,D1044)*G1043-OFFSET($B$17,0,D1044)*I1043)*$C1044/60</f>
        <v>203.408856961614</v>
      </c>
      <c r="J1044" s="34">
        <f>$A1044/60</f>
        <v>84.9166666666667</v>
      </c>
      <c r="K1044" s="12">
        <f>G1044/$B$15*1000</f>
        <v>2.93066650628302</v>
      </c>
      <c r="L1044" s="30">
        <v>2.5</v>
      </c>
      <c r="M1044" s="12">
        <v>3.04540904433942</v>
      </c>
      <c r="N1044" s="12">
        <v>3.00872193248564</v>
      </c>
      <c r="O1044" s="30">
        <v>2.93066650628302</v>
      </c>
    </row>
    <row r="1045" ht="20.05" customHeight="1">
      <c r="A1045" s="31">
        <f>$A1044+C1044</f>
        <v>5100</v>
      </c>
      <c r="B1045" s="32"/>
      <c r="C1045" s="33">
        <v>5</v>
      </c>
      <c r="D1045" t="b" s="30">
        <v>1</v>
      </c>
      <c r="E1045" s="13"/>
      <c r="F1045" s="30">
        <v>423.108341127922</v>
      </c>
      <c r="G1045" s="30">
        <f>$E1045+($F1045/60+H1045*$B$16+I1045*OFFSET($B$17,0,D1045)-G1044*(OFFSET($B$18,0,D1045)+$B$19+OFFSET($B$20,0,D1045)))*$C1045/60+G1044</f>
        <v>19.1864383701552</v>
      </c>
      <c r="H1045" s="30">
        <f>H1044+($B$19*G1044-$B$16*H1044)*$C1045/60</f>
        <v>72.09577929022289</v>
      </c>
      <c r="I1045" s="30">
        <f>I1044+(OFFSET($B$20,0,D1045)*G1044-OFFSET($B$17,0,D1045)*I1044)*$C1045/60</f>
        <v>203.520871776261</v>
      </c>
      <c r="J1045" s="34">
        <f>$A1045/60</f>
        <v>85</v>
      </c>
      <c r="K1045" s="12">
        <f>G1045/$B$15*1000</f>
        <v>2.93130729101755</v>
      </c>
      <c r="L1045" s="30">
        <v>2.5</v>
      </c>
      <c r="M1045" s="12">
        <v>3.04557176068324</v>
      </c>
      <c r="N1045" s="12">
        <v>3.00904759317611</v>
      </c>
      <c r="O1045" s="30">
        <v>2.93130729101755</v>
      </c>
    </row>
    <row r="1046" ht="20.05" customHeight="1">
      <c r="A1046" s="31">
        <f>$A1045+C1045</f>
        <v>5105</v>
      </c>
      <c r="B1046" s="32"/>
      <c r="C1046" s="33">
        <v>5</v>
      </c>
      <c r="D1046" t="b" s="30">
        <v>1</v>
      </c>
      <c r="E1046" s="13"/>
      <c r="F1046" s="30">
        <v>423.062211297727</v>
      </c>
      <c r="G1046" s="30">
        <f>$E1046+($F1046/60+H1046*$B$16+I1046*OFFSET($B$17,0,D1046)-G1045*(OFFSET($B$18,0,D1046)+$B$19+OFFSET($B$20,0,D1046)))*$C1046/60+G1045</f>
        <v>19.1906126215868</v>
      </c>
      <c r="H1046" s="30">
        <f>H1045+($B$19*G1045-$B$16*H1045)*$C1046/60</f>
        <v>72.1363933191048</v>
      </c>
      <c r="I1046" s="30">
        <f>I1045+(OFFSET($B$20,0,D1046)*G1045-OFFSET($B$17,0,D1046)*I1045)*$C1046/60</f>
        <v>203.632885173405</v>
      </c>
      <c r="J1046" s="34">
        <f>$A1046/60</f>
        <v>85.0833333333333</v>
      </c>
      <c r="K1046" s="12">
        <f>G1046/$B$15*1000</f>
        <v>2.93194503385548</v>
      </c>
      <c r="L1046" s="30">
        <v>2.5</v>
      </c>
      <c r="M1046" s="12">
        <v>3.04573381784909</v>
      </c>
      <c r="N1046" s="12">
        <v>3.00937204939389</v>
      </c>
      <c r="O1046" s="30">
        <v>2.93194503385548</v>
      </c>
    </row>
    <row r="1047" ht="20.05" customHeight="1">
      <c r="A1047" s="31">
        <f>$A1046+C1046</f>
        <v>5110</v>
      </c>
      <c r="B1047" s="32"/>
      <c r="C1047" s="33">
        <v>5</v>
      </c>
      <c r="D1047" t="b" s="30">
        <v>1</v>
      </c>
      <c r="E1047" s="13"/>
      <c r="F1047" s="30">
        <v>423.016119862504</v>
      </c>
      <c r="G1047" s="30">
        <f>$E1047+($F1047/60+H1047*$B$16+I1047*OFFSET($B$17,0,D1047)-G1046*(OFFSET($B$18,0,D1047)+$B$19+OFFSET($B$20,0,D1047)))*$C1047/60+G1046</f>
        <v>19.1947673345893</v>
      </c>
      <c r="H1047" s="30">
        <f>H1046+($B$19*G1046-$B$16*H1046)*$C1047/60</f>
        <v>72.1768698936532</v>
      </c>
      <c r="I1047" s="30">
        <f>I1046+(OFFSET($B$20,0,D1047)*G1046-OFFSET($B$17,0,D1047)*I1046)*$C1047/60</f>
        <v>203.744896956331</v>
      </c>
      <c r="J1047" s="34">
        <f>$A1047/60</f>
        <v>85.1666666666667</v>
      </c>
      <c r="K1047" s="12">
        <f>G1047/$B$15*1000</f>
        <v>2.93257979160892</v>
      </c>
      <c r="L1047" s="30">
        <v>2.5</v>
      </c>
      <c r="M1047" s="12">
        <v>3.04589521798917</v>
      </c>
      <c r="N1047" s="12">
        <v>3.00969530508237</v>
      </c>
      <c r="O1047" s="30">
        <v>2.93257979160892</v>
      </c>
    </row>
    <row r="1048" ht="20.05" customHeight="1">
      <c r="A1048" s="31">
        <f>$A1047+C1047</f>
        <v>5115</v>
      </c>
      <c r="B1048" s="32"/>
      <c r="C1048" s="33">
        <v>5</v>
      </c>
      <c r="D1048" t="b" s="30">
        <v>1</v>
      </c>
      <c r="E1048" s="13"/>
      <c r="F1048" s="30">
        <v>422.970066674566</v>
      </c>
      <c r="G1048" s="30">
        <f>$E1048+($F1048/60+H1048*$B$16+I1048*OFFSET($B$17,0,D1048)-G1047*(OFFSET($B$18,0,D1048)+$B$19+OFFSET($B$20,0,D1048)))*$C1048/60+G1047</f>
        <v>19.1989028616755</v>
      </c>
      <c r="H1048" s="30">
        <f>H1047+($B$19*G1047-$B$16*H1047)*$C1048/60</f>
        <v>72.2172093482946</v>
      </c>
      <c r="I1048" s="30">
        <f>I1047+(OFFSET($B$20,0,D1048)*G1047-OFFSET($B$17,0,D1048)*I1047)*$C1048/60</f>
        <v>203.856906932084</v>
      </c>
      <c r="J1048" s="34">
        <f>$A1048/60</f>
        <v>85.25</v>
      </c>
      <c r="K1048" s="12">
        <f>G1048/$B$15*1000</f>
        <v>2.93321161813482</v>
      </c>
      <c r="L1048" s="30">
        <v>2.5</v>
      </c>
      <c r="M1048" s="12">
        <v>3.04605596324861</v>
      </c>
      <c r="N1048" s="12">
        <v>3.01001736417198</v>
      </c>
      <c r="O1048" s="30">
        <v>2.93321161813482</v>
      </c>
    </row>
    <row r="1049" ht="20.05" customHeight="1">
      <c r="A1049" s="31">
        <f>$A1048+C1048</f>
        <v>5120</v>
      </c>
      <c r="B1049" s="32"/>
      <c r="C1049" s="33">
        <v>5</v>
      </c>
      <c r="D1049" t="b" s="30">
        <v>1</v>
      </c>
      <c r="E1049" s="13"/>
      <c r="F1049" s="30">
        <v>422.924051587070</v>
      </c>
      <c r="G1049" s="30">
        <f>$E1049+($F1049/60+H1049*$B$16+I1049*OFFSET($B$17,0,D1049)-G1048*(OFFSET($B$18,0,D1049)+$B$19+OFFSET($B$20,0,D1049)))*$C1049/60+G1048</f>
        <v>19.2030195371507</v>
      </c>
      <c r="H1049" s="30">
        <f>H1048+($B$19*G1048-$B$16*H1048)*$C1049/60</f>
        <v>72.2574120240124</v>
      </c>
      <c r="I1049" s="30">
        <f>I1048+(OFFSET($B$20,0,D1049)*G1048-OFFSET($B$17,0,D1049)*I1048)*$C1049/60</f>
        <v>203.968914911275</v>
      </c>
      <c r="J1049" s="34">
        <f>$A1049/60</f>
        <v>85.3333333333333</v>
      </c>
      <c r="K1049" s="12">
        <f>G1049/$B$15*1000</f>
        <v>2.93384056450842</v>
      </c>
      <c r="L1049" s="30">
        <v>2.5</v>
      </c>
      <c r="M1049" s="12">
        <v>3.04621605576554</v>
      </c>
      <c r="N1049" s="12">
        <v>3.01033823058024</v>
      </c>
      <c r="O1049" s="30">
        <v>2.93384056450842</v>
      </c>
    </row>
    <row r="1050" ht="20.05" customHeight="1">
      <c r="A1050" s="31">
        <f>$A1049+C1049</f>
        <v>5125</v>
      </c>
      <c r="B1050" s="32"/>
      <c r="C1050" s="33">
        <v>5</v>
      </c>
      <c r="D1050" t="b" s="30">
        <v>1</v>
      </c>
      <c r="E1050" s="13"/>
      <c r="F1050" s="30">
        <v>422.878074454009</v>
      </c>
      <c r="G1050" s="30">
        <f>$E1050+($F1050/60+H1050*$B$16+I1050*OFFSET($B$17,0,D1050)-G1049*(OFFSET($B$18,0,D1050)+$B$19+OFFSET($B$20,0,D1050)))*$C1050/60+G1049</f>
        <v>19.2071176781801</v>
      </c>
      <c r="H1050" s="30">
        <f>H1049+($B$19*G1049-$B$16*H1049)*$C1050/60</f>
        <v>72.2974782678685</v>
      </c>
      <c r="I1050" s="30">
        <f>I1049+(OFFSET($B$20,0,D1050)*G1049-OFFSET($B$17,0,D1050)*I1049)*$C1050/60</f>
        <v>204.080920707901</v>
      </c>
      <c r="J1050" s="34">
        <f>$A1050/60</f>
        <v>85.4166666666667</v>
      </c>
      <c r="K1050" s="12">
        <f>G1050/$B$15*1000</f>
        <v>2.93446667918627</v>
      </c>
      <c r="L1050" s="30">
        <v>2.5</v>
      </c>
      <c r="M1050" s="12">
        <v>3.0463754976711</v>
      </c>
      <c r="N1050" s="12">
        <v>3.01065790821181</v>
      </c>
      <c r="O1050" s="30">
        <v>2.93446667918627</v>
      </c>
    </row>
    <row r="1051" ht="20.05" customHeight="1">
      <c r="A1051" s="31">
        <f>$A1050+C1050</f>
        <v>5130</v>
      </c>
      <c r="B1051" s="32"/>
      <c r="C1051" s="33">
        <v>5</v>
      </c>
      <c r="D1051" t="b" s="30">
        <v>1</v>
      </c>
      <c r="E1051" s="13"/>
      <c r="F1051" s="30">
        <v>422.832135130204</v>
      </c>
      <c r="G1051" s="30">
        <f>$E1051+($F1051/60+H1051*$B$16+I1051*OFFSET($B$17,0,D1051)-G1050*(OFFSET($B$18,0,D1051)+$B$19+OFFSET($B$20,0,D1051)))*$C1051/60+G1050</f>
        <v>19.2111975857937</v>
      </c>
      <c r="H1051" s="30">
        <f>H1050+($B$19*G1050-$B$16*H1050)*$C1051/60</f>
        <v>72.3374084325534</v>
      </c>
      <c r="I1051" s="30">
        <f>I1050+(OFFSET($B$20,0,D1051)*G1050-OFFSET($B$17,0,D1051)*I1050)*$C1051/60</f>
        <v>204.192924139171</v>
      </c>
      <c r="J1051" s="34">
        <f>$A1051/60</f>
        <v>85.5</v>
      </c>
      <c r="K1051" s="12">
        <f>G1051/$B$15*1000</f>
        <v>2.93509000815977</v>
      </c>
      <c r="L1051" s="30">
        <v>2.5</v>
      </c>
      <c r="M1051" s="12">
        <v>3.04653429108944</v>
      </c>
      <c r="N1051" s="12">
        <v>3.01097640095852</v>
      </c>
      <c r="O1051" s="30">
        <v>2.93509000815977</v>
      </c>
    </row>
    <row r="1052" ht="20.05" customHeight="1">
      <c r="A1052" s="31">
        <f>$A1051+C1051</f>
        <v>5135</v>
      </c>
      <c r="B1052" s="32"/>
      <c r="C1052" s="33">
        <v>5</v>
      </c>
      <c r="D1052" t="b" s="30">
        <v>1</v>
      </c>
      <c r="E1052" s="13"/>
      <c r="F1052" s="30">
        <v>422.786233471305</v>
      </c>
      <c r="G1052" s="30">
        <f>$E1052+($F1052/60+H1052*$B$16+I1052*OFFSET($B$17,0,D1052)-G1051*(OFFSET($B$18,0,D1052)+$B$19+OFFSET($B$20,0,D1052)))*$C1052/60+G1051</f>
        <v>19.2152595458312</v>
      </c>
      <c r="H1052" s="30">
        <f>H1051+($B$19*G1051-$B$16*H1051)*$C1052/60</f>
        <v>72.37720287596299</v>
      </c>
      <c r="I1052" s="30">
        <f>I1051+(OFFSET($B$20,0,D1052)*G1051-OFFSET($B$17,0,D1052)*I1051)*$C1052/60</f>
        <v>204.304925025347</v>
      </c>
      <c r="J1052" s="34">
        <f>$A1052/60</f>
        <v>85.5833333333333</v>
      </c>
      <c r="K1052" s="12">
        <f>G1052/$B$15*1000</f>
        <v>2.93571059509957</v>
      </c>
      <c r="L1052" s="30">
        <v>2.5</v>
      </c>
      <c r="M1052" s="12">
        <v>3.04669243813778</v>
      </c>
      <c r="N1052" s="12">
        <v>3.0112937126994</v>
      </c>
      <c r="O1052" s="30">
        <v>2.93571059509957</v>
      </c>
    </row>
    <row r="1053" ht="20.05" customHeight="1">
      <c r="A1053" s="31">
        <f>$A1052+C1052</f>
        <v>5140</v>
      </c>
      <c r="B1053" s="32"/>
      <c r="C1053" s="33">
        <v>5</v>
      </c>
      <c r="D1053" t="b" s="30">
        <v>1</v>
      </c>
      <c r="E1053" s="13"/>
      <c r="F1053" s="30">
        <v>422.740369333781</v>
      </c>
      <c r="G1053" s="30">
        <f>$E1053+($F1053/60+H1053*$B$16+I1053*OFFSET($B$17,0,D1053)-G1052*(OFFSET($B$18,0,D1053)+$B$19+OFFSET($B$20,0,D1053)))*$C1053/60+G1052</f>
        <v>19.2193038298315</v>
      </c>
      <c r="H1053" s="30">
        <f>H1052+($B$19*G1052-$B$16*H1052)*$C1053/60</f>
        <v>72.4168619608014</v>
      </c>
      <c r="I1053" s="30">
        <f>I1052+(OFFSET($B$20,0,D1053)*G1052-OFFSET($B$17,0,D1053)*I1052)*$C1053/60</f>
        <v>204.416923189592</v>
      </c>
      <c r="J1053" s="34">
        <f>$A1053/60</f>
        <v>85.6666666666667</v>
      </c>
      <c r="K1053" s="12">
        <f>G1053/$B$15*1000</f>
        <v>2.93632848149142</v>
      </c>
      <c r="L1053" s="30">
        <v>2.5</v>
      </c>
      <c r="M1053" s="12">
        <v>3.04684994092641</v>
      </c>
      <c r="N1053" s="12">
        <v>3.0116098473008</v>
      </c>
      <c r="O1053" s="30">
        <v>2.93632848149142</v>
      </c>
    </row>
    <row r="1054" ht="20.05" customHeight="1">
      <c r="A1054" s="31">
        <f>$A1053+C1053</f>
        <v>5145</v>
      </c>
      <c r="B1054" s="32"/>
      <c r="C1054" s="33">
        <v>5</v>
      </c>
      <c r="D1054" t="b" s="30">
        <v>1</v>
      </c>
      <c r="E1054" s="13"/>
      <c r="F1054" s="30">
        <v>422.694542574920</v>
      </c>
      <c r="G1054" s="30">
        <f>$E1054+($F1054/60+H1054*$B$16+I1054*OFFSET($B$17,0,D1054)-G1053*(OFFSET($B$18,0,D1054)+$B$19+OFFSET($B$20,0,D1054)))*$C1054/60+G1053</f>
        <v>19.2233306958695</v>
      </c>
      <c r="H1054" s="30">
        <f>H1053+($B$19*G1053-$B$16*H1053)*$C1054/60</f>
        <v>72.4563860542065</v>
      </c>
      <c r="I1054" s="30">
        <f>I1053+(OFFSET($B$20,0,D1054)*G1053-OFFSET($B$17,0,D1054)*I1053)*$C1054/60</f>
        <v>204.528918457827</v>
      </c>
      <c r="J1054" s="34">
        <f>$A1054/60</f>
        <v>85.75</v>
      </c>
      <c r="K1054" s="12">
        <f>G1054/$B$15*1000</f>
        <v>2.93694370676405</v>
      </c>
      <c r="L1054" s="30">
        <v>2.5</v>
      </c>
      <c r="M1054" s="12">
        <v>3.04700680155874</v>
      </c>
      <c r="N1054" s="12">
        <v>3.01192480861631</v>
      </c>
      <c r="O1054" s="30">
        <v>2.93694370676405</v>
      </c>
    </row>
    <row r="1055" ht="20.05" customHeight="1">
      <c r="A1055" s="31">
        <f>$A1054+C1054</f>
        <v>5150</v>
      </c>
      <c r="B1055" s="32"/>
      <c r="C1055" s="33">
        <v>5</v>
      </c>
      <c r="D1055" t="b" s="30">
        <v>1</v>
      </c>
      <c r="E1055" s="13"/>
      <c r="F1055" s="30">
        <v>422.648753052818</v>
      </c>
      <c r="G1055" s="30">
        <f>$E1055+($F1055/60+H1055*$B$16+I1055*OFFSET($B$17,0,D1055)-G1054*(OFFSET($B$18,0,D1055)+$B$19+OFFSET($B$20,0,D1055)))*$C1055/60+G1054</f>
        <v>19.2273403893434</v>
      </c>
      <c r="H1055" s="30">
        <f>H1054+($B$19*G1054-$B$16*H1054)*$C1055/60</f>
        <v>72.4957755273991</v>
      </c>
      <c r="I1055" s="30">
        <f>I1054+(OFFSET($B$20,0,D1055)*G1054-OFFSET($B$17,0,D1055)*I1054)*$C1055/60</f>
        <v>204.640910658597</v>
      </c>
      <c r="J1055" s="34">
        <f>$A1055/60</f>
        <v>85.8333333333333</v>
      </c>
      <c r="K1055" s="12">
        <f>G1055/$B$15*1000</f>
        <v>2.93755630840945</v>
      </c>
      <c r="L1055" s="30">
        <v>2.5</v>
      </c>
      <c r="M1055" s="12">
        <v>3.04716302213126</v>
      </c>
      <c r="N1055" s="12">
        <v>3.01223860048691</v>
      </c>
      <c r="O1055" s="30">
        <v>2.93755630840945</v>
      </c>
    </row>
    <row r="1056" ht="20.05" customHeight="1">
      <c r="A1056" s="31">
        <f>$A1055+C1055</f>
        <v>5155</v>
      </c>
      <c r="B1056" s="32"/>
      <c r="C1056" s="33">
        <v>5</v>
      </c>
      <c r="D1056" t="b" s="30">
        <v>1</v>
      </c>
      <c r="E1056" s="13"/>
      <c r="F1056" s="30">
        <v>422.603000626382</v>
      </c>
      <c r="G1056" s="30">
        <f>$E1056+($F1056/60+H1056*$B$16+I1056*OFFSET($B$17,0,D1056)-G1055*(OFFSET($B$18,0,D1056)+$B$19+OFFSET($B$20,0,D1056)))*$C1056/60+G1055</f>
        <v>19.2313331437158</v>
      </c>
      <c r="H1056" s="30">
        <f>H1055+($B$19*G1055-$B$16*H1055)*$C1056/60</f>
        <v>72.5350307553521</v>
      </c>
      <c r="I1056" s="30">
        <f>I1055+(OFFSET($B$20,0,D1056)*G1055-OFFSET($B$17,0,D1056)*I1055)*$C1056/60</f>
        <v>204.752899622944</v>
      </c>
      <c r="J1056" s="34">
        <f>$A1056/60</f>
        <v>85.9166666666667</v>
      </c>
      <c r="K1056" s="12">
        <f>G1056/$B$15*1000</f>
        <v>2.93816632209605</v>
      </c>
      <c r="L1056" s="30">
        <v>2.5</v>
      </c>
      <c r="M1056" s="12">
        <v>3.04731860473363</v>
      </c>
      <c r="N1056" s="12">
        <v>3.01255122674099</v>
      </c>
      <c r="O1056" s="30">
        <v>2.93816632209605</v>
      </c>
    </row>
    <row r="1057" ht="20.05" customHeight="1">
      <c r="A1057" s="31">
        <f>$A1056+C1056</f>
        <v>5160</v>
      </c>
      <c r="B1057" s="32"/>
      <c r="C1057" s="33">
        <v>5</v>
      </c>
      <c r="D1057" t="b" s="30">
        <v>1</v>
      </c>
      <c r="E1057" s="13"/>
      <c r="F1057" s="30">
        <v>422.557285155317</v>
      </c>
      <c r="G1057" s="30">
        <f>$E1057+($F1057/60+H1057*$B$16+I1057*OFFSET($B$17,0,D1057)-G1056*(OFFSET($B$18,0,D1057)+$B$19+OFFSET($B$20,0,D1057)))*$C1057/60+G1056</f>
        <v>19.2353091812105</v>
      </c>
      <c r="H1057" s="30">
        <f>H1056+($B$19*G1056-$B$16*H1056)*$C1057/60</f>
        <v>72.57415211648041</v>
      </c>
      <c r="I1057" s="30">
        <f>I1056+(OFFSET($B$20,0,D1057)*G1056-OFFSET($B$17,0,D1057)*I1056)*$C1057/60</f>
        <v>204.864885184288</v>
      </c>
      <c r="J1057" s="34">
        <f>$A1057/60</f>
        <v>86</v>
      </c>
      <c r="K1057" s="12">
        <f>G1057/$B$15*1000</f>
        <v>2.93877378177527</v>
      </c>
      <c r="L1057" s="30">
        <v>2.5</v>
      </c>
      <c r="M1057" s="12">
        <v>3.04747355144866</v>
      </c>
      <c r="N1057" s="12">
        <v>3.01286269119433</v>
      </c>
      <c r="O1057" s="30">
        <v>2.93877378177527</v>
      </c>
    </row>
    <row r="1058" ht="20.05" customHeight="1">
      <c r="A1058" s="31">
        <f>$A1057+C1057</f>
        <v>5165</v>
      </c>
      <c r="B1058" s="32"/>
      <c r="C1058" s="33">
        <v>5</v>
      </c>
      <c r="D1058" t="b" s="30">
        <v>1</v>
      </c>
      <c r="E1058" s="13"/>
      <c r="F1058" s="30">
        <v>422.511606500129</v>
      </c>
      <c r="G1058" s="30">
        <f>$E1058+($F1058/60+H1058*$B$16+I1058*OFFSET($B$17,0,D1058)-G1057*(OFFSET($B$18,0,D1058)+$B$19+OFFSET($B$20,0,D1058)))*$C1058/60+G1057</f>
        <v>19.2392687134686</v>
      </c>
      <c r="H1058" s="30">
        <f>H1057+($B$19*G1057-$B$16*H1057)*$C1058/60</f>
        <v>72.61313999234891</v>
      </c>
      <c r="I1058" s="30">
        <f>I1057+(OFFSET($B$20,0,D1058)*G1057-OFFSET($B$17,0,D1058)*I1057)*$C1058/60</f>
        <v>204.976867178313</v>
      </c>
      <c r="J1058" s="34">
        <f>$A1058/60</f>
        <v>86.0833333333333</v>
      </c>
      <c r="K1058" s="12">
        <f>G1058/$B$15*1000</f>
        <v>2.93937871978165</v>
      </c>
      <c r="L1058" s="30">
        <v>2.5</v>
      </c>
      <c r="M1058" s="12">
        <v>3.04762786435238</v>
      </c>
      <c r="N1058" s="12">
        <v>3.01317299765023</v>
      </c>
      <c r="O1058" s="30">
        <v>2.93937871978165</v>
      </c>
    </row>
    <row r="1059" ht="20.05" customHeight="1">
      <c r="A1059" s="31">
        <f>$A1058+C1058</f>
        <v>5170</v>
      </c>
      <c r="B1059" s="32"/>
      <c r="C1059" s="33">
        <v>5</v>
      </c>
      <c r="D1059" t="b" s="30">
        <v>1</v>
      </c>
      <c r="E1059" s="13"/>
      <c r="F1059" s="30">
        <v>422.465964522114</v>
      </c>
      <c r="G1059" s="30">
        <f>$E1059+($F1059/60+H1059*$B$16+I1059*OFFSET($B$17,0,D1059)-G1058*(OFFSET($B$18,0,D1059)+$B$19+OFFSET($B$20,0,D1059)))*$C1059/60+G1058</f>
        <v>19.2432119421657</v>
      </c>
      <c r="H1059" s="30">
        <f>H1058+($B$19*G1058-$B$16*H1058)*$C1059/60</f>
        <v>72.65199476739831</v>
      </c>
      <c r="I1059" s="30">
        <f>I1058+(OFFSET($B$20,0,D1059)*G1058-OFFSET($B$17,0,D1059)*I1058)*$C1059/60</f>
        <v>205.088845442865</v>
      </c>
      <c r="J1059" s="34">
        <f>$A1059/60</f>
        <v>86.1666666666667</v>
      </c>
      <c r="K1059" s="12">
        <f>G1059/$B$15*1000</f>
        <v>2.93998116692723</v>
      </c>
      <c r="L1059" s="30">
        <v>2.5</v>
      </c>
      <c r="M1059" s="12">
        <v>3.04778154551401</v>
      </c>
      <c r="N1059" s="12">
        <v>3.01348214989952</v>
      </c>
      <c r="O1059" s="30">
        <v>2.93998116692723</v>
      </c>
    </row>
    <row r="1060" ht="20.05" customHeight="1">
      <c r="A1060" s="31">
        <f>$A1059+C1059</f>
        <v>5175</v>
      </c>
      <c r="B1060" s="32"/>
      <c r="C1060" s="33">
        <v>5</v>
      </c>
      <c r="D1060" t="b" s="30">
        <v>1</v>
      </c>
      <c r="E1060" s="13"/>
      <c r="F1060" s="30">
        <v>422.420359083358</v>
      </c>
      <c r="G1060" s="30">
        <f>$E1060+($F1060/60+H1060*$B$16+I1060*OFFSET($B$17,0,D1060)-G1059*(OFFSET($B$18,0,D1060)+$B$19+OFFSET($B$20,0,D1060)))*$C1060/60+G1059</f>
        <v>19.2471390595925</v>
      </c>
      <c r="H1060" s="30">
        <f>H1059+($B$19*G1059-$B$16*H1059)*$C1060/60</f>
        <v>72.6907168286873</v>
      </c>
      <c r="I1060" s="30">
        <f>I1059+(OFFSET($B$20,0,D1060)*G1059-OFFSET($B$17,0,D1060)*I1059)*$C1060/60</f>
        <v>205.200819817849</v>
      </c>
      <c r="J1060" s="34">
        <f>$A1060/60</f>
        <v>86.25</v>
      </c>
      <c r="K1060" s="12">
        <f>G1060/$B$15*1000</f>
        <v>2.94058115259021</v>
      </c>
      <c r="L1060" s="30">
        <v>2.5</v>
      </c>
      <c r="M1060" s="12">
        <v>3.04793459699598</v>
      </c>
      <c r="N1060" s="12">
        <v>3.01379015172055</v>
      </c>
      <c r="O1060" s="30">
        <v>2.94058115259021</v>
      </c>
    </row>
    <row r="1061" ht="20.05" customHeight="1">
      <c r="A1061" s="31">
        <f>$A1060+C1060</f>
        <v>5180</v>
      </c>
      <c r="B1061" s="32"/>
      <c r="C1061" s="33">
        <v>5</v>
      </c>
      <c r="D1061" t="b" s="30">
        <v>1</v>
      </c>
      <c r="E1061" s="13"/>
      <c r="F1061" s="30">
        <v>422.374790046729</v>
      </c>
      <c r="G1061" s="30">
        <f>$E1061+($F1061/60+H1061*$B$16+I1061*OFFSET($B$17,0,D1061)-G1060*(OFFSET($B$18,0,D1061)+$B$19+OFFSET($B$20,0,D1061)))*$C1061/60+G1060</f>
        <v>19.2510502492014</v>
      </c>
      <c r="H1061" s="30">
        <f>H1060+($B$19*G1060-$B$16*H1060)*$C1061/60</f>
        <v>72.7293065656505</v>
      </c>
      <c r="I1061" s="30">
        <f>I1060+(OFFSET($B$20,0,D1061)*G1060-OFFSET($B$17,0,D1061)*I1060)*$C1061/60</f>
        <v>205.312790145136</v>
      </c>
      <c r="J1061" s="34">
        <f>$A1061/60</f>
        <v>86.3333333333333</v>
      </c>
      <c r="K1061" s="12">
        <f>G1061/$B$15*1000</f>
        <v>2.94117870479849</v>
      </c>
      <c r="L1061" s="30">
        <v>2.5</v>
      </c>
      <c r="M1061" s="12">
        <v>3.04808702085403</v>
      </c>
      <c r="N1061" s="12">
        <v>3.01409700687933</v>
      </c>
      <c r="O1061" s="30">
        <v>2.94117870479849</v>
      </c>
    </row>
    <row r="1062" ht="20.05" customHeight="1">
      <c r="A1062" s="31">
        <f>$A1061+C1061</f>
        <v>5185</v>
      </c>
      <c r="B1062" s="32"/>
      <c r="C1062" s="33">
        <v>5</v>
      </c>
      <c r="D1062" t="b" s="30">
        <v>1</v>
      </c>
      <c r="E1062" s="13"/>
      <c r="F1062" s="30">
        <v>422.329257275876</v>
      </c>
      <c r="G1062" s="30">
        <f>$E1062+($F1062/60+H1062*$B$16+I1062*OFFSET($B$17,0,D1062)-G1061*(OFFSET($B$18,0,D1062)+$B$19+OFFSET($B$20,0,D1062)))*$C1062/60+G1061</f>
        <v>19.2549456861204</v>
      </c>
      <c r="H1062" s="30">
        <f>H1061+($B$19*G1061-$B$16*H1061)*$C1062/60</f>
        <v>72.7677643698709</v>
      </c>
      <c r="I1062" s="30">
        <f>I1061+(OFFSET($B$20,0,D1062)*G1061-OFFSET($B$17,0,D1062)*I1061)*$C1062/60</f>
        <v>205.424756268477</v>
      </c>
      <c r="J1062" s="34">
        <f>$A1062/60</f>
        <v>86.4166666666667</v>
      </c>
      <c r="K1062" s="12">
        <f>G1062/$B$15*1000</f>
        <v>2.94177385030815</v>
      </c>
      <c r="L1062" s="30">
        <v>2.5</v>
      </c>
      <c r="M1062" s="12">
        <v>3.04823881913713</v>
      </c>
      <c r="N1062" s="12">
        <v>3.01440271912948</v>
      </c>
      <c r="O1062" s="30">
        <v>2.94177385030815</v>
      </c>
    </row>
    <row r="1063" ht="20.05" customHeight="1">
      <c r="A1063" s="31">
        <f>$A1062+C1062</f>
        <v>5190</v>
      </c>
      <c r="B1063" s="32"/>
      <c r="C1063" s="33">
        <v>5</v>
      </c>
      <c r="D1063" t="b" s="30">
        <v>1</v>
      </c>
      <c r="E1063" s="13"/>
      <c r="F1063" s="30">
        <v>422.283760635220</v>
      </c>
      <c r="G1063" s="30">
        <f>$E1063+($F1063/60+H1063*$B$16+I1063*OFFSET($B$17,0,D1063)-G1062*(OFFSET($B$18,0,D1063)+$B$19+OFFSET($B$20,0,D1063)))*$C1063/60+G1062</f>
        <v>19.2588255376372</v>
      </c>
      <c r="H1063" s="30">
        <f>H1062+($B$19*G1062-$B$16*H1062)*$C1063/60</f>
        <v>72.806090634866</v>
      </c>
      <c r="I1063" s="30">
        <f>I1062+(OFFSET($B$20,0,D1063)*G1062-OFFSET($B$17,0,D1063)*I1062)*$C1063/60</f>
        <v>205.536718033416</v>
      </c>
      <c r="J1063" s="34">
        <f>$A1063/60</f>
        <v>86.5</v>
      </c>
      <c r="K1063" s="12">
        <f>G1063/$B$15*1000</f>
        <v>2.94236661467744</v>
      </c>
      <c r="L1063" s="30">
        <v>2.5</v>
      </c>
      <c r="M1063" s="12">
        <v>3.04838999388756</v>
      </c>
      <c r="N1063" s="12">
        <v>3.01470729221234</v>
      </c>
      <c r="O1063" s="30">
        <v>2.94236661467744</v>
      </c>
    </row>
    <row r="1064" ht="20.05" customHeight="1">
      <c r="A1064" s="31">
        <f>$A1063+C1063</f>
        <v>5195</v>
      </c>
      <c r="B1064" s="32"/>
      <c r="C1064" s="33">
        <v>5</v>
      </c>
      <c r="D1064" t="b" s="30">
        <v>1</v>
      </c>
      <c r="E1064" s="13"/>
      <c r="F1064" s="30">
        <v>422.238299989953</v>
      </c>
      <c r="G1064" s="30">
        <f>$E1064+($F1064/60+H1064*$B$16+I1064*OFFSET($B$17,0,D1064)-G1063*(OFFSET($B$18,0,D1064)+$B$19+OFFSET($B$20,0,D1064)))*$C1064/60+G1063</f>
        <v>19.2626899636543</v>
      </c>
      <c r="H1064" s="30">
        <f>H1063+($B$19*G1063-$B$16*H1063)*$C1064/60</f>
        <v>72.8442857558869</v>
      </c>
      <c r="I1064" s="30">
        <f>I1063+(OFFSET($B$20,0,D1064)*G1063-OFFSET($B$17,0,D1064)*I1063)*$C1064/60</f>
        <v>205.648675287215</v>
      </c>
      <c r="J1064" s="34">
        <f>$A1064/60</f>
        <v>86.5833333333333</v>
      </c>
      <c r="K1064" s="12">
        <f>G1064/$B$15*1000</f>
        <v>2.94295702233627</v>
      </c>
      <c r="L1064" s="30">
        <v>2.5</v>
      </c>
      <c r="M1064" s="12">
        <v>3.04854054714093</v>
      </c>
      <c r="N1064" s="12">
        <v>3.01501072985698</v>
      </c>
      <c r="O1064" s="30">
        <v>2.94295702233627</v>
      </c>
    </row>
    <row r="1065" ht="20.05" customHeight="1">
      <c r="A1065" s="31">
        <f>$A1064+C1064</f>
        <v>5200</v>
      </c>
      <c r="B1065" s="32"/>
      <c r="C1065" s="33">
        <v>5</v>
      </c>
      <c r="D1065" t="b" s="30">
        <v>1</v>
      </c>
      <c r="E1065" s="13"/>
      <c r="F1065" s="30">
        <v>422.192875206033</v>
      </c>
      <c r="G1065" s="30">
        <f>$E1065+($F1065/60+H1065*$B$16+I1065*OFFSET($B$17,0,D1065)-G1064*(OFFSET($B$18,0,D1065)+$B$19+OFFSET($B$20,0,D1065)))*$C1065/60+G1064</f>
        <v>19.2665391171171</v>
      </c>
      <c r="H1065" s="30">
        <f>H1064+($B$19*G1064-$B$16*H1064)*$C1065/60</f>
        <v>72.882350129730</v>
      </c>
      <c r="I1065" s="30">
        <f>I1064+(OFFSET($B$20,0,D1065)*G1064-OFFSET($B$17,0,D1065)*I1064)*$C1065/60</f>
        <v>205.760627878779</v>
      </c>
      <c r="J1065" s="34">
        <f>$A1065/60</f>
        <v>86.6666666666667</v>
      </c>
      <c r="K1065" s="12">
        <f>G1065/$B$15*1000</f>
        <v>2.94354509665169</v>
      </c>
      <c r="L1065" s="30">
        <v>2.5</v>
      </c>
      <c r="M1065" s="12">
        <v>3.04869048092619</v>
      </c>
      <c r="N1065" s="12">
        <v>3.01531303578023</v>
      </c>
      <c r="O1065" s="30">
        <v>2.94354509665169</v>
      </c>
    </row>
    <row r="1066" ht="20.05" customHeight="1">
      <c r="A1066" s="31">
        <f>$A1065+C1065</f>
        <v>5205</v>
      </c>
      <c r="B1066" s="32"/>
      <c r="C1066" s="33">
        <v>5</v>
      </c>
      <c r="D1066" t="b" s="30">
        <v>1</v>
      </c>
      <c r="E1066" s="13"/>
      <c r="F1066" s="30">
        <v>422.147486150176</v>
      </c>
      <c r="G1066" s="30">
        <f>$E1066+($F1066/60+H1066*$B$16+I1066*OFFSET($B$17,0,D1066)-G1065*(OFFSET($B$18,0,D1066)+$B$19+OFFSET($B$20,0,D1066)))*$C1066/60+G1065</f>
        <v>19.2703731444174</v>
      </c>
      <c r="H1066" s="30">
        <f>H1065+($B$19*G1065-$B$16*H1065)*$C1066/60</f>
        <v>72.9202841545593</v>
      </c>
      <c r="I1066" s="30">
        <f>I1065+(OFFSET($B$20,0,D1066)*G1065-OFFSET($B$17,0,D1066)*I1065)*$C1066/60</f>
        <v>205.872575658585</v>
      </c>
      <c r="J1066" s="34">
        <f>$A1066/60</f>
        <v>86.75</v>
      </c>
      <c r="K1066" s="12">
        <f>G1066/$B$15*1000</f>
        <v>2.94413085998944</v>
      </c>
      <c r="L1066" s="30">
        <v>2.5</v>
      </c>
      <c r="M1066" s="12">
        <v>3.04883979726565</v>
      </c>
      <c r="N1066" s="12">
        <v>3.01561421368673</v>
      </c>
      <c r="O1066" s="30">
        <v>2.94413085998944</v>
      </c>
    </row>
    <row r="1067" ht="20.05" customHeight="1">
      <c r="A1067" s="31">
        <f>$A1066+C1066</f>
        <v>5210</v>
      </c>
      <c r="B1067" s="32"/>
      <c r="C1067" s="33">
        <v>5</v>
      </c>
      <c r="D1067" t="b" s="30">
        <v>1</v>
      </c>
      <c r="E1067" s="13"/>
      <c r="F1067" s="30">
        <v>422.102132689858</v>
      </c>
      <c r="G1067" s="30">
        <f>$E1067+($F1067/60+H1067*$B$16+I1067*OFFSET($B$17,0,D1067)-G1066*(OFFSET($B$18,0,D1067)+$B$19+OFFSET($B$20,0,D1067)))*$C1067/60+G1066</f>
        <v>19.2741921857723</v>
      </c>
      <c r="H1067" s="30">
        <f>H1066+($B$19*G1066-$B$16*H1066)*$C1067/60</f>
        <v>72.9580882297403</v>
      </c>
      <c r="I1067" s="30">
        <f>I1066+(OFFSET($B$20,0,D1067)*G1066-OFFSET($B$17,0,D1067)*I1066)*$C1067/60</f>
        <v>205.984518478619</v>
      </c>
      <c r="J1067" s="34">
        <f>$A1067/60</f>
        <v>86.8333333333333</v>
      </c>
      <c r="K1067" s="12">
        <f>G1067/$B$15*1000</f>
        <v>2.94471433377193</v>
      </c>
      <c r="L1067" s="30">
        <v>2.5</v>
      </c>
      <c r="M1067" s="12">
        <v>3.04898849817502</v>
      </c>
      <c r="N1067" s="12">
        <v>3.015914267269</v>
      </c>
      <c r="O1067" s="30">
        <v>2.94471433377193</v>
      </c>
    </row>
    <row r="1068" ht="20.05" customHeight="1">
      <c r="A1068" s="31">
        <f>$A1067+C1067</f>
        <v>5215</v>
      </c>
      <c r="B1068" s="32"/>
      <c r="C1068" s="33">
        <v>5</v>
      </c>
      <c r="D1068" t="b" s="30">
        <v>1</v>
      </c>
      <c r="E1068" s="13"/>
      <c r="F1068" s="30">
        <v>422.056814693305</v>
      </c>
      <c r="G1068" s="30">
        <f>$E1068+($F1068/60+H1068*$B$16+I1068*OFFSET($B$17,0,D1068)-G1067*(OFFSET($B$18,0,D1068)+$B$19+OFFSET($B$20,0,D1068)))*$C1068/60+G1067</f>
        <v>19.2779963755811</v>
      </c>
      <c r="H1068" s="30">
        <f>H1067+($B$19*G1067-$B$16*H1067)*$C1068/60</f>
        <v>72.9957627556837</v>
      </c>
      <c r="I1068" s="30">
        <f>I1067+(OFFSET($B$20,0,D1068)*G1067-OFFSET($B$17,0,D1068)*I1067)*$C1068/60</f>
        <v>206.096456192311</v>
      </c>
      <c r="J1068" s="34">
        <f>$A1068/60</f>
        <v>86.9166666666667</v>
      </c>
      <c r="K1068" s="12">
        <f>G1068/$B$15*1000</f>
        <v>2.9452955385327</v>
      </c>
      <c r="L1068" s="30">
        <v>2.5</v>
      </c>
      <c r="M1068" s="12">
        <v>3.04913658566342</v>
      </c>
      <c r="N1068" s="12">
        <v>3.01621320020744</v>
      </c>
      <c r="O1068" s="30">
        <v>2.9452955385327</v>
      </c>
    </row>
    <row r="1069" ht="20.05" customHeight="1">
      <c r="A1069" s="31">
        <f>$A1068+C1068</f>
        <v>5220</v>
      </c>
      <c r="B1069" s="32"/>
      <c r="C1069" s="33">
        <v>5</v>
      </c>
      <c r="D1069" t="b" s="30">
        <v>1</v>
      </c>
      <c r="E1069" s="13"/>
      <c r="F1069" s="30">
        <v>422.011532029490</v>
      </c>
      <c r="G1069" s="30">
        <f>$E1069+($F1069/60+H1069*$B$16+I1069*OFFSET($B$17,0,D1069)-G1068*(OFFSET($B$18,0,D1069)+$B$19+OFFSET($B$20,0,D1069)))*$C1069/60+G1068</f>
        <v>19.2817858427613</v>
      </c>
      <c r="H1069" s="30">
        <f>H1068+($B$19*G1068-$B$16*H1068)*$C1069/60</f>
        <v>73.0333081336986</v>
      </c>
      <c r="I1069" s="30">
        <f>I1068+(OFFSET($B$20,0,D1069)*G1068-OFFSET($B$17,0,D1069)*I1068)*$C1069/60</f>
        <v>206.208388654481</v>
      </c>
      <c r="J1069" s="34">
        <f>$A1069/60</f>
        <v>87</v>
      </c>
      <c r="K1069" s="12">
        <f>G1069/$B$15*1000</f>
        <v>2.94587449396779</v>
      </c>
      <c r="L1069" s="30">
        <v>2.5</v>
      </c>
      <c r="M1069" s="12">
        <v>3.04928406173336</v>
      </c>
      <c r="N1069" s="12">
        <v>3.01651101617039</v>
      </c>
      <c r="O1069" s="30">
        <v>2.94587449396779</v>
      </c>
    </row>
    <row r="1070" ht="20.05" customHeight="1">
      <c r="A1070" s="31">
        <f>$A1069+C1069</f>
        <v>5225</v>
      </c>
      <c r="B1070" s="32"/>
      <c r="C1070" s="33">
        <v>5</v>
      </c>
      <c r="D1070" t="b" s="30">
        <v>1</v>
      </c>
      <c r="E1070" s="13"/>
      <c r="F1070" s="30">
        <v>421.966284568131</v>
      </c>
      <c r="G1070" s="30">
        <f>$E1070+($F1070/60+H1070*$B$16+I1070*OFFSET($B$17,0,D1070)-G1069*(OFFSET($B$18,0,D1070)+$B$19+OFFSET($B$20,0,D1070)))*$C1070/60+G1069</f>
        <v>19.2855607110643</v>
      </c>
      <c r="H1070" s="30">
        <f>H1069+($B$19*G1069-$B$16*H1069)*$C1070/60</f>
        <v>73.07072476585471</v>
      </c>
      <c r="I1070" s="30">
        <f>I1069+(OFFSET($B$20,0,D1070)*G1069-OFFSET($B$17,0,D1070)*I1069)*$C1070/60</f>
        <v>206.320315721281</v>
      </c>
      <c r="J1070" s="34">
        <f>$A1070/60</f>
        <v>87.0833333333333</v>
      </c>
      <c r="K1070" s="12">
        <f>G1070/$B$15*1000</f>
        <v>2.94645121898395</v>
      </c>
      <c r="L1070" s="30">
        <v>2.5</v>
      </c>
      <c r="M1070" s="12">
        <v>3.04943092838085</v>
      </c>
      <c r="N1070" s="12">
        <v>3.01680771881419</v>
      </c>
      <c r="O1070" s="30">
        <v>2.94645121898395</v>
      </c>
    </row>
    <row r="1071" ht="20.05" customHeight="1">
      <c r="A1071" s="31">
        <f>$A1070+C1070</f>
        <v>5230</v>
      </c>
      <c r="B1071" s="32"/>
      <c r="C1071" s="33">
        <v>5</v>
      </c>
      <c r="D1071" t="b" s="30">
        <v>1</v>
      </c>
      <c r="E1071" s="13"/>
      <c r="F1071" s="30">
        <v>421.921072179683</v>
      </c>
      <c r="G1071" s="30">
        <f>$E1071+($F1071/60+H1071*$B$16+I1071*OFFSET($B$17,0,D1071)-G1070*(OFFSET($B$18,0,D1071)+$B$19+OFFSET($B$20,0,D1071)))*$C1071/60+G1070</f>
        <v>19.2893210993729</v>
      </c>
      <c r="H1071" s="30">
        <f>H1070+($B$19*G1070-$B$16*H1070)*$C1071/60</f>
        <v>73.1080130548531</v>
      </c>
      <c r="I1071" s="30">
        <f>I1070+(OFFSET($B$20,0,D1071)*G1070-OFFSET($B$17,0,D1071)*I1070)*$C1071/60</f>
        <v>206.432237250145</v>
      </c>
      <c r="J1071" s="34">
        <f>$A1071/60</f>
        <v>87.1666666666667</v>
      </c>
      <c r="K1071" s="12">
        <f>G1071/$B$15*1000</f>
        <v>2.94702573174413</v>
      </c>
      <c r="L1071" s="30">
        <v>2.5</v>
      </c>
      <c r="M1071" s="12">
        <v>3.04957718759534</v>
      </c>
      <c r="N1071" s="12">
        <v>3.01710331178315</v>
      </c>
      <c r="O1071" s="30">
        <v>2.94702573174413</v>
      </c>
    </row>
    <row r="1072" ht="20.05" customHeight="1">
      <c r="A1072" s="31">
        <f>$A1071+C1071</f>
        <v>5235</v>
      </c>
      <c r="B1072" s="32"/>
      <c r="C1072" s="33">
        <v>5</v>
      </c>
      <c r="D1072" t="b" s="30">
        <v>1</v>
      </c>
      <c r="E1072" s="13"/>
      <c r="F1072" s="30">
        <v>421.875894735336</v>
      </c>
      <c r="G1072" s="30">
        <f>$E1072+($F1072/60+H1072*$B$16+I1072*OFFSET($B$17,0,D1072)-G1071*(OFFSET($B$18,0,D1072)+$B$19+OFFSET($B$20,0,D1072)))*$C1072/60+G1071</f>
        <v>19.2930671219811</v>
      </c>
      <c r="H1072" s="30">
        <f>H1071+($B$19*G1071-$B$16*H1071)*$C1072/60</f>
        <v>73.14517340390481</v>
      </c>
      <c r="I1072" s="30">
        <f>I1071+(OFFSET($B$20,0,D1072)*G1071-OFFSET($B$17,0,D1072)*I1071)*$C1072/60</f>
        <v>206.544153099738</v>
      </c>
      <c r="J1072" s="34">
        <f>$A1072/60</f>
        <v>87.25</v>
      </c>
      <c r="K1072" s="12">
        <f>G1072/$B$15*1000</f>
        <v>2.94759804971018</v>
      </c>
      <c r="L1072" s="30">
        <v>2.5</v>
      </c>
      <c r="M1072" s="12">
        <v>3.04972284135982</v>
      </c>
      <c r="N1072" s="12">
        <v>3.0173977987097</v>
      </c>
      <c r="O1072" s="30">
        <v>2.94759804971018</v>
      </c>
    </row>
    <row r="1073" ht="20.05" customHeight="1">
      <c r="A1073" s="31">
        <f>$A1072+C1072</f>
        <v>5240</v>
      </c>
      <c r="B1073" s="32"/>
      <c r="C1073" s="33">
        <v>5</v>
      </c>
      <c r="D1073" t="b" s="30">
        <v>1</v>
      </c>
      <c r="E1073" s="13"/>
      <c r="F1073" s="30">
        <v>421.830752107011</v>
      </c>
      <c r="G1073" s="30">
        <f>$E1073+($F1073/60+H1073*$B$16+I1073*OFFSET($B$17,0,D1073)-G1072*(OFFSET($B$18,0,D1073)+$B$19+OFFSET($B$20,0,D1073)))*$C1073/60+G1072</f>
        <v>19.2967988888572</v>
      </c>
      <c r="H1073" s="30">
        <f>H1072+($B$19*G1072-$B$16*H1072)*$C1073/60</f>
        <v>73.1822062166169</v>
      </c>
      <c r="I1073" s="30">
        <f>I1072+(OFFSET($B$20,0,D1073)*G1072-OFFSET($B$17,0,D1073)*I1072)*$C1073/60</f>
        <v>206.656063129912</v>
      </c>
      <c r="J1073" s="34">
        <f>$A1073/60</f>
        <v>87.3333333333333</v>
      </c>
      <c r="K1073" s="12">
        <f>G1073/$B$15*1000</f>
        <v>2.94816818968308</v>
      </c>
      <c r="L1073" s="30">
        <v>2.5</v>
      </c>
      <c r="M1073" s="12">
        <v>3.04986789165073</v>
      </c>
      <c r="N1073" s="12">
        <v>3.01769118321431</v>
      </c>
      <c r="O1073" s="30">
        <v>2.94816818968308</v>
      </c>
    </row>
    <row r="1074" ht="20.05" customHeight="1">
      <c r="A1074" s="31">
        <f>$A1073+C1073</f>
        <v>5245</v>
      </c>
      <c r="B1074" s="32"/>
      <c r="C1074" s="33">
        <v>5</v>
      </c>
      <c r="D1074" t="b" s="30">
        <v>1</v>
      </c>
      <c r="E1074" s="13"/>
      <c r="F1074" s="30">
        <v>421.785644167354</v>
      </c>
      <c r="G1074" s="30">
        <f>$E1074+($F1074/60+H1074*$B$16+I1074*OFFSET($B$17,0,D1074)-G1073*(OFFSET($B$18,0,D1074)+$B$19+OFFSET($B$20,0,D1074)))*$C1074/60+G1073</f>
        <v>19.3005165058917</v>
      </c>
      <c r="H1074" s="30">
        <f>H1073+($B$19*G1073-$B$16*H1073)*$C1074/60</f>
        <v>73.21911189688571</v>
      </c>
      <c r="I1074" s="30">
        <f>I1073+(OFFSET($B$20,0,D1074)*G1073-OFFSET($B$17,0,D1074)*I1073)*$C1074/60</f>
        <v>206.767967201663</v>
      </c>
      <c r="J1074" s="34">
        <f>$A1074/60</f>
        <v>87.4166666666667</v>
      </c>
      <c r="K1074" s="12">
        <f>G1074/$B$15*1000</f>
        <v>2.94873616784078</v>
      </c>
      <c r="L1074" s="30">
        <v>2.5</v>
      </c>
      <c r="M1074" s="12">
        <v>3.05001234043809</v>
      </c>
      <c r="N1074" s="12">
        <v>3.01798346890562</v>
      </c>
      <c r="O1074" s="30">
        <v>2.94873616784078</v>
      </c>
    </row>
    <row r="1075" ht="20.05" customHeight="1">
      <c r="A1075" s="31">
        <f>$A1074+C1074</f>
        <v>5250</v>
      </c>
      <c r="B1075" s="32"/>
      <c r="C1075" s="33">
        <v>5</v>
      </c>
      <c r="D1075" t="b" s="30">
        <v>1</v>
      </c>
      <c r="E1075" s="13"/>
      <c r="F1075" s="30">
        <v>421.740570789733</v>
      </c>
      <c r="G1075" s="30">
        <f>$E1075+($F1075/60+H1075*$B$16+I1075*OFFSET($B$17,0,D1075)-G1074*(OFFSET($B$18,0,D1075)+$B$19+OFFSET($B$20,0,D1075)))*$C1075/60+G1074</f>
        <v>19.3042200751301</v>
      </c>
      <c r="H1075" s="30">
        <f>H1074+($B$19*G1074-$B$16*H1074)*$C1075/60</f>
        <v>73.2558908487965</v>
      </c>
      <c r="I1075" s="30">
        <f>I1074+(OFFSET($B$20,0,D1075)*G1074-OFFSET($B$17,0,D1075)*I1074)*$C1075/60</f>
        <v>206.879865177089</v>
      </c>
      <c r="J1075" s="34">
        <f>$A1075/60</f>
        <v>87.5</v>
      </c>
      <c r="K1075" s="12">
        <f>G1075/$B$15*1000</f>
        <v>2.94930199977383</v>
      </c>
      <c r="L1075" s="30">
        <v>2.5</v>
      </c>
      <c r="M1075" s="12">
        <v>3.05015618968548</v>
      </c>
      <c r="N1075" s="12">
        <v>3.01827465938043</v>
      </c>
      <c r="O1075" s="30">
        <v>2.94930199977383</v>
      </c>
    </row>
    <row r="1076" ht="20.05" customHeight="1">
      <c r="A1076" s="31">
        <f>$A1075+C1075</f>
        <v>5255</v>
      </c>
      <c r="B1076" s="32"/>
      <c r="C1076" s="33">
        <v>5</v>
      </c>
      <c r="D1076" t="b" s="30">
        <v>1</v>
      </c>
      <c r="E1076" s="13"/>
      <c r="F1076" s="30">
        <v>421.695531848233</v>
      </c>
      <c r="G1076" s="30">
        <f>$E1076+($F1076/60+H1076*$B$16+I1076*OFFSET($B$17,0,D1076)-G1075*(OFFSET($B$18,0,D1076)+$B$19+OFFSET($B$20,0,D1076)))*$C1076/60+G1075</f>
        <v>19.3079096949928</v>
      </c>
      <c r="H1076" s="30">
        <f>H1075+($B$19*G1075-$B$16*H1075)*$C1076/60</f>
        <v>73.2925434765294</v>
      </c>
      <c r="I1076" s="30">
        <f>I1075+(OFFSET($B$20,0,D1076)*G1075-OFFSET($B$17,0,D1076)*I1075)*$C1076/60</f>
        <v>206.991756919352</v>
      </c>
      <c r="J1076" s="34">
        <f>$A1076/60</f>
        <v>87.5833333333333</v>
      </c>
      <c r="K1076" s="12">
        <f>G1076/$B$15*1000</f>
        <v>2.94986570051891</v>
      </c>
      <c r="L1076" s="30">
        <v>2.5</v>
      </c>
      <c r="M1076" s="12">
        <v>3.05029944135003</v>
      </c>
      <c r="N1076" s="12">
        <v>3.01856475822378</v>
      </c>
      <c r="O1076" s="30">
        <v>2.94986570051891</v>
      </c>
    </row>
    <row r="1077" ht="20.05" customHeight="1">
      <c r="A1077" s="31">
        <f>$A1076+C1076</f>
        <v>5260</v>
      </c>
      <c r="B1077" s="32"/>
      <c r="C1077" s="33">
        <v>5</v>
      </c>
      <c r="D1077" t="b" s="30">
        <v>1</v>
      </c>
      <c r="E1077" s="13"/>
      <c r="F1077" s="30">
        <v>421.650527217653</v>
      </c>
      <c r="G1077" s="30">
        <f>$E1077+($F1077/60+H1077*$B$16+I1077*OFFSET($B$17,0,D1077)-G1076*(OFFSET($B$18,0,D1077)+$B$19+OFFSET($B$20,0,D1077)))*$C1077/60+G1076</f>
        <v>19.3115854604809</v>
      </c>
      <c r="H1077" s="30">
        <f>H1076+($B$19*G1076-$B$16*H1076)*$C1077/60</f>
        <v>73.3290701842714</v>
      </c>
      <c r="I1077" s="30">
        <f>I1076+(OFFSET($B$20,0,D1077)*G1076-OFFSET($B$17,0,D1077)*I1076)*$C1077/60</f>
        <v>207.103642292641</v>
      </c>
      <c r="J1077" s="34">
        <f>$A1077/60</f>
        <v>87.6666666666667</v>
      </c>
      <c r="K1077" s="12">
        <f>G1077/$B$15*1000</f>
        <v>2.9504272845903</v>
      </c>
      <c r="L1077" s="30">
        <v>2.5</v>
      </c>
      <c r="M1077" s="12">
        <v>3.0504420973825</v>
      </c>
      <c r="N1077" s="12">
        <v>3.01885376900893</v>
      </c>
      <c r="O1077" s="30">
        <v>2.9504272845903</v>
      </c>
    </row>
    <row r="1078" ht="20.05" customHeight="1">
      <c r="A1078" s="31">
        <f>$A1077+C1077</f>
        <v>5265</v>
      </c>
      <c r="B1078" s="32"/>
      <c r="C1078" s="33">
        <v>5</v>
      </c>
      <c r="D1078" t="b" s="30">
        <v>1</v>
      </c>
      <c r="E1078" s="13"/>
      <c r="F1078" s="30">
        <v>421.605556773499</v>
      </c>
      <c r="G1078" s="30">
        <f>$E1078+($F1078/60+H1078*$B$16+I1078*OFFSET($B$17,0,D1078)-G1077*(OFFSET($B$18,0,D1078)+$B$19+OFFSET($B$20,0,D1078)))*$C1078/60+G1077</f>
        <v>19.3152474633708</v>
      </c>
      <c r="H1078" s="30">
        <f>H1077+($B$19*G1077-$B$16*H1077)*$C1078/60</f>
        <v>73.3654713761335</v>
      </c>
      <c r="I1078" s="30">
        <f>I1077+(OFFSET($B$20,0,D1078)*G1077-OFFSET($B$17,0,D1078)*I1077)*$C1078/60</f>
        <v>207.215521162140</v>
      </c>
      <c r="J1078" s="34">
        <f>$A1078/60</f>
        <v>87.75</v>
      </c>
      <c r="K1078" s="12">
        <f>G1078/$B$15*1000</f>
        <v>2.95098676600961</v>
      </c>
      <c r="L1078" s="30">
        <v>2.5</v>
      </c>
      <c r="M1078" s="12">
        <v>3.05058415972725</v>
      </c>
      <c r="N1078" s="12">
        <v>3.01914169529746</v>
      </c>
      <c r="O1078" s="30">
        <v>2.95098676600961</v>
      </c>
    </row>
    <row r="1079" ht="20.05" customHeight="1">
      <c r="A1079" s="31">
        <f>$A1078+C1078</f>
        <v>5270</v>
      </c>
      <c r="B1079" s="32"/>
      <c r="C1079" s="33">
        <v>5</v>
      </c>
      <c r="D1079" t="b" s="30">
        <v>1</v>
      </c>
      <c r="E1079" s="13"/>
      <c r="F1079" s="30">
        <v>421.560620391986</v>
      </c>
      <c r="G1079" s="30">
        <f>$E1079+($F1079/60+H1079*$B$16+I1079*OFFSET($B$17,0,D1079)-G1078*(OFFSET($B$18,0,D1079)+$B$19+OFFSET($B$20,0,D1079)))*$C1079/60+G1078</f>
        <v>19.318895792397</v>
      </c>
      <c r="H1079" s="30">
        <f>H1078+($B$19*G1078-$B$16*H1078)*$C1079/60</f>
        <v>73.40174745607329</v>
      </c>
      <c r="I1079" s="30">
        <f>I1078+(OFFSET($B$20,0,D1079)*G1078-OFFSET($B$17,0,D1079)*I1078)*$C1079/60</f>
        <v>207.327393393992</v>
      </c>
      <c r="J1079" s="34">
        <f>$A1079/60</f>
        <v>87.8333333333333</v>
      </c>
      <c r="K1079" s="12">
        <f>G1079/$B$15*1000</f>
        <v>2.95154415833372</v>
      </c>
      <c r="L1079" s="30">
        <v>2.5</v>
      </c>
      <c r="M1079" s="12">
        <v>3.05072563032232</v>
      </c>
      <c r="N1079" s="12">
        <v>3.01942854063928</v>
      </c>
      <c r="O1079" s="30">
        <v>2.95154415833372</v>
      </c>
    </row>
    <row r="1080" ht="20.05" customHeight="1">
      <c r="A1080" s="31">
        <f>$A1079+C1079</f>
        <v>5275</v>
      </c>
      <c r="B1080" s="32"/>
      <c r="C1080" s="33">
        <v>5</v>
      </c>
      <c r="D1080" t="b" s="30">
        <v>1</v>
      </c>
      <c r="E1080" s="13"/>
      <c r="F1080" s="30">
        <v>421.515717950025</v>
      </c>
      <c r="G1080" s="30">
        <f>$E1080+($F1080/60+H1080*$B$16+I1080*OFFSET($B$17,0,D1080)-G1079*(OFFSET($B$18,0,D1080)+$B$19+OFFSET($B$20,0,D1080)))*$C1080/60+G1079</f>
        <v>19.322530533424</v>
      </c>
      <c r="H1080" s="30">
        <f>H1079+($B$19*G1079-$B$16*H1079)*$C1080/60</f>
        <v>73.43789882782229</v>
      </c>
      <c r="I1080" s="30">
        <f>I1079+(OFFSET($B$20,0,D1080)*G1079-OFFSET($B$17,0,D1080)*I1079)*$C1080/60</f>
        <v>207.439258855271</v>
      </c>
      <c r="J1080" s="34">
        <f>$A1080/60</f>
        <v>87.9166666666667</v>
      </c>
      <c r="K1080" s="12">
        <f>G1080/$B$15*1000</f>
        <v>2.95209947468102</v>
      </c>
      <c r="L1080" s="30">
        <v>2.5</v>
      </c>
      <c r="M1080" s="12">
        <v>3.05086651109936</v>
      </c>
      <c r="N1080" s="12">
        <v>3.01971430857266</v>
      </c>
      <c r="O1080" s="30">
        <v>2.95209947468102</v>
      </c>
    </row>
    <row r="1081" ht="20.05" customHeight="1">
      <c r="A1081" s="31">
        <f>$A1080+C1080</f>
        <v>5280</v>
      </c>
      <c r="B1081" s="32"/>
      <c r="C1081" s="33">
        <v>5</v>
      </c>
      <c r="D1081" t="b" s="30">
        <v>1</v>
      </c>
      <c r="E1081" s="13"/>
      <c r="F1081" s="30">
        <v>421.470849325227</v>
      </c>
      <c r="G1081" s="30">
        <f>$E1081+($F1081/60+H1081*$B$16+I1081*OFFSET($B$17,0,D1081)-G1080*(OFFSET($B$18,0,D1081)+$B$19+OFFSET($B$20,0,D1081)))*$C1081/60+G1080</f>
        <v>19.3261517696082</v>
      </c>
      <c r="H1081" s="30">
        <f>H1080+($B$19*G1080-$B$16*H1080)*$C1081/60</f>
        <v>73.473925894818</v>
      </c>
      <c r="I1081" s="30">
        <f>I1080+(OFFSET($B$20,0,D1081)*G1080-OFFSET($B$17,0,D1081)*I1080)*$C1081/60</f>
        <v>207.551117413953</v>
      </c>
      <c r="J1081" s="34">
        <f>$A1081/60</f>
        <v>88</v>
      </c>
      <c r="K1081" s="12">
        <f>G1081/$B$15*1000</f>
        <v>2.95265272775616</v>
      </c>
      <c r="L1081" s="30">
        <v>2.5</v>
      </c>
      <c r="M1081" s="12">
        <v>3.05100680398373</v>
      </c>
      <c r="N1081" s="12">
        <v>3.01999900262431</v>
      </c>
      <c r="O1081" s="30">
        <v>2.95265272775616</v>
      </c>
    </row>
    <row r="1082" ht="20.05" customHeight="1">
      <c r="A1082" s="31">
        <f>$A1081+C1081</f>
        <v>5285</v>
      </c>
      <c r="B1082" s="32"/>
      <c r="C1082" s="33">
        <v>5</v>
      </c>
      <c r="D1082" t="b" s="30">
        <v>1</v>
      </c>
      <c r="E1082" s="13"/>
      <c r="F1082" s="30">
        <v>421.426014395894</v>
      </c>
      <c r="G1082" s="30">
        <f>$E1082+($F1082/60+H1082*$B$16+I1082*OFFSET($B$17,0,D1082)-G1081*(OFFSET($B$18,0,D1082)+$B$19+OFFSET($B$20,0,D1082)))*$C1082/60+G1081</f>
        <v>19.329759581550</v>
      </c>
      <c r="H1082" s="30">
        <f>H1081+($B$19*G1081-$B$16*H1081)*$C1082/60</f>
        <v>73.50982906014011</v>
      </c>
      <c r="I1082" s="30">
        <f>I1081+(OFFSET($B$20,0,D1082)*G1081-OFFSET($B$17,0,D1082)*I1081)*$C1082/60</f>
        <v>207.662968938889</v>
      </c>
      <c r="J1082" s="34">
        <f>$A1082/60</f>
        <v>88.0833333333333</v>
      </c>
      <c r="K1082" s="12">
        <f>G1082/$B$15*1000</f>
        <v>2.95320392987328</v>
      </c>
      <c r="L1082" s="30">
        <v>2.5</v>
      </c>
      <c r="M1082" s="12">
        <v>3.05114651089449</v>
      </c>
      <c r="N1082" s="12">
        <v>3.02028262630935</v>
      </c>
      <c r="O1082" s="30">
        <v>2.95320392987328</v>
      </c>
    </row>
    <row r="1083" ht="20.05" customHeight="1">
      <c r="A1083" s="31">
        <f>$A1082+C1082</f>
        <v>5290</v>
      </c>
      <c r="B1083" s="32"/>
      <c r="C1083" s="33">
        <v>5</v>
      </c>
      <c r="D1083" t="b" s="30">
        <v>1</v>
      </c>
      <c r="E1083" s="13"/>
      <c r="F1083" s="30">
        <v>421.381213041018</v>
      </c>
      <c r="G1083" s="30">
        <f>$E1083+($F1083/60+H1083*$B$16+I1083*OFFSET($B$17,0,D1083)-G1082*(OFFSET($B$18,0,D1083)+$B$19+OFFSET($B$20,0,D1083)))*$C1083/60+G1082</f>
        <v>19.3333540474376</v>
      </c>
      <c r="H1083" s="30">
        <f>H1082+($B$19*G1082-$B$16*H1082)*$C1083/60</f>
        <v>73.54560872645079</v>
      </c>
      <c r="I1083" s="30">
        <f>I1082+(OFFSET($B$20,0,D1083)*G1082-OFFSET($B$17,0,D1083)*I1082)*$C1083/60</f>
        <v>207.774813299778</v>
      </c>
      <c r="J1083" s="34">
        <f>$A1083/60</f>
        <v>88.1666666666667</v>
      </c>
      <c r="K1083" s="12">
        <f>G1083/$B$15*1000</f>
        <v>2.95375309297799</v>
      </c>
      <c r="L1083" s="30">
        <v>2.5</v>
      </c>
      <c r="M1083" s="12">
        <v>3.05128563374443</v>
      </c>
      <c r="N1083" s="12">
        <v>3.02056518313141</v>
      </c>
      <c r="O1083" s="30">
        <v>2.95375309297799</v>
      </c>
    </row>
    <row r="1084" ht="20.05" customHeight="1">
      <c r="A1084" s="31">
        <f>$A1083+C1083</f>
        <v>5295</v>
      </c>
      <c r="B1084" s="32"/>
      <c r="C1084" s="33">
        <v>5</v>
      </c>
      <c r="D1084" t="b" s="30">
        <v>1</v>
      </c>
      <c r="E1084" s="13"/>
      <c r="F1084" s="30">
        <v>421.336445140272</v>
      </c>
      <c r="G1084" s="30">
        <f>$E1084+($F1084/60+H1084*$B$16+I1084*OFFSET($B$17,0,D1084)-G1083*(OFFSET($B$18,0,D1084)+$B$19+OFFSET($B$20,0,D1084)))*$C1084/60+G1083</f>
        <v>19.3369352431816</v>
      </c>
      <c r="H1084" s="30">
        <f>H1083+($B$19*G1083-$B$16*H1083)*$C1084/60</f>
        <v>73.5812652959391</v>
      </c>
      <c r="I1084" s="30">
        <f>I1083+(OFFSET($B$20,0,D1084)*G1083-OFFSET($B$17,0,D1084)*I1083)*$C1084/60</f>
        <v>207.886650367144</v>
      </c>
      <c r="J1084" s="34">
        <f>$A1084/60</f>
        <v>88.25</v>
      </c>
      <c r="K1084" s="12">
        <f>G1084/$B$15*1000</f>
        <v>2.95430022866792</v>
      </c>
      <c r="L1084" s="30">
        <v>2.5</v>
      </c>
      <c r="M1084" s="12">
        <v>3.05142417444008</v>
      </c>
      <c r="N1084" s="12">
        <v>3.02084667658262</v>
      </c>
      <c r="O1084" s="30">
        <v>2.95430022866792</v>
      </c>
    </row>
    <row r="1085" ht="20.05" customHeight="1">
      <c r="A1085" s="31">
        <f>$A1084+C1084</f>
        <v>5300</v>
      </c>
      <c r="B1085" s="32"/>
      <c r="C1085" s="33">
        <v>5</v>
      </c>
      <c r="D1085" t="b" s="30">
        <v>1</v>
      </c>
      <c r="E1085" s="13"/>
      <c r="F1085" s="30">
        <v>421.291710574014</v>
      </c>
      <c r="G1085" s="30">
        <f>$E1085+($F1085/60+H1085*$B$16+I1085*OFFSET($B$17,0,D1085)-G1084*(OFFSET($B$18,0,D1085)+$B$19+OFFSET($B$20,0,D1085)))*$C1085/60+G1084</f>
        <v>19.3405032425419</v>
      </c>
      <c r="H1085" s="30">
        <f>H1084+($B$19*G1084-$B$16*H1084)*$C1085/60</f>
        <v>73.61679917026829</v>
      </c>
      <c r="I1085" s="30">
        <f>I1084+(OFFSET($B$20,0,D1085)*G1084-OFFSET($B$17,0,D1085)*I1084)*$C1085/60</f>
        <v>207.998480012312</v>
      </c>
      <c r="J1085" s="34">
        <f>$A1085/60</f>
        <v>88.3333333333333</v>
      </c>
      <c r="K1085" s="12">
        <f>G1085/$B$15*1000</f>
        <v>2.95484534821212</v>
      </c>
      <c r="L1085" s="30">
        <v>2.5</v>
      </c>
      <c r="M1085" s="12">
        <v>3.05156213488175</v>
      </c>
      <c r="N1085" s="12">
        <v>3.0211271101437</v>
      </c>
      <c r="O1085" s="30">
        <v>2.95484534821212</v>
      </c>
    </row>
    <row r="1086" ht="20.05" customHeight="1">
      <c r="A1086" s="31">
        <f>$A1085+C1085</f>
        <v>5305</v>
      </c>
      <c r="B1086" s="32"/>
      <c r="C1086" s="33">
        <v>5</v>
      </c>
      <c r="D1086" t="b" s="30">
        <v>1</v>
      </c>
      <c r="E1086" s="13"/>
      <c r="F1086" s="30">
        <v>421.247009223274</v>
      </c>
      <c r="G1086" s="30">
        <f>$E1086+($F1086/60+H1086*$B$16+I1086*OFFSET($B$17,0,D1086)-G1085*(OFFSET($B$18,0,D1086)+$B$19+OFFSET($B$20,0,D1086)))*$C1086/60+G1085</f>
        <v>19.3440581172472</v>
      </c>
      <c r="H1086" s="30">
        <f>H1085+($B$19*G1085-$B$16*H1085)*$C1086/60</f>
        <v>73.6522107505272</v>
      </c>
      <c r="I1086" s="30">
        <f>I1085+(OFFSET($B$20,0,D1086)*G1085-OFFSET($B$17,0,D1086)*I1085)*$C1086/60</f>
        <v>208.110302107389</v>
      </c>
      <c r="J1086" s="34">
        <f>$A1086/60</f>
        <v>88.4166666666667</v>
      </c>
      <c r="K1086" s="12">
        <f>G1086/$B$15*1000</f>
        <v>2.95538846256931</v>
      </c>
      <c r="L1086" s="30">
        <v>2.5</v>
      </c>
      <c r="M1086" s="12">
        <v>3.05169951696351</v>
      </c>
      <c r="N1086" s="12">
        <v>3.02140648728397</v>
      </c>
      <c r="O1086" s="30">
        <v>2.95538846256931</v>
      </c>
    </row>
    <row r="1087" ht="20.05" customHeight="1">
      <c r="A1087" s="31">
        <f>$A1086+C1086</f>
        <v>5310</v>
      </c>
      <c r="B1087" s="32"/>
      <c r="C1087" s="33">
        <v>5</v>
      </c>
      <c r="D1087" t="b" s="30">
        <v>1</v>
      </c>
      <c r="E1087" s="13"/>
      <c r="F1087" s="30">
        <v>421.202340969760</v>
      </c>
      <c r="G1087" s="30">
        <f>$E1087+($F1087/60+H1087*$B$16+I1087*OFFSET($B$17,0,D1087)-G1086*(OFFSET($B$18,0,D1087)+$B$19+OFFSET($B$20,0,D1087)))*$C1087/60+G1086</f>
        <v>19.3475999371077</v>
      </c>
      <c r="H1087" s="30">
        <f>H1086+($B$19*G1086-$B$16*H1086)*$C1087/60</f>
        <v>73.6875004371845</v>
      </c>
      <c r="I1087" s="30">
        <f>I1086+(OFFSET($B$20,0,D1087)*G1086-OFFSET($B$17,0,D1087)*I1086)*$C1087/60</f>
        <v>208.222116525240</v>
      </c>
      <c r="J1087" s="34">
        <f>$A1087/60</f>
        <v>88.5</v>
      </c>
      <c r="K1087" s="12">
        <f>G1087/$B$15*1000</f>
        <v>2.95592958240512</v>
      </c>
      <c r="L1087" s="30">
        <v>2.5</v>
      </c>
      <c r="M1087" s="12">
        <v>3.05183632257326</v>
      </c>
      <c r="N1087" s="12">
        <v>3.02168481146138</v>
      </c>
      <c r="O1087" s="30">
        <v>2.95592958240512</v>
      </c>
    </row>
    <row r="1088" ht="20.05" customHeight="1">
      <c r="A1088" s="31">
        <f>$A1087+C1087</f>
        <v>5315</v>
      </c>
      <c r="B1088" s="32"/>
      <c r="C1088" s="33">
        <v>5</v>
      </c>
      <c r="D1088" t="b" s="30">
        <v>1</v>
      </c>
      <c r="E1088" s="13"/>
      <c r="F1088" s="30">
        <v>421.157705695844</v>
      </c>
      <c r="G1088" s="30">
        <f>$E1088+($F1088/60+H1088*$B$16+I1088*OFFSET($B$17,0,D1088)-G1087*(OFFSET($B$18,0,D1088)+$B$19+OFFSET($B$20,0,D1088)))*$C1088/60+G1087</f>
        <v>19.3511287701206</v>
      </c>
      <c r="H1088" s="30">
        <f>H1087+($B$19*G1087-$B$16*H1087)*$C1088/60</f>
        <v>73.7226686300459</v>
      </c>
      <c r="I1088" s="30">
        <f>I1087+(OFFSET($B$20,0,D1088)*G1087-OFFSET($B$17,0,D1088)*I1087)*$C1088/60</f>
        <v>208.333923139471</v>
      </c>
      <c r="J1088" s="34">
        <f>$A1088/60</f>
        <v>88.5833333333333</v>
      </c>
      <c r="K1088" s="12">
        <f>G1088/$B$15*1000</f>
        <v>2.95646871810816</v>
      </c>
      <c r="L1088" s="30">
        <v>2.5</v>
      </c>
      <c r="M1088" s="12">
        <v>3.05197255359273</v>
      </c>
      <c r="N1088" s="12">
        <v>3.02196208612254</v>
      </c>
      <c r="O1088" s="30">
        <v>2.95646871810816</v>
      </c>
    </row>
    <row r="1089" ht="20.05" customHeight="1">
      <c r="A1089" s="31">
        <f>$A1088+C1088</f>
        <v>5320</v>
      </c>
      <c r="B1089" s="32"/>
      <c r="C1089" s="33">
        <v>5</v>
      </c>
      <c r="D1089" t="b" s="30">
        <v>1</v>
      </c>
      <c r="E1089" s="13"/>
      <c r="F1089" s="30">
        <v>421.113103284565</v>
      </c>
      <c r="G1089" s="30">
        <f>$E1089+($F1089/60+H1089*$B$16+I1089*OFFSET($B$17,0,D1089)-G1088*(OFFSET($B$18,0,D1089)+$B$19+OFFSET($B$20,0,D1089)))*$C1089/60+G1088</f>
        <v>19.3546446825697</v>
      </c>
      <c r="H1089" s="30">
        <f>H1088+($B$19*G1088-$B$16*H1088)*$C1089/60</f>
        <v>73.75771572821439</v>
      </c>
      <c r="I1089" s="30">
        <f>I1088+(OFFSET($B$20,0,D1089)*G1088-OFFSET($B$17,0,D1089)*I1088)*$C1089/60</f>
        <v>208.445721824410</v>
      </c>
      <c r="J1089" s="34">
        <f>$A1089/60</f>
        <v>88.6666666666667</v>
      </c>
      <c r="K1089" s="12">
        <f>G1089/$B$15*1000</f>
        <v>2.95700587980528</v>
      </c>
      <c r="L1089" s="30">
        <v>2.5</v>
      </c>
      <c r="M1089" s="12">
        <v>3.05210821189748</v>
      </c>
      <c r="N1089" s="12">
        <v>3.0222383147028</v>
      </c>
      <c r="O1089" s="30">
        <v>2.95700587980528</v>
      </c>
    </row>
    <row r="1090" ht="20.05" customHeight="1">
      <c r="A1090" s="31">
        <f>$A1089+C1089</f>
        <v>5325</v>
      </c>
      <c r="B1090" s="32"/>
      <c r="C1090" s="33">
        <v>5</v>
      </c>
      <c r="D1090" t="b" s="30">
        <v>1</v>
      </c>
      <c r="E1090" s="13"/>
      <c r="F1090" s="30">
        <v>421.068533619620</v>
      </c>
      <c r="G1090" s="30">
        <f>$E1090+($F1090/60+H1090*$B$16+I1090*OFFSET($B$17,0,D1090)-G1089*(OFFSET($B$18,0,D1090)+$B$19+OFFSET($B$20,0,D1090)))*$C1090/60+G1089</f>
        <v>19.3581477391193</v>
      </c>
      <c r="H1090" s="30">
        <f>H1089+($B$19*G1089-$B$16*H1089)*$C1090/60</f>
        <v>73.7926421300527</v>
      </c>
      <c r="I1090" s="30">
        <f>I1089+(OFFSET($B$20,0,D1090)*G1089-OFFSET($B$17,0,D1090)*I1089)*$C1090/60</f>
        <v>208.557512455090</v>
      </c>
      <c r="J1090" s="34">
        <f>$A1090/60</f>
        <v>88.75</v>
      </c>
      <c r="K1090" s="12">
        <f>G1090/$B$15*1000</f>
        <v>2.95754107737591</v>
      </c>
      <c r="L1090" s="30">
        <v>2.5</v>
      </c>
      <c r="M1090" s="12">
        <v>3.05224329935694</v>
      </c>
      <c r="N1090" s="12">
        <v>3.02251350062623</v>
      </c>
      <c r="O1090" s="30">
        <v>2.95754107737591</v>
      </c>
    </row>
    <row r="1091" ht="20.05" customHeight="1">
      <c r="A1091" s="31">
        <f>$A1090+C1090</f>
        <v>5330</v>
      </c>
      <c r="B1091" s="32"/>
      <c r="C1091" s="33">
        <v>5</v>
      </c>
      <c r="D1091" t="b" s="30">
        <v>1</v>
      </c>
      <c r="E1091" s="13"/>
      <c r="F1091" s="30">
        <v>421.023996585366</v>
      </c>
      <c r="G1091" s="30">
        <f>$E1091+($F1091/60+H1091*$B$16+I1091*OFFSET($B$17,0,D1091)-G1090*(OFFSET($B$18,0,D1091)+$B$19+OFFSET($B$20,0,D1091)))*$C1091/60+G1090</f>
        <v>19.3616380029024</v>
      </c>
      <c r="H1091" s="30">
        <f>H1090+($B$19*G1090-$B$16*H1090)*$C1091/60</f>
        <v>73.8274482331487</v>
      </c>
      <c r="I1091" s="30">
        <f>I1090+(OFFSET($B$20,0,D1091)*G1090-OFFSET($B$17,0,D1091)*I1090)*$C1091/60</f>
        <v>208.669294907232</v>
      </c>
      <c r="J1091" s="34">
        <f>$A1091/60</f>
        <v>88.8333333333333</v>
      </c>
      <c r="K1091" s="12">
        <f>G1091/$B$15*1000</f>
        <v>2.95807432046551</v>
      </c>
      <c r="L1091" s="30">
        <v>2.5</v>
      </c>
      <c r="M1091" s="12">
        <v>3.05237781783444</v>
      </c>
      <c r="N1091" s="12">
        <v>3.02278764730572</v>
      </c>
      <c r="O1091" s="30">
        <v>2.95807432046551</v>
      </c>
    </row>
    <row r="1092" ht="20.05" customHeight="1">
      <c r="A1092" s="31">
        <f>$A1091+C1091</f>
        <v>5335</v>
      </c>
      <c r="B1092" s="32"/>
      <c r="C1092" s="33">
        <v>5</v>
      </c>
      <c r="D1092" t="b" s="30">
        <v>1</v>
      </c>
      <c r="E1092" s="13"/>
      <c r="F1092" s="30">
        <v>420.979492066813</v>
      </c>
      <c r="G1092" s="30">
        <f>$E1092+($F1092/60+H1092*$B$16+I1092*OFFSET($B$17,0,D1092)-G1091*(OFFSET($B$18,0,D1092)+$B$19+OFFSET($B$20,0,D1092)))*$C1092/60+G1091</f>
        <v>19.3651155356034</v>
      </c>
      <c r="H1092" s="30">
        <f>H1091+($B$19*G1091-$B$16*H1091)*$C1092/60</f>
        <v>73.86213443428279</v>
      </c>
      <c r="I1092" s="30">
        <f>I1091+(OFFSET($B$20,0,D1092)*G1091-OFFSET($B$17,0,D1092)*I1091)*$C1092/60</f>
        <v>208.781069057231</v>
      </c>
      <c r="J1092" s="34">
        <f>$A1092/60</f>
        <v>88.9166666666667</v>
      </c>
      <c r="K1092" s="12">
        <f>G1092/$B$15*1000</f>
        <v>2.95860561849824</v>
      </c>
      <c r="L1092" s="30">
        <v>2.5</v>
      </c>
      <c r="M1092" s="12">
        <v>3.05251176918721</v>
      </c>
      <c r="N1092" s="12">
        <v>3.02306075814298</v>
      </c>
      <c r="O1092" s="30">
        <v>2.95860561849824</v>
      </c>
    </row>
    <row r="1093" ht="20.05" customHeight="1">
      <c r="A1093" s="31">
        <f>$A1092+C1092</f>
        <v>5340</v>
      </c>
      <c r="B1093" s="32"/>
      <c r="C1093" s="33">
        <v>5</v>
      </c>
      <c r="D1093" t="b" s="30">
        <v>1</v>
      </c>
      <c r="E1093" s="13"/>
      <c r="F1093" s="30">
        <v>420.935019949619</v>
      </c>
      <c r="G1093" s="30">
        <f>$E1093+($F1093/60+H1093*$B$16+I1093*OFFSET($B$17,0,D1093)-G1092*(OFFSET($B$18,0,D1093)+$B$19+OFFSET($B$20,0,D1093)))*$C1093/60+G1092</f>
        <v>19.3685803975366</v>
      </c>
      <c r="H1093" s="30">
        <f>H1092+($B$19*G1092-$B$16*H1092)*$C1093/60</f>
        <v>73.8967011293978</v>
      </c>
      <c r="I1093" s="30">
        <f>I1092+(OFFSET($B$20,0,D1093)*G1092-OFFSET($B$17,0,D1093)*I1092)*$C1093/60</f>
        <v>208.892834782141</v>
      </c>
      <c r="J1093" s="34">
        <f>$A1093/60</f>
        <v>89</v>
      </c>
      <c r="K1093" s="12">
        <f>G1093/$B$15*1000</f>
        <v>2.95913498068893</v>
      </c>
      <c r="L1093" s="30">
        <v>2.5</v>
      </c>
      <c r="M1093" s="12">
        <v>3.05264515526639</v>
      </c>
      <c r="N1093" s="12">
        <v>3.02333283652855</v>
      </c>
      <c r="O1093" s="30">
        <v>2.95913498068893</v>
      </c>
    </row>
    <row r="1094" ht="20.05" customHeight="1">
      <c r="A1094" s="31">
        <f>$A1093+C1093</f>
        <v>5345</v>
      </c>
      <c r="B1094" s="32"/>
      <c r="C1094" s="33">
        <v>5</v>
      </c>
      <c r="D1094" t="b" s="30">
        <v>1</v>
      </c>
      <c r="E1094" s="13"/>
      <c r="F1094" s="30">
        <v>420.890580120085</v>
      </c>
      <c r="G1094" s="30">
        <f>$E1094+($F1094/60+H1094*$B$16+I1094*OFFSET($B$17,0,D1094)-G1093*(OFFSET($B$18,0,D1094)+$B$19+OFFSET($B$20,0,D1094)))*$C1094/60+G1093</f>
        <v>19.3720326477196</v>
      </c>
      <c r="H1094" s="30">
        <f>H1093+($B$19*G1093-$B$16*H1093)*$C1094/60</f>
        <v>73.93114871357059</v>
      </c>
      <c r="I1094" s="30">
        <f>I1093+(OFFSET($B$20,0,D1094)*G1093-OFFSET($B$17,0,D1094)*I1093)*$C1094/60</f>
        <v>209.004591959659</v>
      </c>
      <c r="J1094" s="34">
        <f>$A1094/60</f>
        <v>89.0833333333333</v>
      </c>
      <c r="K1094" s="12">
        <f>G1094/$B$15*1000</f>
        <v>2.9596624160543</v>
      </c>
      <c r="L1094" s="30">
        <v>2.5</v>
      </c>
      <c r="M1094" s="12">
        <v>3.0527779779171</v>
      </c>
      <c r="N1094" s="12">
        <v>3.02360388584188</v>
      </c>
      <c r="O1094" s="30">
        <v>2.9596624160543</v>
      </c>
    </row>
    <row r="1095" ht="20.05" customHeight="1">
      <c r="A1095" s="31">
        <f>$A1094+C1094</f>
        <v>5350</v>
      </c>
      <c r="B1095" s="32"/>
      <c r="C1095" s="33">
        <v>5</v>
      </c>
      <c r="D1095" t="b" s="30">
        <v>1</v>
      </c>
      <c r="E1095" s="13"/>
      <c r="F1095" s="30">
        <v>420.846172465159</v>
      </c>
      <c r="G1095" s="30">
        <f>$E1095+($F1095/60+H1095*$B$16+I1095*OFFSET($B$17,0,D1095)-G1094*(OFFSET($B$18,0,D1095)+$B$19+OFFSET($B$20,0,D1095)))*$C1095/60+G1094</f>
        <v>19.3754723439424</v>
      </c>
      <c r="H1095" s="30">
        <f>H1094+($B$19*G1094-$B$16*H1094)*$C1095/60</f>
        <v>73.965477580986</v>
      </c>
      <c r="I1095" s="30">
        <f>I1094+(OFFSET($B$20,0,D1095)*G1094-OFFSET($B$17,0,D1095)*I1094)*$C1095/60</f>
        <v>209.116340468115</v>
      </c>
      <c r="J1095" s="34">
        <f>$A1095/60</f>
        <v>89.1666666666667</v>
      </c>
      <c r="K1095" s="12">
        <f>G1095/$B$15*1000</f>
        <v>2.96018793342351</v>
      </c>
      <c r="L1095" s="30">
        <v>2.5</v>
      </c>
      <c r="M1095" s="12">
        <v>3.05291023897841</v>
      </c>
      <c r="N1095" s="12">
        <v>3.02387390945138</v>
      </c>
      <c r="O1095" s="30">
        <v>2.96018793342351</v>
      </c>
    </row>
    <row r="1096" ht="20.05" customHeight="1">
      <c r="A1096" s="31">
        <f>$A1095+C1095</f>
        <v>5355</v>
      </c>
      <c r="B1096" s="32"/>
      <c r="C1096" s="33">
        <v>5</v>
      </c>
      <c r="D1096" t="b" s="30">
        <v>1</v>
      </c>
      <c r="E1096" s="13"/>
      <c r="F1096" s="30">
        <v>420.801796872423</v>
      </c>
      <c r="G1096" s="30">
        <f>$E1096+($F1096/60+H1096*$B$16+I1096*OFFSET($B$17,0,D1096)-G1095*(OFFSET($B$18,0,D1096)+$B$19+OFFSET($B$20,0,D1096)))*$C1096/60+G1095</f>
        <v>19.3788995428328</v>
      </c>
      <c r="H1096" s="30">
        <f>H1095+($B$19*G1095-$B$16*H1095)*$C1096/60</f>
        <v>73.9996881249123</v>
      </c>
      <c r="I1096" s="30">
        <f>I1095+(OFFSET($B$20,0,D1096)*G1095-OFFSET($B$17,0,D1096)*I1095)*$C1096/60</f>
        <v>209.228080186458</v>
      </c>
      <c r="J1096" s="34">
        <f>$A1096/60</f>
        <v>89.25</v>
      </c>
      <c r="K1096" s="12">
        <f>G1096/$B$15*1000</f>
        <v>2.96071154144816</v>
      </c>
      <c r="L1096" s="30">
        <v>2.5</v>
      </c>
      <c r="M1096" s="12">
        <v>3.05304194028338</v>
      </c>
      <c r="N1096" s="12">
        <v>3.02414291071442</v>
      </c>
      <c r="O1096" s="30">
        <v>2.96071154144816</v>
      </c>
    </row>
    <row r="1097" ht="20.05" customHeight="1">
      <c r="A1097" s="31">
        <f>$A1096+C1096</f>
        <v>5360</v>
      </c>
      <c r="B1097" s="32"/>
      <c r="C1097" s="33">
        <v>5</v>
      </c>
      <c r="D1097" t="b" s="30">
        <v>1</v>
      </c>
      <c r="E1097" s="13"/>
      <c r="F1097" s="30">
        <v>420.757453230096</v>
      </c>
      <c r="G1097" s="30">
        <f>$E1097+($F1097/60+H1097*$B$16+I1097*OFFSET($B$17,0,D1097)-G1096*(OFFSET($B$18,0,D1097)+$B$19+OFFSET($B$20,0,D1097)))*$C1097/60+G1096</f>
        <v>19.3823142999176</v>
      </c>
      <c r="H1097" s="30">
        <f>H1096+($B$19*G1096-$B$16*H1096)*$C1097/60</f>
        <v>74.0337807376785</v>
      </c>
      <c r="I1097" s="30">
        <f>I1096+(OFFSET($B$20,0,D1097)*G1096-OFFSET($B$17,0,D1097)*I1096)*$C1097/60</f>
        <v>209.339810994245</v>
      </c>
      <c r="J1097" s="34">
        <f>$A1097/60</f>
        <v>89.3333333333333</v>
      </c>
      <c r="K1097" s="12">
        <f>G1097/$B$15*1000</f>
        <v>2.96123324861166</v>
      </c>
      <c r="L1097" s="30">
        <v>2.5</v>
      </c>
      <c r="M1097" s="12">
        <v>3.05317308365908</v>
      </c>
      <c r="N1097" s="12">
        <v>3.02441089297734</v>
      </c>
      <c r="O1097" s="30">
        <v>2.96123324861166</v>
      </c>
    </row>
    <row r="1098" ht="20.05" customHeight="1">
      <c r="A1098" s="31">
        <f>$A1097+C1097</f>
        <v>5365</v>
      </c>
      <c r="B1098" s="32"/>
      <c r="C1098" s="33">
        <v>5</v>
      </c>
      <c r="D1098" t="b" s="30">
        <v>1</v>
      </c>
      <c r="E1098" s="13"/>
      <c r="F1098" s="30">
        <v>420.713141427023</v>
      </c>
      <c r="G1098" s="30">
        <f>$E1098+($F1098/60+H1098*$B$16+I1098*OFFSET($B$17,0,D1098)-G1097*(OFFSET($B$18,0,D1098)+$B$19+OFFSET($B$20,0,D1098)))*$C1098/60+G1097</f>
        <v>19.3857166696802</v>
      </c>
      <c r="H1098" s="30">
        <f>H1097+($B$19*G1097-$B$16*H1097)*$C1098/60</f>
        <v>74.0677558106533</v>
      </c>
      <c r="I1098" s="30">
        <f>I1097+(OFFSET($B$20,0,D1098)*G1097-OFFSET($B$17,0,D1098)*I1097)*$C1098/60</f>
        <v>209.451532771628</v>
      </c>
      <c r="J1098" s="34">
        <f>$A1098/60</f>
        <v>89.4166666666667</v>
      </c>
      <c r="K1098" s="12">
        <f>G1098/$B$15*1000</f>
        <v>2.96175306323798</v>
      </c>
      <c r="L1098" s="30">
        <v>2.5</v>
      </c>
      <c r="M1098" s="12">
        <v>3.05330367092659</v>
      </c>
      <c r="N1098" s="12">
        <v>3.02467785957558</v>
      </c>
      <c r="O1098" s="30">
        <v>2.96175306323798</v>
      </c>
    </row>
    <row r="1099" ht="20.05" customHeight="1">
      <c r="A1099" s="31">
        <f>$A1098+C1098</f>
        <v>5370</v>
      </c>
      <c r="B1099" s="32"/>
      <c r="C1099" s="33">
        <v>5</v>
      </c>
      <c r="D1099" t="b" s="30">
        <v>1</v>
      </c>
      <c r="E1099" s="13"/>
      <c r="F1099" s="30">
        <v>420.668861352681</v>
      </c>
      <c r="G1099" s="30">
        <f>$E1099+($F1099/60+H1099*$B$16+I1099*OFFSET($B$17,0,D1099)-G1098*(OFFSET($B$18,0,D1099)+$B$19+OFFSET($B$20,0,D1099)))*$C1099/60+G1098</f>
        <v>19.3891067056151</v>
      </c>
      <c r="H1099" s="30">
        <f>H1098+($B$19*G1098-$B$16*H1098)*$C1099/60</f>
        <v>74.1016137342254</v>
      </c>
      <c r="I1099" s="30">
        <f>I1098+(OFFSET($B$20,0,D1099)*G1098-OFFSET($B$17,0,D1099)*I1098)*$C1099/60</f>
        <v>209.563245399345</v>
      </c>
      <c r="J1099" s="34">
        <f>$A1099/60</f>
        <v>89.5</v>
      </c>
      <c r="K1099" s="12">
        <f>G1099/$B$15*1000</f>
        <v>2.96227099350003</v>
      </c>
      <c r="L1099" s="30">
        <v>2.5</v>
      </c>
      <c r="M1099" s="12">
        <v>3.05343370390106</v>
      </c>
      <c r="N1099" s="12">
        <v>3.02494381383361</v>
      </c>
      <c r="O1099" s="30">
        <v>2.96227099350003</v>
      </c>
    </row>
    <row r="1100" ht="20.05" customHeight="1">
      <c r="A1100" s="31">
        <f>$A1099+C1099</f>
        <v>5375</v>
      </c>
      <c r="B1100" s="32"/>
      <c r="C1100" s="33">
        <v>5</v>
      </c>
      <c r="D1100" t="b" s="30">
        <v>1</v>
      </c>
      <c r="E1100" s="13"/>
      <c r="F1100" s="30">
        <v>420.624612897167</v>
      </c>
      <c r="G1100" s="30">
        <f>$E1100+($F1100/60+H1100*$B$16+I1100*OFFSET($B$17,0,D1100)-G1099*(OFFSET($B$18,0,D1100)+$B$19+OFFSET($B$20,0,D1100)))*$C1100/60+G1099</f>
        <v>19.392484460279</v>
      </c>
      <c r="H1100" s="30">
        <f>H1099+($B$19*G1099-$B$16*H1099)*$C1100/60</f>
        <v>74.1353548977854</v>
      </c>
      <c r="I1100" s="30">
        <f>I1099+(OFFSET($B$20,0,D1100)*G1099-OFFSET($B$17,0,D1100)*I1099)*$C1100/60</f>
        <v>209.674948758711</v>
      </c>
      <c r="J1100" s="34">
        <f>$A1100/60</f>
        <v>89.5833333333333</v>
      </c>
      <c r="K1100" s="12">
        <f>G1100/$B$15*1000</f>
        <v>2.96278704742742</v>
      </c>
      <c r="L1100" s="30">
        <v>2.5</v>
      </c>
      <c r="M1100" s="12">
        <v>3.05356318439171</v>
      </c>
      <c r="N1100" s="12">
        <v>3.02520875906506</v>
      </c>
      <c r="O1100" s="30">
        <v>2.96278704742742</v>
      </c>
    </row>
    <row r="1101" ht="20.05" customHeight="1">
      <c r="A1101" s="31">
        <f>$A1100+C1100</f>
        <v>5380</v>
      </c>
      <c r="B1101" s="32"/>
      <c r="C1101" s="33">
        <v>5</v>
      </c>
      <c r="D1101" t="b" s="30">
        <v>1</v>
      </c>
      <c r="E1101" s="13"/>
      <c r="F1101" s="30">
        <v>420.580395951197</v>
      </c>
      <c r="G1101" s="30">
        <f>$E1101+($F1101/60+H1101*$B$16+I1101*OFFSET($B$17,0,D1101)-G1100*(OFFSET($B$18,0,D1101)+$B$19+OFFSET($B$20,0,D1101)))*$C1101/60+G1100</f>
        <v>19.395849985339</v>
      </c>
      <c r="H1101" s="30">
        <f>H1100+($B$19*G1100-$B$16*H1100)*$C1101/60</f>
        <v>74.168979689709</v>
      </c>
      <c r="I1101" s="30">
        <f>I1100+(OFFSET($B$20,0,D1101)*G1100-OFFSET($B$17,0,D1101)*I1100)*$C1101/60</f>
        <v>209.786642731606</v>
      </c>
      <c r="J1101" s="34">
        <f>$A1101/60</f>
        <v>89.6666666666667</v>
      </c>
      <c r="K1101" s="12">
        <f>G1101/$B$15*1000</f>
        <v>2.96330123291386</v>
      </c>
      <c r="L1101" s="30">
        <v>2.5</v>
      </c>
      <c r="M1101" s="12">
        <v>3.05369211420181</v>
      </c>
      <c r="N1101" s="12">
        <v>3.02547269857268</v>
      </c>
      <c r="O1101" s="30">
        <v>2.96330123291386</v>
      </c>
    </row>
    <row r="1102" ht="20.05" customHeight="1">
      <c r="A1102" s="31">
        <f>$A1101+C1101</f>
        <v>5385</v>
      </c>
      <c r="B1102" s="32"/>
      <c r="C1102" s="33">
        <v>5</v>
      </c>
      <c r="D1102" t="b" s="30">
        <v>1</v>
      </c>
      <c r="E1102" s="13"/>
      <c r="F1102" s="30">
        <v>420.536210406107</v>
      </c>
      <c r="G1102" s="30">
        <f>$E1102+($F1102/60+H1102*$B$16+I1102*OFFSET($B$17,0,D1102)-G1101*(OFFSET($B$18,0,D1102)+$B$19+OFFSET($B$20,0,D1102)))*$C1102/60+G1101</f>
        <v>19.3992033316177</v>
      </c>
      <c r="H1102" s="30">
        <f>H1101+($B$19*G1101-$B$16*H1101)*$C1102/60</f>
        <v>74.20248849734161</v>
      </c>
      <c r="I1102" s="30">
        <f>I1101+(OFFSET($B$20,0,D1102)*G1101-OFFSET($B$17,0,D1102)*I1101)*$C1102/60</f>
        <v>209.898327200467</v>
      </c>
      <c r="J1102" s="34">
        <f>$A1102/60</f>
        <v>89.75</v>
      </c>
      <c r="K1102" s="12">
        <f>G1102/$B$15*1000</f>
        <v>2.96381355772405</v>
      </c>
      <c r="L1102" s="30">
        <v>2.5</v>
      </c>
      <c r="M1102" s="12">
        <v>3.05382049512874</v>
      </c>
      <c r="N1102" s="12">
        <v>3.02573563564841</v>
      </c>
      <c r="O1102" s="30">
        <v>2.96381355772405</v>
      </c>
    </row>
    <row r="1103" ht="20.05" customHeight="1">
      <c r="A1103" s="31">
        <f>$A1102+C1102</f>
        <v>5390</v>
      </c>
      <c r="B1103" s="32"/>
      <c r="C1103" s="33">
        <v>5</v>
      </c>
      <c r="D1103" t="b" s="30">
        <v>1</v>
      </c>
      <c r="E1103" s="13"/>
      <c r="F1103" s="30">
        <v>420.492056153839</v>
      </c>
      <c r="G1103" s="30">
        <f>$E1103+($F1103/60+H1103*$B$16+I1103*OFFSET($B$17,0,D1103)-G1102*(OFFSET($B$18,0,D1103)+$B$19+OFFSET($B$20,0,D1103)))*$C1103/60+G1102</f>
        <v>19.4025445491362</v>
      </c>
      <c r="H1103" s="30">
        <f>H1102+($B$19*G1102-$B$16*H1102)*$C1103/60</f>
        <v>74.2358817069837</v>
      </c>
      <c r="I1103" s="30">
        <f>I1102+(OFFSET($B$20,0,D1103)*G1102-OFFSET($B$17,0,D1103)*I1102)*$C1103/60</f>
        <v>210.010002048281</v>
      </c>
      <c r="J1103" s="34">
        <f>$A1103/60</f>
        <v>89.8333333333333</v>
      </c>
      <c r="K1103" s="12">
        <f>G1103/$B$15*1000</f>
        <v>2.9643240295002</v>
      </c>
      <c r="L1103" s="30">
        <v>2.5</v>
      </c>
      <c r="M1103" s="12">
        <v>3.05394832896403</v>
      </c>
      <c r="N1103" s="12">
        <v>3.02599757357341</v>
      </c>
      <c r="O1103" s="30">
        <v>2.9643240295002</v>
      </c>
    </row>
    <row r="1104" ht="20.05" customHeight="1">
      <c r="A1104" s="31">
        <f>$A1103+C1103</f>
        <v>5395</v>
      </c>
      <c r="B1104" s="32"/>
      <c r="C1104" s="33">
        <v>5</v>
      </c>
      <c r="D1104" t="b" s="30">
        <v>1</v>
      </c>
      <c r="E1104" s="13"/>
      <c r="F1104" s="30">
        <v>420.447933086949</v>
      </c>
      <c r="G1104" s="30">
        <f>$E1104+($F1104/60+H1104*$B$16+I1104*OFFSET($B$17,0,D1104)-G1103*(OFFSET($B$18,0,D1104)+$B$19+OFFSET($B$20,0,D1104)))*$C1104/60+G1103</f>
        <v>19.4058736871541</v>
      </c>
      <c r="H1104" s="30">
        <f>H1103+($B$19*G1103-$B$16*H1103)*$C1104/60</f>
        <v>74.2691597038777</v>
      </c>
      <c r="I1104" s="30">
        <f>I1103+(OFFSET($B$20,0,D1104)*G1103-OFFSET($B$17,0,D1104)*I1103)*$C1104/60</f>
        <v>210.121667158574</v>
      </c>
      <c r="J1104" s="34">
        <f>$A1104/60</f>
        <v>89.9166666666667</v>
      </c>
      <c r="K1104" s="12">
        <f>G1104/$B$15*1000</f>
        <v>2.96483265576821</v>
      </c>
      <c r="L1104" s="30">
        <v>2.5</v>
      </c>
      <c r="M1104" s="12">
        <v>3.05407561749335</v>
      </c>
      <c r="N1104" s="12">
        <v>3.02625851561811</v>
      </c>
      <c r="O1104" s="30">
        <v>2.96483265576821</v>
      </c>
    </row>
    <row r="1105" ht="20.05" customHeight="1">
      <c r="A1105" s="31">
        <f>$A1104+C1104</f>
        <v>5400</v>
      </c>
      <c r="B1105" s="32"/>
      <c r="C1105" s="33">
        <v>5</v>
      </c>
      <c r="D1105" t="b" s="30">
        <v>1</v>
      </c>
      <c r="E1105" s="13"/>
      <c r="F1105" s="30">
        <v>420.403841098595</v>
      </c>
      <c r="G1105" s="30">
        <f>$E1105+($F1105/60+H1105*$B$16+I1105*OFFSET($B$17,0,D1105)-G1104*(OFFSET($B$18,0,D1105)+$B$19+OFFSET($B$20,0,D1105)))*$C1105/60+G1104</f>
        <v>19.4091907942072</v>
      </c>
      <c r="H1105" s="30">
        <f>H1104+($B$19*G1104-$B$16*H1104)*$C1105/60</f>
        <v>74.3023228721958</v>
      </c>
      <c r="I1105" s="30">
        <f>I1104+(OFFSET($B$20,0,D1105)*G1104-OFFSET($B$17,0,D1105)*I1104)*$C1105/60</f>
        <v>210.233322415406</v>
      </c>
      <c r="J1105" s="34">
        <f>$A1105/60</f>
        <v>90</v>
      </c>
      <c r="K1105" s="12">
        <f>G1105/$B$15*1000</f>
        <v>2.96533944394339</v>
      </c>
      <c r="L1105" s="30">
        <v>2.5</v>
      </c>
      <c r="M1105" s="12">
        <v>3.05420236249652</v>
      </c>
      <c r="N1105" s="12">
        <v>3.02651846504222</v>
      </c>
      <c r="O1105" s="30">
        <v>2.96533944394339</v>
      </c>
    </row>
    <row r="1106" ht="20.05" customHeight="1">
      <c r="A1106" s="31">
        <f>$A1105+C1105</f>
        <v>5405</v>
      </c>
      <c r="B1106" s="32"/>
      <c r="C1106" s="33">
        <v>5</v>
      </c>
      <c r="D1106" t="b" s="30">
        <v>1</v>
      </c>
      <c r="E1106" s="13"/>
      <c r="F1106" s="30">
        <v>420.359780082537</v>
      </c>
      <c r="G1106" s="30">
        <f>$E1106+($F1106/60+H1106*$B$16+I1106*OFFSET($B$17,0,D1106)-G1105*(OFFSET($B$18,0,D1106)+$B$19+OFFSET($B$20,0,D1106)))*$C1106/60+G1105</f>
        <v>19.4124959181433</v>
      </c>
      <c r="H1106" s="30">
        <f>H1105+($B$19*G1105-$B$16*H1105)*$C1106/60</f>
        <v>74.3353715950288</v>
      </c>
      <c r="I1106" s="30">
        <f>I1105+(OFFSET($B$20,0,D1106)*G1105-OFFSET($B$17,0,D1106)*I1105)*$C1106/60</f>
        <v>210.344967703361</v>
      </c>
      <c r="J1106" s="34">
        <f>$A1106/60</f>
        <v>90.0833333333333</v>
      </c>
      <c r="K1106" s="12">
        <f>G1106/$B$15*1000</f>
        <v>2.96584440133594</v>
      </c>
      <c r="L1106" s="30">
        <v>2.5</v>
      </c>
      <c r="M1106" s="12">
        <v>3.05432856574754</v>
      </c>
      <c r="N1106" s="12">
        <v>3.0267774250948</v>
      </c>
      <c r="O1106" s="30">
        <v>2.96584440133594</v>
      </c>
    </row>
    <row r="1107" ht="20.05" customHeight="1">
      <c r="A1107" s="31">
        <f>$A1106+C1106</f>
        <v>5410</v>
      </c>
      <c r="B1107" s="32"/>
      <c r="C1107" s="33">
        <v>5</v>
      </c>
      <c r="D1107" t="b" s="30">
        <v>1</v>
      </c>
      <c r="E1107" s="13"/>
      <c r="F1107" s="30">
        <v>420.315749933134</v>
      </c>
      <c r="G1107" s="30">
        <f>$E1107+($F1107/60+H1107*$B$16+I1107*OFFSET($B$17,0,D1107)-G1106*(OFFSET($B$18,0,D1107)+$B$19+OFFSET($B$20,0,D1107)))*$C1107/60+G1106</f>
        <v>19.4157891061558</v>
      </c>
      <c r="H1107" s="30">
        <f>H1106+($B$19*G1106-$B$16*H1106)*$C1107/60</f>
        <v>74.3683062543758</v>
      </c>
      <c r="I1107" s="30">
        <f>I1106+(OFFSET($B$20,0,D1107)*G1106-OFFSET($B$17,0,D1107)*I1106)*$C1107/60</f>
        <v>210.456602907543</v>
      </c>
      <c r="J1107" s="34">
        <f>$A1107/60</f>
        <v>90.1666666666667</v>
      </c>
      <c r="K1107" s="12">
        <f>G1107/$B$15*1000</f>
        <v>2.96634753515606</v>
      </c>
      <c r="L1107" s="30">
        <v>2.5</v>
      </c>
      <c r="M1107" s="12">
        <v>3.05445422901461</v>
      </c>
      <c r="N1107" s="12">
        <v>3.02703539901423</v>
      </c>
      <c r="O1107" s="30">
        <v>2.96634753515606</v>
      </c>
    </row>
    <row r="1108" ht="20.05" customHeight="1">
      <c r="A1108" s="31">
        <f>$A1107+C1107</f>
        <v>5415</v>
      </c>
      <c r="B1108" s="32"/>
      <c r="C1108" s="33">
        <v>5</v>
      </c>
      <c r="D1108" t="b" s="30">
        <v>1</v>
      </c>
      <c r="E1108" s="13"/>
      <c r="F1108" s="30">
        <v>420.271750545339</v>
      </c>
      <c r="G1108" s="30">
        <f>$E1108+($F1108/60+H1108*$B$16+I1108*OFFSET($B$17,0,D1108)-G1107*(OFFSET($B$18,0,D1108)+$B$19+OFFSET($B$20,0,D1108)))*$C1108/60+G1107</f>
        <v>19.4190704048149</v>
      </c>
      <c r="H1108" s="30">
        <f>H1107+($B$19*G1107-$B$16*H1107)*$C1108/60</f>
        <v>74.40112723113469</v>
      </c>
      <c r="I1108" s="30">
        <f>I1107+(OFFSET($B$20,0,D1108)*G1107-OFFSET($B$17,0,D1108)*I1107)*$C1108/60</f>
        <v>210.568227913566</v>
      </c>
      <c r="J1108" s="34">
        <f>$A1108/60</f>
        <v>90.25</v>
      </c>
      <c r="K1108" s="12">
        <f>G1108/$B$15*1000</f>
        <v>2.96684885251877</v>
      </c>
      <c r="L1108" s="30">
        <v>2.5</v>
      </c>
      <c r="M1108" s="12">
        <v>3.05457935406016</v>
      </c>
      <c r="N1108" s="12">
        <v>3.02729239002835</v>
      </c>
      <c r="O1108" s="30">
        <v>2.96684885251877</v>
      </c>
    </row>
    <row r="1109" ht="20.05" customHeight="1">
      <c r="A1109" s="31">
        <f>$A1108+C1108</f>
        <v>5420</v>
      </c>
      <c r="B1109" s="32"/>
      <c r="C1109" s="33">
        <v>5</v>
      </c>
      <c r="D1109" t="b" s="30">
        <v>1</v>
      </c>
      <c r="E1109" s="13"/>
      <c r="F1109" s="30">
        <v>420.227781814696</v>
      </c>
      <c r="G1109" s="30">
        <f>$E1109+($F1109/60+H1109*$B$16+I1109*OFFSET($B$17,0,D1109)-G1108*(OFFSET($B$18,0,D1109)+$B$19+OFFSET($B$20,0,D1109)))*$C1109/60+G1108</f>
        <v>19.4223398600977</v>
      </c>
      <c r="H1109" s="30">
        <f>H1108+($B$19*G1108-$B$16*H1108)*$C1109/60</f>
        <v>74.4338349050937</v>
      </c>
      <c r="I1109" s="30">
        <f>I1108+(OFFSET($B$20,0,D1109)*G1108-OFFSET($B$17,0,D1109)*I1108)*$C1109/60</f>
        <v>210.679842607550</v>
      </c>
      <c r="J1109" s="34">
        <f>$A1109/60</f>
        <v>90.3333333333333</v>
      </c>
      <c r="K1109" s="12">
        <f>G1109/$B$15*1000</f>
        <v>2.96734836044844</v>
      </c>
      <c r="L1109" s="30">
        <v>2.5</v>
      </c>
      <c r="M1109" s="12">
        <v>3.05470394264084</v>
      </c>
      <c r="N1109" s="12">
        <v>3.02754840135438</v>
      </c>
      <c r="O1109" s="30">
        <v>2.96734836044844</v>
      </c>
    </row>
    <row r="1110" ht="20.05" customHeight="1">
      <c r="A1110" s="31">
        <f>$A1109+C1109</f>
        <v>5425</v>
      </c>
      <c r="B1110" s="32"/>
      <c r="C1110" s="33">
        <v>5</v>
      </c>
      <c r="D1110" t="b" s="30">
        <v>1</v>
      </c>
      <c r="E1110" s="13"/>
      <c r="F1110" s="30">
        <v>420.183843637336</v>
      </c>
      <c r="G1110" s="30">
        <f>$E1110+($F1110/60+H1110*$B$16+I1110*OFFSET($B$17,0,D1110)-G1109*(OFFSET($B$18,0,D1110)+$B$19+OFFSET($B$20,0,D1110)))*$C1110/60+G1109</f>
        <v>19.4255975174161</v>
      </c>
      <c r="H1110" s="30">
        <f>H1109+($B$19*G1109-$B$16*H1109)*$C1110/60</f>
        <v>74.4664296549233</v>
      </c>
      <c r="I1110" s="30">
        <f>I1109+(OFFSET($B$20,0,D1110)*G1109-OFFSET($B$17,0,D1110)*I1109)*$C1110/60</f>
        <v>210.791446876114</v>
      </c>
      <c r="J1110" s="34">
        <f>$A1110/60</f>
        <v>90.4166666666667</v>
      </c>
      <c r="K1110" s="12">
        <f>G1110/$B$15*1000</f>
        <v>2.96784606588313</v>
      </c>
      <c r="L1110" s="30">
        <v>2.5</v>
      </c>
      <c r="M1110" s="12">
        <v>3.05482799650759</v>
      </c>
      <c r="N1110" s="12">
        <v>3.02780343619903</v>
      </c>
      <c r="O1110" s="30">
        <v>2.96784606588313</v>
      </c>
    </row>
    <row r="1111" ht="20.05" customHeight="1">
      <c r="A1111" s="31">
        <f>$A1110+C1110</f>
        <v>5430</v>
      </c>
      <c r="B1111" s="32"/>
      <c r="C1111" s="33">
        <v>5</v>
      </c>
      <c r="D1111" t="b" s="30">
        <v>1</v>
      </c>
      <c r="E1111" s="13"/>
      <c r="F1111" s="30">
        <v>420.139935909976</v>
      </c>
      <c r="G1111" s="30">
        <f>$E1111+($F1111/60+H1111*$B$16+I1111*OFFSET($B$17,0,D1111)-G1110*(OFFSET($B$18,0,D1111)+$B$19+OFFSET($B$20,0,D1111)))*$C1111/60+G1110</f>
        <v>19.428843421643</v>
      </c>
      <c r="H1111" s="30">
        <f>H1110+($B$19*G1110-$B$16*H1110)*$C1111/60</f>
        <v>74.49891185816961</v>
      </c>
      <c r="I1111" s="30">
        <f>I1110+(OFFSET($B$20,0,D1111)*G1110-OFFSET($B$17,0,D1111)*I1110)*$C1111/60</f>
        <v>210.903040606371</v>
      </c>
      <c r="J1111" s="34">
        <f>$A1111/60</f>
        <v>90.5</v>
      </c>
      <c r="K1111" s="12">
        <f>G1111/$B$15*1000</f>
        <v>2.96834197567851</v>
      </c>
      <c r="L1111" s="30">
        <v>2.5</v>
      </c>
      <c r="M1111" s="12">
        <v>3.05495151740559</v>
      </c>
      <c r="N1111" s="12">
        <v>3.02805749775849</v>
      </c>
      <c r="O1111" s="30">
        <v>2.96834197567851</v>
      </c>
    </row>
    <row r="1112" ht="20.05" customHeight="1">
      <c r="A1112" s="31">
        <f>$A1111+C1111</f>
        <v>5435</v>
      </c>
      <c r="B1112" s="32"/>
      <c r="C1112" s="33">
        <v>5</v>
      </c>
      <c r="D1112" t="b" s="30">
        <v>1</v>
      </c>
      <c r="E1112" s="13"/>
      <c r="F1112" s="30">
        <v>420.096058529910</v>
      </c>
      <c r="G1112" s="30">
        <f>$E1112+($F1112/60+H1112*$B$16+I1112*OFFSET($B$17,0,D1112)-G1111*(OFFSET($B$18,0,D1112)+$B$19+OFFSET($B$20,0,D1112)))*$C1112/60+G1111</f>
        <v>19.4320776171374</v>
      </c>
      <c r="H1112" s="30">
        <f>H1111+($B$19*G1111-$B$16*H1111)*$C1112/60</f>
        <v>74.5312818912474</v>
      </c>
      <c r="I1112" s="30">
        <f>I1111+(OFFSET($B$20,0,D1112)*G1111-OFFSET($B$17,0,D1112)*I1111)*$C1112/60</f>
        <v>211.014623685921</v>
      </c>
      <c r="J1112" s="34">
        <f>$A1112/60</f>
        <v>90.5833333333333</v>
      </c>
      <c r="K1112" s="12">
        <f>G1112/$B$15*1000</f>
        <v>2.96883609661176</v>
      </c>
      <c r="L1112" s="30">
        <v>2.5</v>
      </c>
      <c r="M1112" s="12">
        <v>3.05507450707433</v>
      </c>
      <c r="N1112" s="12">
        <v>3.02831058921852</v>
      </c>
      <c r="O1112" s="30">
        <v>2.96883609661176</v>
      </c>
    </row>
    <row r="1113" ht="20.05" customHeight="1">
      <c r="A1113" s="31">
        <f>$A1112+C1112</f>
        <v>5440</v>
      </c>
      <c r="B1113" s="32"/>
      <c r="C1113" s="33">
        <v>5</v>
      </c>
      <c r="D1113" t="b" s="30">
        <v>1</v>
      </c>
      <c r="E1113" s="13"/>
      <c r="F1113" s="30">
        <v>420.052211395015</v>
      </c>
      <c r="G1113" s="30">
        <f>$E1113+($F1113/60+H1113*$B$16+I1113*OFFSET($B$17,0,D1113)-G1112*(OFFSET($B$18,0,D1113)+$B$19+OFFSET($B$20,0,D1113)))*$C1113/60+G1112</f>
        <v>19.4353001477674</v>
      </c>
      <c r="H1113" s="30">
        <f>H1112+($B$19*G1112-$B$16*H1112)*$C1113/60</f>
        <v>74.5635401294347</v>
      </c>
      <c r="I1113" s="30">
        <f>I1112+(OFFSET($B$20,0,D1113)*G1112-OFFSET($B$17,0,D1113)*I1112)*$C1113/60</f>
        <v>211.126196002847</v>
      </c>
      <c r="J1113" s="34">
        <f>$A1113/60</f>
        <v>90.6666666666667</v>
      </c>
      <c r="K1113" s="12">
        <f>G1113/$B$15*1000</f>
        <v>2.96932843538507</v>
      </c>
      <c r="L1113" s="30">
        <v>2.5</v>
      </c>
      <c r="M1113" s="12">
        <v>3.05519696724761</v>
      </c>
      <c r="N1113" s="12">
        <v>3.02856271375444</v>
      </c>
      <c r="O1113" s="30">
        <v>2.96932843538507</v>
      </c>
    </row>
    <row r="1114" ht="20.05" customHeight="1">
      <c r="A1114" s="31">
        <f>$A1113+C1113</f>
        <v>5445</v>
      </c>
      <c r="B1114" s="32"/>
      <c r="C1114" s="33">
        <v>5</v>
      </c>
      <c r="D1114" t="b" s="30">
        <v>1</v>
      </c>
      <c r="E1114" s="13"/>
      <c r="F1114" s="30">
        <v>420.008394403736</v>
      </c>
      <c r="G1114" s="30">
        <f>$E1114+($F1114/60+H1114*$B$16+I1114*OFFSET($B$17,0,D1114)-G1113*(OFFSET($B$18,0,D1114)+$B$19+OFFSET($B$20,0,D1114)))*$C1114/60+G1113</f>
        <v>19.4385110569326</v>
      </c>
      <c r="H1114" s="30">
        <f>H1113+($B$19*G1113-$B$16*H1113)*$C1114/60</f>
        <v>74.5956869468675</v>
      </c>
      <c r="I1114" s="30">
        <f>I1113+(OFFSET($B$20,0,D1114)*G1113-OFFSET($B$17,0,D1114)*I1113)*$C1114/60</f>
        <v>211.237757445710</v>
      </c>
      <c r="J1114" s="34">
        <f>$A1114/60</f>
        <v>90.75</v>
      </c>
      <c r="K1114" s="12">
        <f>G1114/$B$15*1000</f>
        <v>2.96981899862902</v>
      </c>
      <c r="L1114" s="30">
        <v>2.5</v>
      </c>
      <c r="M1114" s="12">
        <v>3.05531889965358</v>
      </c>
      <c r="N1114" s="12">
        <v>3.02881387453115</v>
      </c>
      <c r="O1114" s="30">
        <v>2.96981899862902</v>
      </c>
    </row>
    <row r="1115" ht="20.05" customHeight="1">
      <c r="A1115" s="31">
        <f>$A1114+C1114</f>
        <v>5450</v>
      </c>
      <c r="B1115" s="32"/>
      <c r="C1115" s="33">
        <v>5</v>
      </c>
      <c r="D1115" t="b" s="30">
        <v>1</v>
      </c>
      <c r="E1115" s="13"/>
      <c r="F1115" s="30">
        <v>419.964607455092</v>
      </c>
      <c r="G1115" s="30">
        <f>$E1115+($F1115/60+H1115*$B$16+I1115*OFFSET($B$17,0,D1115)-G1114*(OFFSET($B$18,0,D1115)+$B$19+OFFSET($B$20,0,D1115)))*$C1115/60+G1114</f>
        <v>19.4417103875847</v>
      </c>
      <c r="H1115" s="30">
        <f>H1114+($B$19*G1114-$B$16*H1114)*$C1115/60</f>
        <v>74.6277227165351</v>
      </c>
      <c r="I1115" s="30">
        <f>I1114+(OFFSET($B$20,0,D1115)*G1114-OFFSET($B$17,0,D1115)*I1114)*$C1115/60</f>
        <v>211.349307903543</v>
      </c>
      <c r="J1115" s="34">
        <f>$A1115/60</f>
        <v>90.8333333333333</v>
      </c>
      <c r="K1115" s="12">
        <f>G1115/$B$15*1000</f>
        <v>2.97030779290579</v>
      </c>
      <c r="L1115" s="30">
        <v>2.5</v>
      </c>
      <c r="M1115" s="12">
        <v>3.0554403060147</v>
      </c>
      <c r="N1115" s="12">
        <v>3.02906407470325</v>
      </c>
      <c r="O1115" s="30">
        <v>2.97030779290579</v>
      </c>
    </row>
    <row r="1116" ht="20.05" customHeight="1">
      <c r="A1116" s="31">
        <f>$A1115+C1115</f>
        <v>5455</v>
      </c>
      <c r="B1116" s="32"/>
      <c r="C1116" s="33">
        <v>5</v>
      </c>
      <c r="D1116" t="b" s="30">
        <v>1</v>
      </c>
      <c r="E1116" s="13"/>
      <c r="F1116" s="30">
        <v>419.920850448669</v>
      </c>
      <c r="G1116" s="30">
        <f>$E1116+($F1116/60+H1116*$B$16+I1116*OFFSET($B$17,0,D1116)-G1115*(OFFSET($B$18,0,D1116)+$B$19+OFFSET($B$20,0,D1116)))*$C1116/60+G1115</f>
        <v>19.4448981822469</v>
      </c>
      <c r="H1116" s="30">
        <f>H1115+($B$19*G1115-$B$16*H1115)*$C1116/60</f>
        <v>74.6596478102759</v>
      </c>
      <c r="I1116" s="30">
        <f>I1115+(OFFSET($B$20,0,D1116)*G1115-OFFSET($B$17,0,D1116)*I1115)*$C1116/60</f>
        <v>211.460847265848</v>
      </c>
      <c r="J1116" s="34">
        <f>$A1116/60</f>
        <v>90.9166666666667</v>
      </c>
      <c r="K1116" s="12">
        <f>G1116/$B$15*1000</f>
        <v>2.97079482471207</v>
      </c>
      <c r="L1116" s="30">
        <v>2.5</v>
      </c>
      <c r="M1116" s="12">
        <v>3.05556118804786</v>
      </c>
      <c r="N1116" s="12">
        <v>3.02931331741493</v>
      </c>
      <c r="O1116" s="30">
        <v>2.97079482471207</v>
      </c>
    </row>
    <row r="1117" ht="20.05" customHeight="1">
      <c r="A1117" s="31">
        <f>$A1116+C1116</f>
        <v>5460</v>
      </c>
      <c r="B1117" s="32"/>
      <c r="C1117" s="33">
        <v>5</v>
      </c>
      <c r="D1117" t="b" s="30">
        <v>1</v>
      </c>
      <c r="E1117" s="13"/>
      <c r="F1117" s="30">
        <v>419.877123284616</v>
      </c>
      <c r="G1117" s="30">
        <f>$E1117+($F1117/60+H1117*$B$16+I1117*OFFSET($B$17,0,D1117)-G1116*(OFFSET($B$18,0,D1117)+$B$19+OFFSET($B$20,0,D1117)))*$C1117/60+G1116</f>
        <v>19.4480744830326</v>
      </c>
      <c r="H1117" s="30">
        <f>H1116+($B$19*G1116-$B$16*H1116)*$C1117/60</f>
        <v>74.691462598774</v>
      </c>
      <c r="I1117" s="30">
        <f>I1116+(OFFSET($B$20,0,D1117)*G1116-OFFSET($B$17,0,D1117)*I1116)*$C1117/60</f>
        <v>211.572375422590</v>
      </c>
      <c r="J1117" s="34">
        <f>$A1117/60</f>
        <v>91</v>
      </c>
      <c r="K1117" s="12">
        <f>G1117/$B$15*1000</f>
        <v>2.97128010048196</v>
      </c>
      <c r="L1117" s="30">
        <v>2.5</v>
      </c>
      <c r="M1117" s="12">
        <v>3.05568154746427</v>
      </c>
      <c r="N1117" s="12">
        <v>3.02956160580014</v>
      </c>
      <c r="O1117" s="30">
        <v>2.97128010048196</v>
      </c>
    </row>
    <row r="1118" ht="20.05" customHeight="1">
      <c r="A1118" s="31">
        <f>$A1117+C1117</f>
        <v>5465</v>
      </c>
      <c r="B1118" s="32"/>
      <c r="C1118" s="33">
        <v>5</v>
      </c>
      <c r="D1118" t="b" s="30">
        <v>1</v>
      </c>
      <c r="E1118" s="13"/>
      <c r="F1118" s="30">
        <v>419.833425863642</v>
      </c>
      <c r="G1118" s="30">
        <f>$E1118+($F1118/60+H1118*$B$16+I1118*OFFSET($B$17,0,D1118)-G1117*(OFFSET($B$18,0,D1118)+$B$19+OFFSET($B$20,0,D1118)))*$C1118/60+G1117</f>
        <v>19.4512393316624</v>
      </c>
      <c r="H1118" s="30">
        <f>H1117+($B$19*G1117-$B$16*H1117)*$C1118/60</f>
        <v>74.72316745155599</v>
      </c>
      <c r="I1118" s="30">
        <f>I1117+(OFFSET($B$20,0,D1118)*G1117-OFFSET($B$17,0,D1118)*I1117)*$C1118/60</f>
        <v>211.683892264193</v>
      </c>
      <c r="J1118" s="34">
        <f>$A1118/60</f>
        <v>91.0833333333333</v>
      </c>
      <c r="K1118" s="12">
        <f>G1118/$B$15*1000</f>
        <v>2.97176362658955</v>
      </c>
      <c r="L1118" s="30">
        <v>2.5</v>
      </c>
      <c r="M1118" s="12">
        <v>3.0558013859696</v>
      </c>
      <c r="N1118" s="12">
        <v>3.02980894298258</v>
      </c>
      <c r="O1118" s="30">
        <v>2.97176362658955</v>
      </c>
    </row>
    <row r="1119" ht="20.05" customHeight="1">
      <c r="A1119" s="31">
        <f>$A1118+C1118</f>
        <v>5470</v>
      </c>
      <c r="B1119" s="32"/>
      <c r="C1119" s="33">
        <v>5</v>
      </c>
      <c r="D1119" t="b" s="30">
        <v>1</v>
      </c>
      <c r="E1119" s="13"/>
      <c r="F1119" s="30">
        <v>419.789758087015</v>
      </c>
      <c r="G1119" s="30">
        <f>$E1119+($F1119/60+H1119*$B$16+I1119*OFFSET($B$17,0,D1119)-G1118*(OFFSET($B$18,0,D1119)+$B$19+OFFSET($B$20,0,D1119)))*$C1119/60+G1118</f>
        <v>19.4543927694808</v>
      </c>
      <c r="H1119" s="30">
        <f>H1118+($B$19*G1118-$B$16*H1118)*$C1119/60</f>
        <v>74.7547627369883</v>
      </c>
      <c r="I1119" s="30">
        <f>I1118+(OFFSET($B$20,0,D1119)*G1118-OFFSET($B$17,0,D1119)*I1118)*$C1119/60</f>
        <v>211.795397681537</v>
      </c>
      <c r="J1119" s="34">
        <f>$A1119/60</f>
        <v>91.1666666666667</v>
      </c>
      <c r="K1119" s="12">
        <f>G1119/$B$15*1000</f>
        <v>2.97224540935144</v>
      </c>
      <c r="L1119" s="30">
        <v>2.5</v>
      </c>
      <c r="M1119" s="12">
        <v>3.05592070526391</v>
      </c>
      <c r="N1119" s="12">
        <v>3.03005533207568</v>
      </c>
      <c r="O1119" s="30">
        <v>2.97224540935144</v>
      </c>
    </row>
    <row r="1120" ht="20.05" customHeight="1">
      <c r="A1120" s="31">
        <f>$A1119+C1119</f>
        <v>5475</v>
      </c>
      <c r="B1120" s="32"/>
      <c r="C1120" s="33">
        <v>5</v>
      </c>
      <c r="D1120" t="b" s="30">
        <v>1</v>
      </c>
      <c r="E1120" s="13"/>
      <c r="F1120" s="30">
        <v>419.746119856557</v>
      </c>
      <c r="G1120" s="30">
        <f>$E1120+($F1120/60+H1120*$B$16+I1120*OFFSET($B$17,0,D1120)-G1119*(OFFSET($B$18,0,D1120)+$B$19+OFFSET($B$20,0,D1120)))*$C1120/60+G1119</f>
        <v>19.4575348374713</v>
      </c>
      <c r="H1120" s="30">
        <f>H1119+($B$19*G1119-$B$16*H1119)*$C1120/60</f>
        <v>74.7862488222748</v>
      </c>
      <c r="I1120" s="30">
        <f>I1119+(OFFSET($B$20,0,D1120)*G1119-OFFSET($B$17,0,D1120)*I1119)*$C1120/60</f>
        <v>211.906891565953</v>
      </c>
      <c r="J1120" s="34">
        <f>$A1120/60</f>
        <v>91.25</v>
      </c>
      <c r="K1120" s="12">
        <f>G1120/$B$15*1000</f>
        <v>2.97272545502911</v>
      </c>
      <c r="L1120" s="30">
        <v>2.5</v>
      </c>
      <c r="M1120" s="12">
        <v>3.0560395070417</v>
      </c>
      <c r="N1120" s="12">
        <v>3.03030077618272</v>
      </c>
      <c r="O1120" s="30">
        <v>2.97272545502911</v>
      </c>
    </row>
    <row r="1121" ht="20.05" customHeight="1">
      <c r="A1121" s="31">
        <f>$A1120+C1120</f>
        <v>5480</v>
      </c>
      <c r="B1121" s="32"/>
      <c r="C1121" s="33">
        <v>5</v>
      </c>
      <c r="D1121" t="b" s="30">
        <v>1</v>
      </c>
      <c r="E1121" s="13"/>
      <c r="F1121" s="30">
        <v>419.702511074639</v>
      </c>
      <c r="G1121" s="30">
        <f>$E1121+($F1121/60+H1121*$B$16+I1121*OFFSET($B$17,0,D1121)-G1120*(OFFSET($B$18,0,D1121)+$B$19+OFFSET($B$20,0,D1121)))*$C1121/60+G1120</f>
        <v>19.4606655762711</v>
      </c>
      <c r="H1121" s="30">
        <f>H1120+($B$19*G1120-$B$16*H1120)*$C1121/60</f>
        <v>74.817626073455</v>
      </c>
      <c r="I1121" s="30">
        <f>I1120+(OFFSET($B$20,0,D1121)*G1120-OFFSET($B$17,0,D1121)*I1120)*$C1121/60</f>
        <v>212.018373809221</v>
      </c>
      <c r="J1121" s="34">
        <f>$A1121/60</f>
        <v>91.3333333333333</v>
      </c>
      <c r="K1121" s="12">
        <f>G1121/$B$15*1000</f>
        <v>2.97320376983111</v>
      </c>
      <c r="L1121" s="30">
        <v>2.5</v>
      </c>
      <c r="M1121" s="12">
        <v>3.05615779299197</v>
      </c>
      <c r="N1121" s="12">
        <v>3.0305452783968</v>
      </c>
      <c r="O1121" s="30">
        <v>2.97320376983111</v>
      </c>
    </row>
    <row r="1122" ht="20.05" customHeight="1">
      <c r="A1122" s="31">
        <f>$A1121+C1121</f>
        <v>5485</v>
      </c>
      <c r="B1122" s="32"/>
      <c r="C1122" s="33">
        <v>5</v>
      </c>
      <c r="D1122" t="b" s="30">
        <v>1</v>
      </c>
      <c r="E1122" s="13"/>
      <c r="F1122" s="30">
        <v>419.658931644182</v>
      </c>
      <c r="G1122" s="30">
        <f>$E1122+($F1122/60+H1122*$B$16+I1122*OFFSET($B$17,0,D1122)-G1121*(OFFSET($B$18,0,D1122)+$B$19+OFFSET($B$20,0,D1122)))*$C1122/60+G1121</f>
        <v>19.4637850261846</v>
      </c>
      <c r="H1122" s="30">
        <f>H1121+($B$19*G1121-$B$16*H1121)*$C1122/60</f>
        <v>74.84889485540241</v>
      </c>
      <c r="I1122" s="30">
        <f>I1121+(OFFSET($B$20,0,D1122)*G1121-OFFSET($B$17,0,D1122)*I1121)*$C1122/60</f>
        <v>212.129844303563</v>
      </c>
      <c r="J1122" s="34">
        <f>$A1122/60</f>
        <v>91.4166666666667</v>
      </c>
      <c r="K1122" s="12">
        <f>G1122/$B$15*1000</f>
        <v>2.97368035991516</v>
      </c>
      <c r="L1122" s="30">
        <v>2.5</v>
      </c>
      <c r="M1122" s="12">
        <v>3.05627556479819</v>
      </c>
      <c r="N1122" s="12">
        <v>3.0307888418009</v>
      </c>
      <c r="O1122" s="30">
        <v>2.97368035991516</v>
      </c>
    </row>
    <row r="1123" ht="20.05" customHeight="1">
      <c r="A1123" s="31">
        <f>$A1122+C1122</f>
        <v>5490</v>
      </c>
      <c r="B1123" s="32"/>
      <c r="C1123" s="33">
        <v>5</v>
      </c>
      <c r="D1123" t="b" s="30">
        <v>1</v>
      </c>
      <c r="E1123" s="13"/>
      <c r="F1123" s="30">
        <v>419.615381468650</v>
      </c>
      <c r="G1123" s="30">
        <f>$E1123+($F1123/60+H1123*$B$16+I1123*OFFSET($B$17,0,D1123)-G1122*(OFFSET($B$18,0,D1123)+$B$19+OFFSET($B$20,0,D1123)))*$C1123/60+G1122</f>
        <v>19.4668932271965</v>
      </c>
      <c r="H1123" s="30">
        <f>H1122+($B$19*G1122-$B$16*H1122)*$C1123/60</f>
        <v>74.8800555318235</v>
      </c>
      <c r="I1123" s="30">
        <f>I1122+(OFFSET($B$20,0,D1123)*G1122-OFFSET($B$17,0,D1123)*I1122)*$C1123/60</f>
        <v>212.241302941644</v>
      </c>
      <c r="J1123" s="34">
        <f>$A1123/60</f>
        <v>91.5</v>
      </c>
      <c r="K1123" s="12">
        <f>G1123/$B$15*1000</f>
        <v>2.97415523139012</v>
      </c>
      <c r="L1123" s="30">
        <v>2.5</v>
      </c>
      <c r="M1123" s="12">
        <v>3.05639282413828</v>
      </c>
      <c r="N1123" s="12">
        <v>3.0310314694679</v>
      </c>
      <c r="O1123" s="30">
        <v>2.97415523139012</v>
      </c>
    </row>
    <row r="1124" ht="20.05" customHeight="1">
      <c r="A1124" s="31">
        <f>$A1123+C1123</f>
        <v>5495</v>
      </c>
      <c r="B1124" s="32"/>
      <c r="C1124" s="33">
        <v>5</v>
      </c>
      <c r="D1124" t="b" s="30">
        <v>1</v>
      </c>
      <c r="E1124" s="13"/>
      <c r="F1124" s="30">
        <v>419.571860452046</v>
      </c>
      <c r="G1124" s="30">
        <f>$E1124+($F1124/60+H1124*$B$16+I1124*OFFSET($B$17,0,D1124)-G1123*(OFFSET($B$18,0,D1124)+$B$19+OFFSET($B$20,0,D1124)))*$C1124/60+G1123</f>
        <v>19.4699902189838</v>
      </c>
      <c r="H1124" s="30">
        <f>H1123+($B$19*G1123-$B$16*H1123)*$C1124/60</f>
        <v>74.9111084652567</v>
      </c>
      <c r="I1124" s="30">
        <f>I1123+(OFFSET($B$20,0,D1124)*G1123-OFFSET($B$17,0,D1124)*I1123)*$C1124/60</f>
        <v>212.352749616565</v>
      </c>
      <c r="J1124" s="34">
        <f>$A1124/60</f>
        <v>91.5833333333333</v>
      </c>
      <c r="K1124" s="12">
        <f>G1124/$B$15*1000</f>
        <v>2.97462839031786</v>
      </c>
      <c r="L1124" s="30">
        <v>2.5</v>
      </c>
      <c r="M1124" s="12">
        <v>3.0565095726847</v>
      </c>
      <c r="N1124" s="12">
        <v>3.03127316446063</v>
      </c>
      <c r="O1124" s="30">
        <v>2.97462839031786</v>
      </c>
    </row>
    <row r="1125" ht="20.05" customHeight="1">
      <c r="A1125" s="35">
        <f>$A1124+C1124</f>
        <v>5500</v>
      </c>
      <c r="B1125" s="32"/>
      <c r="C1125" s="33">
        <v>5</v>
      </c>
      <c r="D1125" t="b" s="30">
        <v>1</v>
      </c>
      <c r="E1125" s="13"/>
      <c r="F1125" s="30">
        <v>419.528368498916</v>
      </c>
      <c r="G1125" s="30">
        <f>$E1125+($F1125/60+H1125*$B$16+I1125*OFFSET($B$17,0,D1125)-G1124*(OFFSET($B$18,0,D1125)+$B$19+OFFSET($B$20,0,D1125)))*$C1125/60+G1124</f>
        <v>19.4730760409273</v>
      </c>
      <c r="H1125" s="30">
        <f>H1124+($B$19*G1124-$B$16*H1124)*$C1125/60</f>
        <v>74.9420540170719</v>
      </c>
      <c r="I1125" s="30">
        <f>I1124+(OFFSET($B$20,0,D1125)*G1124-OFFSET($B$17,0,D1125)*I1124)*$C1125/60</f>
        <v>212.464184221861</v>
      </c>
      <c r="J1125" s="34">
        <f>$A1125/60</f>
        <v>91.6666666666667</v>
      </c>
      <c r="K1125" s="30">
        <f>G1125/$B$15*1000</f>
        <v>2.97509984271497</v>
      </c>
      <c r="L1125" s="30">
        <v>2.5</v>
      </c>
      <c r="M1125" s="30">
        <v>3.05662581210448</v>
      </c>
      <c r="N1125" s="30">
        <v>3.0315139298319</v>
      </c>
      <c r="O1125" s="30">
        <v>2.97509984271497</v>
      </c>
    </row>
  </sheetData>
  <mergeCells count="2">
    <mergeCell ref="A1:O1"/>
    <mergeCell ref="L13:O13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R1125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1" width="10.6328" style="38" customWidth="1"/>
    <col min="2" max="2" width="12.0312" style="38" customWidth="1"/>
    <col min="3" max="3" width="12.2578" style="38" customWidth="1"/>
    <col min="4" max="4" width="6.875" style="38" customWidth="1"/>
    <col min="5" max="5" width="9.07812" style="38" customWidth="1"/>
    <col min="6" max="6" width="11.1484" style="38" customWidth="1"/>
    <col min="7" max="18" width="16.3516" style="38" customWidth="1"/>
    <col min="19" max="16384" width="16.3516" style="38" customWidth="1"/>
  </cols>
  <sheetData>
    <row r="1" ht="27.65" customHeight="1">
      <c r="A1" t="s" s="2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ht="20.25" customHeight="1">
      <c r="A2" s="3"/>
      <c r="B2" t="s" s="4">
        <v>1</v>
      </c>
      <c r="C2" t="s" s="4">
        <v>2</v>
      </c>
      <c r="D2" s="3"/>
      <c r="E2" s="3"/>
      <c r="F2" t="s" s="4">
        <v>46</v>
      </c>
      <c r="G2" t="s" s="4">
        <v>3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ht="20.25" customHeight="1">
      <c r="A3" t="s" s="6">
        <v>10</v>
      </c>
      <c r="B3" s="7">
        <v>80</v>
      </c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</row>
    <row r="4" ht="20.05" customHeight="1">
      <c r="A4" t="s" s="10">
        <v>11</v>
      </c>
      <c r="B4" s="11">
        <v>40</v>
      </c>
      <c r="C4" s="1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ht="20.05" customHeight="1">
      <c r="A5" t="s" s="10">
        <v>12</v>
      </c>
      <c r="B5" s="11">
        <v>170</v>
      </c>
      <c r="C5" s="1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ht="20.85" customHeight="1">
      <c r="A6" t="s" s="10">
        <v>13</v>
      </c>
      <c r="B6" s="14">
        <v>1</v>
      </c>
      <c r="C6" s="15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ht="20.85" customHeight="1">
      <c r="A7" s="16"/>
      <c r="B7" t="s" s="17">
        <v>14</v>
      </c>
      <c r="C7" t="s" s="17">
        <v>2</v>
      </c>
      <c r="D7" s="18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ht="20.05" customHeight="1">
      <c r="A8" t="s" s="19">
        <v>15</v>
      </c>
      <c r="B8" s="20">
        <f>6.28*($B$3/($B$3+33.6))/(0.675675675676)</f>
        <v>6.54535211267291</v>
      </c>
      <c r="C8" s="20">
        <f>6.28*($B$3/($B$3+33.6))/(0.675675675676)</f>
        <v>6.54535211267291</v>
      </c>
      <c r="D8" t="s" s="21">
        <v>16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</row>
    <row r="9" ht="20.05" customHeight="1">
      <c r="A9" t="s" s="19">
        <v>17</v>
      </c>
      <c r="B9" s="20">
        <f>25.5*($B$3/70)*EXP(-0.0156*($B$4-35))</f>
        <v>26.9561061449831</v>
      </c>
      <c r="C9" s="20">
        <f>25.5*($B$3/70)*EXP(-0.0156*($B$4-35))</f>
        <v>26.9561061449831</v>
      </c>
      <c r="D9" t="s" s="21">
        <v>16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</row>
    <row r="10" ht="20.05" customHeight="1">
      <c r="A10" t="s" s="19">
        <v>18</v>
      </c>
      <c r="B10" s="20">
        <f>273*($B$6*((0.88+(0.12)/(1+($B$4/13.4)^(-12.7)))*(9270*$B$3/(6680+216*$B$3/($B$5/100)^2)))+NOT($B$6)*((1.11+(-0.11)/(1+($B$4/7.1)^(-1.1)))*(9270*$B$3/(8780+244*$B$3/($B$5/100)^2))))/54.4752059601377</f>
        <v>293.579582192780</v>
      </c>
      <c r="C10" s="20">
        <f>273*EXP(-0.0138*$B$4)*($B$6*((0.88+(0.12)/(1+($B$4/13.4)^(-12.7)))*(9270*$B$3/(6680+216*$B$3/($B$5/100)^2)))+NOT($B$6)*((1.11+(-0.11)/(1+($B$4/7.1)^(-1.1)))*(9270*$B$3/(8780+244*$B$3/($B$5/100)^2))))/54.4752059601377</f>
        <v>169.042261444792</v>
      </c>
      <c r="D10" t="s" s="21">
        <v>16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</row>
    <row r="11" ht="20.05" customHeight="1">
      <c r="A11" t="s" s="19">
        <v>19</v>
      </c>
      <c r="B11" s="20">
        <f>($B$6*1.79+NOT($B$6)*2.1)*(($B$3/70)^0.75)*(($B$4*52.143+40)^9.06)/(($B$4*52.143+40)^9.06+42.3^9.06)</f>
        <v>1.9785498241595</v>
      </c>
      <c r="C11" s="20">
        <f>(($B$6*1.79+NOT(B6)*2.1)*(($B$3/70)^0.75)*(($B$4*52.143+40)^9.06)/(($B$4*52.143+40)^9.06+42.3^9.06))*EXP(-0.00286*$B$4)</f>
        <v>1.76467081219869</v>
      </c>
      <c r="D11" t="s" s="21">
        <v>20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</row>
    <row r="12" ht="20.05" customHeight="1">
      <c r="A12" t="s" s="19">
        <v>21</v>
      </c>
      <c r="B12" s="20">
        <f>1.75*(((25.5*($B$3/70)*EXP(-0.0156*($B$4-35)))/25.5)^0.75)*(1+1.3*(1-($B$4*52.143+40)/(($B$4*52.143+40)+68.3)))</f>
        <v>1.89825680707388</v>
      </c>
      <c r="C12" s="20">
        <f>1.75*(((25.5*($B$3/70)*EXP(-0.0156*($B$4-35)))/25.5)^0.75)*(1+1.3*(1-($B$4*52.143+40)/(($B$4*52.143+40)+68.3)))</f>
        <v>1.89825680707388</v>
      </c>
      <c r="D12" t="s" s="21">
        <v>20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</row>
    <row r="13" ht="20.05" customHeight="1">
      <c r="A13" t="s" s="19">
        <v>22</v>
      </c>
      <c r="B13" s="20">
        <f>1.11*((($B$6*((0.88+(0.12)/(1+(B4/13.4)^(-12.7)))*(9270*$B$3/(6680+216*$B$3/($B$5/100)^2)))+NOT($B$6)*((1.11+(-0.11)/(1+($B$4/7.1)^(-1.1)))*(9270*$B$3/(8780+244*$B$3/($B$5/100)^2))))/54.4752059601377)^0.75)*(($B$4*52.143+40)/(($B$4*52.143+40)+68.3)/0.964695544)</f>
        <v>1.17725510825853</v>
      </c>
      <c r="C13" s="20">
        <f>1.11*(((B6*((0.88+(0.12)/(1+(B4/13.4)^(-12.7)))*(9270*B3/(6680+216*B3/(B5/100)^2)))+NOT(B6)*((1.11+(-0.11)/(1+(B4/7.1)^(-1.1)))*(9270*B3/(8780+244*B3/(B5/100)^2))))*EXP(-0.0138*B4)/54.4752059601377)^0.75)*((B4*52.143+40)/((B4*52.143+40)+68.3)/0.964695544)</f>
        <v>0.77816674644154</v>
      </c>
      <c r="D13" t="s" s="21">
        <v>20</v>
      </c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</row>
    <row r="14" ht="20.05" customHeight="1">
      <c r="A14" s="16"/>
      <c r="B14" s="20"/>
      <c r="C14" s="20"/>
      <c r="D14" s="18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ht="20.05" customHeight="1">
      <c r="A15" t="s" s="19">
        <v>15</v>
      </c>
      <c r="B15" s="20">
        <f>B8*1000</f>
        <v>6545.352112672910</v>
      </c>
      <c r="C15" s="20">
        <f>B15</f>
        <v>6545.352112672910</v>
      </c>
      <c r="D15" t="s" s="21">
        <v>23</v>
      </c>
      <c r="E15" t="s" s="22">
        <v>24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</row>
    <row r="16" ht="20.05" customHeight="1">
      <c r="A16" t="s" s="19">
        <v>25</v>
      </c>
      <c r="B16" s="20">
        <f>B12/B9</f>
        <v>0.0704202898172358</v>
      </c>
      <c r="C16" s="20">
        <f>C12/C9</f>
        <v>0.0704202898172358</v>
      </c>
      <c r="D16" t="s" s="21">
        <v>26</v>
      </c>
      <c r="E16" t="s" s="22">
        <v>27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</row>
    <row r="17" ht="20.05" customHeight="1">
      <c r="A17" t="s" s="19">
        <v>28</v>
      </c>
      <c r="B17" s="20">
        <f>B13/B10</f>
        <v>0.00401000335059228</v>
      </c>
      <c r="C17" s="20">
        <f>C13/C10</f>
        <v>0.00460338580299746</v>
      </c>
      <c r="D17" t="s" s="21">
        <v>26</v>
      </c>
      <c r="E17" t="s" s="22">
        <v>29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</row>
    <row r="18" ht="20.05" customHeight="1">
      <c r="A18" t="s" s="19">
        <v>30</v>
      </c>
      <c r="B18" s="20">
        <f>B11/B8</f>
        <v>0.30228317592398</v>
      </c>
      <c r="C18" s="20">
        <f>C11/C8</f>
        <v>0.269606704394404</v>
      </c>
      <c r="D18" t="s" s="21">
        <v>26</v>
      </c>
      <c r="E18" t="s" s="22">
        <v>31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</row>
    <row r="19" ht="20.05" customHeight="1">
      <c r="A19" t="s" s="19">
        <v>32</v>
      </c>
      <c r="B19" s="20">
        <f>B12/B8</f>
        <v>0.290015995227901</v>
      </c>
      <c r="C19" s="20">
        <f>C12/C8</f>
        <v>0.290015995227901</v>
      </c>
      <c r="D19" t="s" s="21">
        <v>26</v>
      </c>
      <c r="E19" t="s" s="22">
        <v>33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</row>
    <row r="20" ht="20.85" customHeight="1">
      <c r="A20" t="s" s="19">
        <v>34</v>
      </c>
      <c r="B20" s="23">
        <f>B13/B8</f>
        <v>0.179861234047159</v>
      </c>
      <c r="C20" s="23">
        <f>C13/C8</f>
        <v>0.118888446801033</v>
      </c>
      <c r="D20" t="s" s="21">
        <v>26</v>
      </c>
      <c r="E20" t="s" s="22">
        <v>35</v>
      </c>
      <c r="F20" s="13"/>
      <c r="G20" s="13"/>
      <c r="H20" s="13"/>
      <c r="I20" s="13"/>
      <c r="J20" s="13"/>
      <c r="K20" s="13"/>
      <c r="L20" s="13"/>
      <c r="M20" s="39">
        <v>0.003472222222222222</v>
      </c>
      <c r="N20" s="30">
        <v>15</v>
      </c>
      <c r="O20" s="30">
        <v>30</v>
      </c>
      <c r="P20" s="13"/>
      <c r="Q20" s="13"/>
      <c r="R20" s="13"/>
    </row>
    <row r="21" ht="32.85" customHeight="1">
      <c r="A21" t="s" s="10">
        <v>47</v>
      </c>
      <c r="B21" s="25">
        <f>1200*10</f>
        <v>12000</v>
      </c>
      <c r="C21" s="26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ht="20.05" customHeight="1">
      <c r="A22" t="s" s="10">
        <v>48</v>
      </c>
      <c r="B22" s="27">
        <v>10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</row>
    <row r="23" ht="20.05" customHeight="1">
      <c r="A23" t="s" s="10">
        <v>36</v>
      </c>
      <c r="B23" t="s" s="40">
        <v>6</v>
      </c>
      <c r="C23" t="s" s="22">
        <v>37</v>
      </c>
      <c r="D23" t="s" s="22">
        <v>2</v>
      </c>
      <c r="E23" t="s" s="22">
        <v>38</v>
      </c>
      <c r="F23" t="s" s="22">
        <v>46</v>
      </c>
      <c r="G23" t="s" s="22">
        <v>3</v>
      </c>
      <c r="H23" t="s" s="22">
        <v>49</v>
      </c>
      <c r="I23" t="s" s="22">
        <v>39</v>
      </c>
      <c r="J23" t="s" s="22">
        <v>40</v>
      </c>
      <c r="K23" t="s" s="22">
        <v>41</v>
      </c>
      <c r="L23" t="s" s="22">
        <v>4</v>
      </c>
      <c r="M23" t="s" s="22">
        <v>50</v>
      </c>
      <c r="N23" t="s" s="22">
        <v>50</v>
      </c>
      <c r="O23" t="s" s="22">
        <v>50</v>
      </c>
      <c r="P23" t="s" s="22">
        <v>50</v>
      </c>
      <c r="Q23" t="s" s="22">
        <v>5</v>
      </c>
      <c r="R23" t="s" s="22">
        <v>51</v>
      </c>
    </row>
    <row r="24" ht="20.05" customHeight="1">
      <c r="A24" s="24"/>
      <c r="B24" s="28"/>
      <c r="C24" s="29"/>
      <c r="D24" s="1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</row>
    <row r="25" ht="20.05" customHeight="1">
      <c r="A25" s="31">
        <v>0</v>
      </c>
      <c r="B25" s="32">
        <v>0</v>
      </c>
      <c r="C25" s="33">
        <v>5</v>
      </c>
      <c r="D25" t="b" s="30">
        <v>0</v>
      </c>
      <c r="E25" s="30">
        <v>0</v>
      </c>
      <c r="F25" s="30">
        <v>0</v>
      </c>
      <c r="G25" s="30">
        <v>0</v>
      </c>
      <c r="H25" s="13"/>
      <c r="I25" s="30">
        <f>$E25+($F25/60+J25*$B$16+K25*OFFSET($B$17,0,D25)-I24*(OFFSET($B$18,0,D25)+$B$19+OFFSET($B$20,0,D25)))*$C25/60+I24</f>
        <v>0</v>
      </c>
      <c r="J25" s="30">
        <f>J24+($B$19*I24-$B$16*J24)*$C25/60</f>
        <v>0</v>
      </c>
      <c r="K25" s="30">
        <f>K24+(OFFSET($B$20,0,D25)*I24-OFFSET($B$17,0,D25)*K24)*$C25/60</f>
        <v>0</v>
      </c>
      <c r="L25" s="34">
        <f>$A25/60</f>
        <v>0</v>
      </c>
      <c r="M25" s="41">
        <v>0</v>
      </c>
      <c r="N25" s="41">
        <v>0</v>
      </c>
      <c r="O25" s="41">
        <v>0</v>
      </c>
      <c r="P25" s="41">
        <f>G25/$B$22</f>
        <v>0</v>
      </c>
      <c r="Q25" s="41">
        <f>I25/$B$15*1000</f>
        <v>0</v>
      </c>
      <c r="R25" s="30">
        <f>G25/3600*C25</f>
        <v>0</v>
      </c>
    </row>
    <row r="26" ht="20.05" customHeight="1">
      <c r="A26" s="31">
        <f>$A25+C25</f>
        <v>5</v>
      </c>
      <c r="B26" s="32">
        <v>3.5</v>
      </c>
      <c r="C26" s="33">
        <v>5</v>
      </c>
      <c r="D26" t="b" s="30">
        <v>0</v>
      </c>
      <c r="E26" s="13"/>
      <c r="F26" s="30">
        <f>3600*(B26*$B$15/1000-H26-I25)/C26</f>
        <v>16494.2873239357</v>
      </c>
      <c r="G26" s="12">
        <f>IF(F26&gt;B$21,$B$21,IF(F26&lt;0,0,F26))</f>
        <v>12000</v>
      </c>
      <c r="H26" s="30">
        <f>(J26*$B$16+K26*OFFSET($B$17,0,D26)-I25*(OFFSET($B$18,0,D26)+$B$19+OFFSET($B$20,0,D26)))*$C26/60</f>
        <v>0</v>
      </c>
      <c r="I26" s="30">
        <f>$E26+(G26/60)*$C26/60+H26+I25</f>
        <v>16.6666666666667</v>
      </c>
      <c r="J26" s="30">
        <f>J25+($B$19*I25-$B$16*J25)*$C26/60</f>
        <v>0</v>
      </c>
      <c r="K26" s="30">
        <f>K25+(OFFSET($B$20,0,D26)*I25-OFFSET($B$17,0,D26)*K25)*$C26/60</f>
        <v>0</v>
      </c>
      <c r="L26" s="34">
        <f>$A26/60</f>
        <v>0.0833333333333333</v>
      </c>
      <c r="M26" s="41">
        <v>0</v>
      </c>
      <c r="N26" s="41">
        <v>0</v>
      </c>
      <c r="O26" s="41">
        <v>0</v>
      </c>
      <c r="P26" s="41">
        <f>G26/$B$22</f>
        <v>1200</v>
      </c>
      <c r="Q26" s="41">
        <f>I26/$B$15*1000</f>
        <v>2.54633614506349</v>
      </c>
      <c r="R26" s="30">
        <f>G26/3600*C26</f>
        <v>16.6666666666667</v>
      </c>
    </row>
    <row r="27" ht="20.05" customHeight="1">
      <c r="A27" s="31">
        <f>$A26+C26</f>
        <v>10</v>
      </c>
      <c r="B27" s="32">
        <v>3.5</v>
      </c>
      <c r="C27" s="33">
        <v>5</v>
      </c>
      <c r="D27" t="b" s="30">
        <v>0</v>
      </c>
      <c r="E27" s="13"/>
      <c r="F27" s="30">
        <f>3600*(B27*$B$15/1000-H27-I26)/C27</f>
        <v>5264.685707919190</v>
      </c>
      <c r="G27" s="30">
        <f>IF(F27&gt;B$21,$B$21,IF(F27&lt;0,0,F27))</f>
        <v>5264.685707919190</v>
      </c>
      <c r="H27" s="30">
        <f>(J27*$B$16+K27*OFFSET($B$17,0,D27)-I26*(OFFSET($B$18,0,D27)+$B$19+OFFSET($B$20,0,D27)))*$C27/60</f>
        <v>-1.06999775553261</v>
      </c>
      <c r="I27" s="30">
        <f>$E27+(G27/60)*$C27/60+H27+I26</f>
        <v>22.9087323943552</v>
      </c>
      <c r="J27" s="30">
        <f>J26+($B$19*I26-$B$16*J26)*$C27/60</f>
        <v>0.402799993372086</v>
      </c>
      <c r="K27" s="30">
        <f>K26+(OFFSET($B$20,0,D27)*I26-OFFSET($B$17,0,D27)*K26)*$C27/60</f>
        <v>0.249807269509944</v>
      </c>
      <c r="L27" s="34">
        <f>$A27/60</f>
        <v>0.166666666666667</v>
      </c>
      <c r="M27" s="41">
        <v>0</v>
      </c>
      <c r="N27" s="41">
        <v>0</v>
      </c>
      <c r="O27" s="41">
        <v>0</v>
      </c>
      <c r="P27" s="41">
        <f>G27/$B$22</f>
        <v>526.468570791919</v>
      </c>
      <c r="Q27" s="41">
        <f>I27/$B$15*1000</f>
        <v>3.5</v>
      </c>
      <c r="R27" s="30">
        <f>G27/3600*C27</f>
        <v>7.3120634832211</v>
      </c>
    </row>
    <row r="28" ht="20.05" customHeight="1">
      <c r="A28" s="31">
        <f>$A27+C27</f>
        <v>15</v>
      </c>
      <c r="B28" s="32">
        <v>3.5</v>
      </c>
      <c r="C28" s="33">
        <v>5</v>
      </c>
      <c r="D28" t="b" s="30">
        <v>0</v>
      </c>
      <c r="E28" s="13"/>
      <c r="F28" s="30">
        <f>3600*(B28*$B$15/1000-H28-I27)/C28</f>
        <v>1057.179011272870</v>
      </c>
      <c r="G28" s="30">
        <f>IF(F28&gt;B$21,$B$21,IF(F28&lt;0,0,F28))</f>
        <v>1057.179011272870</v>
      </c>
      <c r="H28" s="30">
        <f>(J28*$B$16+K28*OFFSET($B$17,0,D28)-I27*(OFFSET($B$18,0,D28)+$B$19+OFFSET($B$20,0,D28)))*$C28/60</f>
        <v>-1.46830418232345</v>
      </c>
      <c r="I28" s="30">
        <f>$E28+(G28/60)*$C28/60+H28+I27</f>
        <v>22.9087323943552</v>
      </c>
      <c r="J28" s="30">
        <f>J27+($B$19*I27-$B$16*J27)*$C28/60</f>
        <v>0.9540944544126641</v>
      </c>
      <c r="K28" s="30">
        <f>K27+(OFFSET($B$20,0,D28)*I27-OFFSET($B$17,0,D28)*K27)*$C28/60</f>
        <v>0.593089865419704</v>
      </c>
      <c r="L28" s="34">
        <f>$A28/60</f>
        <v>0.25</v>
      </c>
      <c r="M28" s="41">
        <v>0</v>
      </c>
      <c r="N28" s="41">
        <v>0</v>
      </c>
      <c r="O28" s="41">
        <v>0</v>
      </c>
      <c r="P28" s="41">
        <f>G28/$B$22</f>
        <v>105.717901127287</v>
      </c>
      <c r="Q28" s="41">
        <f>I28/$B$15*1000</f>
        <v>3.5</v>
      </c>
      <c r="R28" s="30">
        <f>G28/3600*C28</f>
        <v>1.46830418232343</v>
      </c>
    </row>
    <row r="29" ht="20.05" customHeight="1">
      <c r="A29" s="31">
        <f>$A28+C28</f>
        <v>20</v>
      </c>
      <c r="B29" s="32">
        <v>3.5</v>
      </c>
      <c r="C29" s="33">
        <v>5</v>
      </c>
      <c r="D29" t="b" s="30">
        <v>0</v>
      </c>
      <c r="E29" s="13"/>
      <c r="F29" s="30">
        <f>3600*(B29*$B$15/1000-H29-I28)/C29</f>
        <v>1054.780775461780</v>
      </c>
      <c r="G29" s="30">
        <f>IF(F29&gt;B$21,$B$21,IF(F29&lt;0,0,F29))</f>
        <v>1054.780775461780</v>
      </c>
      <c r="H29" s="30">
        <f>(J29*$B$16+K29*OFFSET($B$17,0,D29)-I28*(OFFSET($B$18,0,D29)+$B$19+OFFSET($B$20,0,D29)))*$C29/60</f>
        <v>-1.46497329925249</v>
      </c>
      <c r="I29" s="30">
        <f>$E29+(G29/60)*$C29/60+H29+I28</f>
        <v>22.9087323943552</v>
      </c>
      <c r="J29" s="30">
        <f>J28+($B$19*I28-$B$16*J28)*$C29/60</f>
        <v>1.50215372247648</v>
      </c>
      <c r="K29" s="30">
        <f>K28+(OFFSET($B$20,0,D29)*I28-OFFSET($B$17,0,D29)*K28)*$C29/60</f>
        <v>0.936257747632814</v>
      </c>
      <c r="L29" s="34">
        <f>$A29/60</f>
        <v>0.333333333333333</v>
      </c>
      <c r="M29" s="41">
        <v>0</v>
      </c>
      <c r="N29" s="41">
        <v>0</v>
      </c>
      <c r="O29" s="41">
        <v>0</v>
      </c>
      <c r="P29" s="41">
        <f>G29/$B$22</f>
        <v>105.478077546178</v>
      </c>
      <c r="Q29" s="41">
        <f>I29/$B$15*1000</f>
        <v>3.5</v>
      </c>
      <c r="R29" s="30">
        <f>G29/3600*C29</f>
        <v>1.46497329925247</v>
      </c>
    </row>
    <row r="30" ht="20.05" customHeight="1">
      <c r="A30" s="31">
        <f>$A29+C29</f>
        <v>25</v>
      </c>
      <c r="B30" s="32">
        <v>3.5</v>
      </c>
      <c r="C30" s="33">
        <v>5</v>
      </c>
      <c r="D30" t="b" s="30">
        <v>0</v>
      </c>
      <c r="E30" s="13"/>
      <c r="F30" s="30">
        <f>3600*(B30*$B$15/1000-H30-I29)/C30</f>
        <v>1052.396156418330</v>
      </c>
      <c r="G30" s="30">
        <f>IF(F30&gt;B$21,$B$21,IF(F30&lt;0,0,F30))</f>
        <v>1052.396156418330</v>
      </c>
      <c r="H30" s="30">
        <f>(J30*$B$16+K30*OFFSET($B$17,0,D30)-I29*(OFFSET($B$18,0,D30)+$B$19+OFFSET($B$20,0,D30)))*$C30/60</f>
        <v>-1.46166132835881</v>
      </c>
      <c r="I30" s="30">
        <f>$E30+(G30/60)*$C30/60+H30+I29</f>
        <v>22.9087323943552</v>
      </c>
      <c r="J30" s="30">
        <f>J29+($B$19*I29-$B$16*J29)*$C30/60</f>
        <v>2.04699678283246</v>
      </c>
      <c r="K30" s="30">
        <f>K29+(OFFSET($B$20,0,D30)*I29-OFFSET($B$17,0,D30)*K29)*$C30/60</f>
        <v>1.2793109544828</v>
      </c>
      <c r="L30" s="34">
        <f>$A30/60</f>
        <v>0.416666666666667</v>
      </c>
      <c r="M30" s="41">
        <v>0</v>
      </c>
      <c r="N30" s="41">
        <v>0</v>
      </c>
      <c r="O30" s="41">
        <v>0</v>
      </c>
      <c r="P30" s="41">
        <f>G30/$B$22</f>
        <v>105.239615641833</v>
      </c>
      <c r="Q30" s="41">
        <f>I30/$B$15*1000</f>
        <v>3.5</v>
      </c>
      <c r="R30" s="30">
        <f>G30/3600*C30</f>
        <v>1.46166132835879</v>
      </c>
    </row>
    <row r="31" ht="20.05" customHeight="1">
      <c r="A31" s="31">
        <f>$A30+C30</f>
        <v>30</v>
      </c>
      <c r="B31" s="32">
        <v>3.5</v>
      </c>
      <c r="C31" s="33">
        <v>5</v>
      </c>
      <c r="D31" t="b" s="30">
        <v>0</v>
      </c>
      <c r="E31" s="13"/>
      <c r="F31" s="30">
        <f>3600*(B31*$B$15/1000-H31-I30)/C31</f>
        <v>1050.025074387170</v>
      </c>
      <c r="G31" s="30">
        <f>IF(F31&gt;B$21,$B$21,IF(F31&lt;0,0,F31))</f>
        <v>1050.025074387170</v>
      </c>
      <c r="H31" s="30">
        <f>(J31*$B$16+K31*OFFSET($B$17,0,D31)-I30*(OFFSET($B$18,0,D31)+$B$19+OFFSET($B$20,0,D31)))*$C31/60</f>
        <v>-1.45836815887109</v>
      </c>
      <c r="I31" s="30">
        <f>$E31+(G31/60)*$C31/60+H31+I30</f>
        <v>22.9087323943552</v>
      </c>
      <c r="J31" s="30">
        <f>J30+($B$19*I30-$B$16*J30)*$C31/60</f>
        <v>2.58864250933717</v>
      </c>
      <c r="K31" s="30">
        <f>K30+(OFFSET($B$20,0,D31)*I30-OFFSET($B$17,0,D31)*K30)*$C31/60</f>
        <v>1.62224952429038</v>
      </c>
      <c r="L31" s="34">
        <f>$A31/60</f>
        <v>0.5</v>
      </c>
      <c r="M31" s="41">
        <v>0</v>
      </c>
      <c r="N31" s="41">
        <v>0</v>
      </c>
      <c r="O31" s="41">
        <v>0</v>
      </c>
      <c r="P31" s="41">
        <f>G31/$B$22</f>
        <v>105.002507438717</v>
      </c>
      <c r="Q31" s="41">
        <f>I31/$B$15*1000</f>
        <v>3.5</v>
      </c>
      <c r="R31" s="30">
        <f>G31/3600*C31</f>
        <v>1.45836815887107</v>
      </c>
    </row>
    <row r="32" ht="20.05" customHeight="1">
      <c r="A32" s="31">
        <f>$A31+C31</f>
        <v>35</v>
      </c>
      <c r="B32" s="32">
        <v>3.5</v>
      </c>
      <c r="C32" s="33">
        <v>5</v>
      </c>
      <c r="D32" t="b" s="30">
        <v>0</v>
      </c>
      <c r="E32" s="13"/>
      <c r="F32" s="30">
        <f>3600*(B32*$B$15/1000-H32-I31)/C32</f>
        <v>1047.667450080910</v>
      </c>
      <c r="G32" s="30">
        <f>IF(F32&gt;B$21,$B$21,IF(F32&lt;0,0,F32))</f>
        <v>1047.667450080910</v>
      </c>
      <c r="H32" s="30">
        <f>(J32*$B$16+K32*OFFSET($B$17,0,D32)-I31*(OFFSET($B$18,0,D32)+$B$19+OFFSET($B$20,0,D32)))*$C32/60</f>
        <v>-1.45509368066794</v>
      </c>
      <c r="I32" s="30">
        <f>$E32+(G32/60)*$C32/60+H32+I31</f>
        <v>22.9087323943552</v>
      </c>
      <c r="J32" s="30">
        <f>J31+($B$19*I31-$B$16*J31)*$C32/60</f>
        <v>3.12710966508866</v>
      </c>
      <c r="K32" s="30">
        <f>K31+(OFFSET($B$20,0,D32)*I31-OFFSET($B$17,0,D32)*K31)*$C32/60</f>
        <v>1.96507349536346</v>
      </c>
      <c r="L32" s="34">
        <f>$A32/60</f>
        <v>0.583333333333333</v>
      </c>
      <c r="M32" s="41">
        <v>0</v>
      </c>
      <c r="N32" s="41">
        <v>0</v>
      </c>
      <c r="O32" s="41">
        <v>0</v>
      </c>
      <c r="P32" s="41">
        <f>G32/$B$22</f>
        <v>104.766745008091</v>
      </c>
      <c r="Q32" s="41">
        <f>I32/$B$15*1000</f>
        <v>3.5</v>
      </c>
      <c r="R32" s="30">
        <f>G32/3600*C32</f>
        <v>1.45509368066793</v>
      </c>
    </row>
    <row r="33" ht="20.05" customHeight="1">
      <c r="A33" s="31">
        <f>$A32+C32</f>
        <v>40</v>
      </c>
      <c r="B33" s="32">
        <v>3.5</v>
      </c>
      <c r="C33" s="33">
        <v>5</v>
      </c>
      <c r="D33" t="b" s="30">
        <v>0</v>
      </c>
      <c r="E33" s="13"/>
      <c r="F33" s="30">
        <f>3600*(B33*$B$15/1000-H33-I32)/C33</f>
        <v>1045.323204677390</v>
      </c>
      <c r="G33" s="30">
        <f>IF(F33&gt;B$21,$B$21,IF(F33&lt;0,0,F33))</f>
        <v>1045.323204677390</v>
      </c>
      <c r="H33" s="30">
        <f>(J33*$B$16+K33*OFFSET($B$17,0,D33)-I32*(OFFSET($B$18,0,D33)+$B$19+OFFSET($B$20,0,D33)))*$C33/60</f>
        <v>-1.45183778427417</v>
      </c>
      <c r="I33" s="30">
        <f>$E33+(G33/60)*$C33/60+H33+I32</f>
        <v>22.9087323943552</v>
      </c>
      <c r="J33" s="30">
        <f>J32+($B$19*I32-$B$16*J32)*$C33/60</f>
        <v>3.66241690307639</v>
      </c>
      <c r="K33" s="30">
        <f>K32+(OFFSET($B$20,0,D33)*I32-OFFSET($B$17,0,D33)*K32)*$C33/60</f>
        <v>2.30778290599715</v>
      </c>
      <c r="L33" s="34">
        <f>$A33/60</f>
        <v>0.666666666666667</v>
      </c>
      <c r="M33" s="41">
        <v>0</v>
      </c>
      <c r="N33" s="41">
        <v>0</v>
      </c>
      <c r="O33" s="41">
        <v>0</v>
      </c>
      <c r="P33" s="41">
        <f>G33/$B$22</f>
        <v>104.532320467739</v>
      </c>
      <c r="Q33" s="41">
        <f>I33/$B$15*1000</f>
        <v>3.5</v>
      </c>
      <c r="R33" s="30">
        <f>G33/3600*C33</f>
        <v>1.45183778427415</v>
      </c>
    </row>
    <row r="34" ht="20.05" customHeight="1">
      <c r="A34" s="31">
        <f>$A33+C33</f>
        <v>45</v>
      </c>
      <c r="B34" s="32">
        <v>3.5</v>
      </c>
      <c r="C34" s="33">
        <v>5</v>
      </c>
      <c r="D34" t="b" s="30">
        <v>0</v>
      </c>
      <c r="E34" s="13"/>
      <c r="F34" s="30">
        <f>3600*(B34*$B$15/1000-H34-I33)/C34</f>
        <v>1042.992259816980</v>
      </c>
      <c r="G34" s="30">
        <f>IF(F34&gt;B$21,$B$21,IF(F34&lt;0,0,F34))</f>
        <v>1042.992259816980</v>
      </c>
      <c r="H34" s="30">
        <f>(J34*$B$16+K34*OFFSET($B$17,0,D34)-I33*(OFFSET($B$18,0,D34)+$B$19+OFFSET($B$20,0,D34)))*$C34/60</f>
        <v>-1.44860036085693</v>
      </c>
      <c r="I34" s="30">
        <f>$E34+(G34/60)*$C34/60+H34+I33</f>
        <v>22.9087323943552</v>
      </c>
      <c r="J34" s="30">
        <f>J33+($B$19*I33-$B$16*J33)*$C34/60</f>
        <v>4.19458276682742</v>
      </c>
      <c r="K34" s="30">
        <f>K33+(OFFSET($B$20,0,D34)*I33-OFFSET($B$17,0,D34)*K33)*$C34/60</f>
        <v>2.65037779447376</v>
      </c>
      <c r="L34" s="34">
        <f>$A34/60</f>
        <v>0.75</v>
      </c>
      <c r="M34" s="41">
        <v>0</v>
      </c>
      <c r="N34" s="41">
        <v>0</v>
      </c>
      <c r="O34" s="41">
        <v>0</v>
      </c>
      <c r="P34" s="41">
        <f>G34/$B$22</f>
        <v>104.299225981698</v>
      </c>
      <c r="Q34" s="41">
        <f>I34/$B$15*1000</f>
        <v>3.5</v>
      </c>
      <c r="R34" s="30">
        <f>G34/3600*C34</f>
        <v>1.44860036085692</v>
      </c>
    </row>
    <row r="35" ht="20.05" customHeight="1">
      <c r="A35" s="31">
        <f>$A34+C34</f>
        <v>50</v>
      </c>
      <c r="B35" s="32">
        <v>3.5</v>
      </c>
      <c r="C35" s="33">
        <v>5</v>
      </c>
      <c r="D35" t="b" s="30">
        <v>0</v>
      </c>
      <c r="E35" s="13"/>
      <c r="F35" s="30">
        <f>3600*(B35*$B$15/1000-H35-I34)/C35</f>
        <v>1040.674537599810</v>
      </c>
      <c r="G35" s="30">
        <f>IF(F35&gt;B$21,$B$21,IF(F35&lt;0,0,F35))</f>
        <v>1040.674537599810</v>
      </c>
      <c r="H35" s="30">
        <f>(J35*$B$16+K35*OFFSET($B$17,0,D35)-I34*(OFFSET($B$18,0,D35)+$B$19+OFFSET($B$20,0,D35)))*$C35/60</f>
        <v>-1.44538130222198</v>
      </c>
      <c r="I35" s="30">
        <f>$E35+(G35/60)*$C35/60+H35+I34</f>
        <v>22.9087323943552</v>
      </c>
      <c r="J35" s="30">
        <f>J34+($B$19*I34-$B$16*J34)*$C35/60</f>
        <v>4.72362569104877</v>
      </c>
      <c r="K35" s="30">
        <f>K34+(OFFSET($B$20,0,D35)*I34-OFFSET($B$17,0,D35)*K34)*$C35/60</f>
        <v>2.99285819906282</v>
      </c>
      <c r="L35" s="34">
        <f>$A35/60</f>
        <v>0.833333333333333</v>
      </c>
      <c r="M35" s="41">
        <v>0</v>
      </c>
      <c r="N35" s="41">
        <v>0</v>
      </c>
      <c r="O35" s="41">
        <v>0</v>
      </c>
      <c r="P35" s="41">
        <f>G35/$B$22</f>
        <v>104.067453759981</v>
      </c>
      <c r="Q35" s="41">
        <f>I35/$B$15*1000</f>
        <v>3.5</v>
      </c>
      <c r="R35" s="30">
        <f>G35/3600*C35</f>
        <v>1.44538130222196</v>
      </c>
    </row>
    <row r="36" ht="20.05" customHeight="1">
      <c r="A36" s="31">
        <f>$A35+C35</f>
        <v>55</v>
      </c>
      <c r="B36" s="32">
        <v>3.5</v>
      </c>
      <c r="C36" s="33">
        <v>5</v>
      </c>
      <c r="D36" t="b" s="30">
        <v>0</v>
      </c>
      <c r="E36" s="13"/>
      <c r="F36" s="30">
        <f>3600*(B36*$B$15/1000-H36-I35)/C36</f>
        <v>1038.369960583150</v>
      </c>
      <c r="G36" s="30">
        <f>IF(F36&gt;B$21,$B$21,IF(F36&lt;0,0,F36))</f>
        <v>1038.369960583150</v>
      </c>
      <c r="H36" s="30">
        <f>(J36*$B$16+K36*OFFSET($B$17,0,D36)-I35*(OFFSET($B$18,0,D36)+$B$19+OFFSET($B$20,0,D36)))*$C36/60</f>
        <v>-1.44218050080995</v>
      </c>
      <c r="I36" s="30">
        <f>$E36+(G36/60)*$C36/60+H36+I35</f>
        <v>22.9087323943552</v>
      </c>
      <c r="J36" s="30">
        <f>J35+($B$19*I35-$B$16*J35)*$C36/60</f>
        <v>5.249564002266</v>
      </c>
      <c r="K36" s="30">
        <f>K35+(OFFSET($B$20,0,D36)*I35-OFFSET($B$17,0,D36)*K35)*$C36/60</f>
        <v>3.33522415802105</v>
      </c>
      <c r="L36" s="34">
        <f>$A36/60</f>
        <v>0.916666666666667</v>
      </c>
      <c r="M36" s="41">
        <v>0</v>
      </c>
      <c r="N36" s="41">
        <v>0</v>
      </c>
      <c r="O36" s="41">
        <v>0</v>
      </c>
      <c r="P36" s="41">
        <f>G36/$B$22</f>
        <v>103.836996058315</v>
      </c>
      <c r="Q36" s="41">
        <f>I36/$B$15*1000</f>
        <v>3.5</v>
      </c>
      <c r="R36" s="30">
        <f>G36/3600*C36</f>
        <v>1.44218050080993</v>
      </c>
    </row>
    <row r="37" ht="20.05" customHeight="1">
      <c r="A37" s="31">
        <f>$A36+C36</f>
        <v>60</v>
      </c>
      <c r="B37" s="32">
        <v>3.5</v>
      </c>
      <c r="C37" s="33">
        <v>5</v>
      </c>
      <c r="D37" t="b" s="30">
        <v>0</v>
      </c>
      <c r="E37" s="13"/>
      <c r="F37" s="30">
        <f>3600*(B37*$B$15/1000-H37-I36)/C37</f>
        <v>1036.078451778630</v>
      </c>
      <c r="G37" s="30">
        <f>IF(F37&gt;B$21,$B$21,IF(F37&lt;0,0,F37))</f>
        <v>1036.078451778630</v>
      </c>
      <c r="H37" s="30">
        <f>(J37*$B$16+K37*OFFSET($B$17,0,D37)-I36*(OFFSET($B$18,0,D37)+$B$19+OFFSET($B$20,0,D37)))*$C37/60</f>
        <v>-1.43899784969255</v>
      </c>
      <c r="I37" s="30">
        <f>$E37+(G37/60)*$C37/60+H37+I36</f>
        <v>22.9087323943552</v>
      </c>
      <c r="J37" s="30">
        <f>J36+($B$19*I36-$B$16*J36)*$C37/60</f>
        <v>5.77241591945807</v>
      </c>
      <c r="K37" s="30">
        <f>K36+(OFFSET($B$20,0,D37)*I36-OFFSET($B$17,0,D37)*K36)*$C37/60</f>
        <v>3.6774757095924</v>
      </c>
      <c r="L37" s="34">
        <f>$A37/60</f>
        <v>1</v>
      </c>
      <c r="M37" s="41">
        <v>1200</v>
      </c>
      <c r="N37" s="41">
        <v>1200</v>
      </c>
      <c r="O37" s="41">
        <v>1200</v>
      </c>
      <c r="P37" s="41">
        <f>G37/$B$22</f>
        <v>103.607845177863</v>
      </c>
      <c r="Q37" s="41">
        <f>I37/$B$15*1000</f>
        <v>3.5</v>
      </c>
      <c r="R37" s="30">
        <f>G37/3600*C37</f>
        <v>1.43899784969254</v>
      </c>
    </row>
    <row r="38" ht="20.05" customHeight="1">
      <c r="A38" s="31">
        <f>$A37+C37</f>
        <v>65</v>
      </c>
      <c r="B38" s="32">
        <v>3.5</v>
      </c>
      <c r="C38" s="33">
        <v>5</v>
      </c>
      <c r="D38" t="b" s="30">
        <v>0</v>
      </c>
      <c r="E38" s="13"/>
      <c r="F38" s="30">
        <f>3600*(B38*$B$15/1000-H38-I37)/C38</f>
        <v>1033.799934649650</v>
      </c>
      <c r="G38" s="30">
        <f>IF(F38&gt;B$21,$B$21,IF(F38&lt;0,0,F38))</f>
        <v>1033.799934649650</v>
      </c>
      <c r="H38" s="30">
        <f>(J38*$B$16+K38*OFFSET($B$17,0,D38)-I37*(OFFSET($B$18,0,D38)+$B$19+OFFSET($B$20,0,D38)))*$C38/60</f>
        <v>-1.43583324256897</v>
      </c>
      <c r="I38" s="30">
        <f>$E38+(G38/60)*$C38/60+H38+I37</f>
        <v>22.9087323943552</v>
      </c>
      <c r="J38" s="30">
        <f>J37+($B$19*I37-$B$16*J37)*$C38/60</f>
        <v>6.29219955468846</v>
      </c>
      <c r="K38" s="30">
        <f>K37+(OFFSET($B$20,0,D38)*I37-OFFSET($B$17,0,D38)*K37)*$C38/60</f>
        <v>4.01961289200804</v>
      </c>
      <c r="L38" s="34">
        <f>$A38/60</f>
        <v>1.08333333333333</v>
      </c>
      <c r="M38" s="41">
        <v>526.468570791919</v>
      </c>
      <c r="N38" s="41">
        <v>526.468570791919</v>
      </c>
      <c r="O38" s="41">
        <v>526.468570791919</v>
      </c>
      <c r="P38" s="41">
        <f>G38/$B$22</f>
        <v>103.379993464965</v>
      </c>
      <c r="Q38" s="41">
        <f>I38/$B$15*1000</f>
        <v>3.5</v>
      </c>
      <c r="R38" s="30">
        <f>G38/3600*C38</f>
        <v>1.43583324256896</v>
      </c>
    </row>
    <row r="39" ht="20.05" customHeight="1">
      <c r="A39" s="31">
        <f>$A38+C38</f>
        <v>70</v>
      </c>
      <c r="B39" s="32">
        <v>3.5</v>
      </c>
      <c r="C39" s="33">
        <v>5</v>
      </c>
      <c r="D39" t="b" s="30">
        <v>0</v>
      </c>
      <c r="E39" s="13"/>
      <c r="F39" s="30">
        <f>3600*(B39*$B$15/1000-H39-I38)/C39</f>
        <v>1031.534333108690</v>
      </c>
      <c r="G39" s="30">
        <f>IF(F39&gt;B$21,$B$21,IF(F39&lt;0,0,F39))</f>
        <v>1031.534333108690</v>
      </c>
      <c r="H39" s="30">
        <f>(J39*$B$16+K39*OFFSET($B$17,0,D39)-I38*(OFFSET($B$18,0,D39)+$B$19+OFFSET($B$20,0,D39)))*$C39/60</f>
        <v>-1.43268657376209</v>
      </c>
      <c r="I39" s="30">
        <f>$E39+(G39/60)*$C39/60+H39+I38</f>
        <v>22.9087323943552</v>
      </c>
      <c r="J39" s="30">
        <f>J38+($B$19*I38-$B$16*J38)*$C39/60</f>
        <v>6.80893291373259</v>
      </c>
      <c r="K39" s="30">
        <f>K38+(OFFSET($B$20,0,D39)*I38-OFFSET($B$17,0,D39)*K38)*$C39/60</f>
        <v>4.36163574348636</v>
      </c>
      <c r="L39" s="34">
        <f>$A39/60</f>
        <v>1.16666666666667</v>
      </c>
      <c r="M39" s="41">
        <v>105.717901127287</v>
      </c>
      <c r="N39" s="41">
        <v>105.717901127287</v>
      </c>
      <c r="O39" s="41">
        <v>105.717901127287</v>
      </c>
      <c r="P39" s="41">
        <f>G39/$B$22</f>
        <v>103.153433310869</v>
      </c>
      <c r="Q39" s="41">
        <f>I39/$B$15*1000</f>
        <v>3.5</v>
      </c>
      <c r="R39" s="30">
        <f>G39/3600*C39</f>
        <v>1.43268657376207</v>
      </c>
    </row>
    <row r="40" ht="20.05" customHeight="1">
      <c r="A40" s="31">
        <f>$A39+C39</f>
        <v>75</v>
      </c>
      <c r="B40" s="32">
        <v>3.5</v>
      </c>
      <c r="C40" s="33">
        <v>5</v>
      </c>
      <c r="D40" t="b" s="30">
        <v>0</v>
      </c>
      <c r="E40" s="13"/>
      <c r="F40" s="30">
        <f>3600*(B40*$B$15/1000-H40-I39)/C40</f>
        <v>1029.281571514720</v>
      </c>
      <c r="G40" s="30">
        <f>IF(F40&gt;B$21,$B$21,IF(F40&lt;0,0,F40))</f>
        <v>1029.281571514720</v>
      </c>
      <c r="H40" s="30">
        <f>(J40*$B$16+K40*OFFSET($B$17,0,D40)-I39*(OFFSET($B$18,0,D40)+$B$19+OFFSET($B$20,0,D40)))*$C40/60</f>
        <v>-1.4295577382149</v>
      </c>
      <c r="I40" s="30">
        <f>$E40+(G40/60)*$C40/60+H40+I39</f>
        <v>22.9087323943552</v>
      </c>
      <c r="J40" s="30">
        <f>J39+($B$19*I39-$B$16*J39)*$C40/60</f>
        <v>7.32263389670154</v>
      </c>
      <c r="K40" s="30">
        <f>K39+(OFFSET($B$20,0,D40)*I39-OFFSET($B$17,0,D40)*K39)*$C40/60</f>
        <v>4.70354430223298</v>
      </c>
      <c r="L40" s="34">
        <f>$A40/60</f>
        <v>1.25</v>
      </c>
      <c r="M40" s="41">
        <v>105.478077546178</v>
      </c>
      <c r="N40" s="41">
        <v>105.478077546178</v>
      </c>
      <c r="O40" s="41">
        <v>105.478077546178</v>
      </c>
      <c r="P40" s="41">
        <f>G40/$B$22</f>
        <v>102.928157151472</v>
      </c>
      <c r="Q40" s="41">
        <f>I40/$B$15*1000</f>
        <v>3.5</v>
      </c>
      <c r="R40" s="30">
        <f>G40/3600*C40</f>
        <v>1.42955773821489</v>
      </c>
    </row>
    <row r="41" ht="20.05" customHeight="1">
      <c r="A41" s="31">
        <f>$A40+C40</f>
        <v>80</v>
      </c>
      <c r="B41" s="32">
        <v>3.5</v>
      </c>
      <c r="C41" s="33">
        <v>5</v>
      </c>
      <c r="D41" t="b" s="30">
        <v>0</v>
      </c>
      <c r="E41" s="13"/>
      <c r="F41" s="30">
        <f>3600*(B41*$B$15/1000-H41-I40)/C41</f>
        <v>1027.041574670510</v>
      </c>
      <c r="G41" s="30">
        <f>IF(F41&gt;B$21,$B$21,IF(F41&lt;0,0,F41))</f>
        <v>1027.041574670510</v>
      </c>
      <c r="H41" s="30">
        <f>(J41*$B$16+K41*OFFSET($B$17,0,D41)-I40*(OFFSET($B$18,0,D41)+$B$19+OFFSET($B$20,0,D41)))*$C41/60</f>
        <v>-1.42644663148683</v>
      </c>
      <c r="I41" s="30">
        <f>$E41+(G41/60)*$C41/60+H41+I40</f>
        <v>22.9087323943552</v>
      </c>
      <c r="J41" s="30">
        <f>J40+($B$19*I40-$B$16*J40)*$C41/60</f>
        <v>7.83332029866215</v>
      </c>
      <c r="K41" s="30">
        <f>K40+(OFFSET($B$20,0,D41)*I40-OFFSET($B$17,0,D41)*K40)*$C41/60</f>
        <v>5.04533860644075</v>
      </c>
      <c r="L41" s="34">
        <f>$A41/60</f>
        <v>1.33333333333333</v>
      </c>
      <c r="M41" s="41">
        <v>105.239615641833</v>
      </c>
      <c r="N41" s="41">
        <v>105.239615641833</v>
      </c>
      <c r="O41" s="41">
        <v>105.239615641833</v>
      </c>
      <c r="P41" s="41">
        <f>G41/$B$22</f>
        <v>102.704157467051</v>
      </c>
      <c r="Q41" s="41">
        <f>I41/$B$15*1000</f>
        <v>3.5</v>
      </c>
      <c r="R41" s="30">
        <f>G41/3600*C41</f>
        <v>1.42644663148682</v>
      </c>
    </row>
    <row r="42" ht="20.05" customHeight="1">
      <c r="A42" s="31">
        <f>$A41+C41</f>
        <v>85</v>
      </c>
      <c r="B42" s="32">
        <v>3.5</v>
      </c>
      <c r="C42" s="33">
        <v>5</v>
      </c>
      <c r="D42" t="b" s="30">
        <v>0</v>
      </c>
      <c r="E42" s="13"/>
      <c r="F42" s="30">
        <f>3600*(B42*$B$15/1000-H42-I41)/C42</f>
        <v>1024.814267820080</v>
      </c>
      <c r="G42" s="30">
        <f>IF(F42&gt;B$21,$B$21,IF(F42&lt;0,0,F42))</f>
        <v>1024.814267820080</v>
      </c>
      <c r="H42" s="30">
        <f>(J42*$B$16+K42*OFFSET($B$17,0,D42)-I41*(OFFSET($B$18,0,D42)+$B$19+OFFSET($B$20,0,D42)))*$C42/60</f>
        <v>-1.42335314975012</v>
      </c>
      <c r="I42" s="30">
        <f>$E42+(G42/60)*$C42/60+H42+I41</f>
        <v>22.9087323943552</v>
      </c>
      <c r="J42" s="30">
        <f>J41+($B$19*I41-$B$16*J41)*$C42/60</f>
        <v>8.34100981025345</v>
      </c>
      <c r="K42" s="30">
        <f>K41+(OFFSET($B$20,0,D42)*I41-OFFSET($B$17,0,D42)*K41)*$C42/60</f>
        <v>5.38701869428976</v>
      </c>
      <c r="L42" s="34">
        <f>$A42/60</f>
        <v>1.41666666666667</v>
      </c>
      <c r="M42" s="41">
        <v>105.002507438717</v>
      </c>
      <c r="N42" s="41">
        <v>105.002507438717</v>
      </c>
      <c r="O42" s="41">
        <v>105.002507438717</v>
      </c>
      <c r="P42" s="41">
        <f>G42/$B$22</f>
        <v>102.481426782008</v>
      </c>
      <c r="Q42" s="41">
        <f>I42/$B$15*1000</f>
        <v>3.5</v>
      </c>
      <c r="R42" s="30">
        <f>G42/3600*C42</f>
        <v>1.42335314975011</v>
      </c>
    </row>
    <row r="43" ht="20.05" customHeight="1">
      <c r="A43" s="31">
        <f>$A42+C42</f>
        <v>90</v>
      </c>
      <c r="B43" s="32">
        <v>3.5</v>
      </c>
      <c r="C43" s="33">
        <v>5</v>
      </c>
      <c r="D43" t="b" s="30">
        <v>0</v>
      </c>
      <c r="E43" s="13"/>
      <c r="F43" s="30">
        <f>3600*(B43*$B$15/1000-H43-I42)/C43</f>
        <v>1022.599576646080</v>
      </c>
      <c r="G43" s="30">
        <f>IF(F43&gt;B$21,$B$21,IF(F43&lt;0,0,F43))</f>
        <v>1022.599576646080</v>
      </c>
      <c r="H43" s="30">
        <f>(J43*$B$16+K43*OFFSET($B$17,0,D43)-I42*(OFFSET($B$18,0,D43)+$B$19+OFFSET($B$20,0,D43)))*$C43/60</f>
        <v>-1.42027718978624</v>
      </c>
      <c r="I43" s="30">
        <f>$E43+(G43/60)*$C43/60+H43+I42</f>
        <v>22.9087323943552</v>
      </c>
      <c r="J43" s="30">
        <f>J42+($B$19*I42-$B$16*J42)*$C43/60</f>
        <v>8.84572001829946</v>
      </c>
      <c r="K43" s="30">
        <f>K42+(OFFSET($B$20,0,D43)*I42-OFFSET($B$17,0,D43)*K42)*$C43/60</f>
        <v>5.72858460394735</v>
      </c>
      <c r="L43" s="34">
        <f>$A43/60</f>
        <v>1.5</v>
      </c>
      <c r="M43" s="41">
        <v>104.766745008091</v>
      </c>
      <c r="N43" s="41">
        <v>104.766745008091</v>
      </c>
      <c r="O43" s="41">
        <v>104.766745008091</v>
      </c>
      <c r="P43" s="41">
        <f>G43/$B$22</f>
        <v>102.259957664608</v>
      </c>
      <c r="Q43" s="41">
        <f>I43/$B$15*1000</f>
        <v>3.5</v>
      </c>
      <c r="R43" s="30">
        <f>G43/3600*C43</f>
        <v>1.42027718978622</v>
      </c>
    </row>
    <row r="44" ht="20.05" customHeight="1">
      <c r="A44" s="31">
        <f>$A43+C43</f>
        <v>95</v>
      </c>
      <c r="B44" s="32">
        <v>3.5</v>
      </c>
      <c r="C44" s="33">
        <v>5</v>
      </c>
      <c r="D44" t="b" s="30">
        <v>0</v>
      </c>
      <c r="E44" s="13"/>
      <c r="F44" s="30">
        <f>3600*(B44*$B$15/1000-H44-I43)/C44</f>
        <v>1020.397427267270</v>
      </c>
      <c r="G44" s="30">
        <f>IF(F44&gt;B$21,$B$21,IF(F44&lt;0,0,F44))</f>
        <v>1020.397427267270</v>
      </c>
      <c r="H44" s="30">
        <f>(J44*$B$16+K44*OFFSET($B$17,0,D44)-I43*(OFFSET($B$18,0,D44)+$B$19+OFFSET($B$20,0,D44)))*$C44/60</f>
        <v>-1.41721864898233</v>
      </c>
      <c r="I44" s="30">
        <f>$E44+(G44/60)*$C44/60+H44+I43</f>
        <v>22.9087323943552</v>
      </c>
      <c r="J44" s="30">
        <f>J43+($B$19*I43-$B$16*J43)*$C44/60</f>
        <v>9.347468406418439</v>
      </c>
      <c r="K44" s="30">
        <f>K43+(OFFSET($B$20,0,D44)*I43-OFFSET($B$17,0,D44)*K43)*$C44/60</f>
        <v>6.07003637356809</v>
      </c>
      <c r="L44" s="34">
        <f>$A44/60</f>
        <v>1.58333333333333</v>
      </c>
      <c r="M44" s="41">
        <v>104.532320467739</v>
      </c>
      <c r="N44" s="41">
        <v>104.532320467739</v>
      </c>
      <c r="O44" s="41">
        <v>104.532320467739</v>
      </c>
      <c r="P44" s="41">
        <f>G44/$B$22</f>
        <v>102.039742726727</v>
      </c>
      <c r="Q44" s="41">
        <f>I44/$B$15*1000</f>
        <v>3.5</v>
      </c>
      <c r="R44" s="30">
        <f>G44/3600*C44</f>
        <v>1.41721864898232</v>
      </c>
    </row>
    <row r="45" ht="20.05" customHeight="1">
      <c r="A45" s="31">
        <f>$A44+C44</f>
        <v>100</v>
      </c>
      <c r="B45" s="32">
        <v>3.5</v>
      </c>
      <c r="C45" s="33">
        <v>5</v>
      </c>
      <c r="D45" t="b" s="30">
        <v>0</v>
      </c>
      <c r="E45" s="13"/>
      <c r="F45" s="30">
        <f>3600*(B45*$B$15/1000-H45-I44)/C45</f>
        <v>1018.207746235880</v>
      </c>
      <c r="G45" s="30">
        <f>IF(F45&gt;B$21,$B$21,IF(F45&lt;0,0,F45))</f>
        <v>1018.207746235880</v>
      </c>
      <c r="H45" s="30">
        <f>(J45*$B$16+K45*OFFSET($B$17,0,D45)-I44*(OFFSET($B$18,0,D45)+$B$19+OFFSET($B$20,0,D45)))*$C45/60</f>
        <v>-1.41417742532762</v>
      </c>
      <c r="I45" s="30">
        <f>$E45+(G45/60)*$C45/60+H45+I44</f>
        <v>22.9087323943552</v>
      </c>
      <c r="J45" s="30">
        <f>J44+($B$19*I44-$B$16*J44)*$C45/60</f>
        <v>9.84627235562853</v>
      </c>
      <c r="K45" s="30">
        <f>K44+(OFFSET($B$20,0,D45)*I44-OFFSET($B$17,0,D45)*K44)*$C45/60</f>
        <v>6.41137404129381</v>
      </c>
      <c r="L45" s="34">
        <f>$A45/60</f>
        <v>1.66666666666667</v>
      </c>
      <c r="M45" s="41">
        <v>104.299225981698</v>
      </c>
      <c r="N45" s="41">
        <v>104.299225981698</v>
      </c>
      <c r="O45" s="41">
        <v>104.299225981698</v>
      </c>
      <c r="P45" s="41">
        <f>G45/$B$22</f>
        <v>101.820774623588</v>
      </c>
      <c r="Q45" s="41">
        <f>I45/$B$15*1000</f>
        <v>3.5</v>
      </c>
      <c r="R45" s="30">
        <f>G45/3600*C45</f>
        <v>1.41417742532761</v>
      </c>
    </row>
    <row r="46" ht="20.05" customHeight="1">
      <c r="A46" s="31">
        <f>$A45+C45</f>
        <v>105</v>
      </c>
      <c r="B46" s="32">
        <v>3.5</v>
      </c>
      <c r="C46" s="33">
        <v>5</v>
      </c>
      <c r="D46" t="b" s="30">
        <v>0</v>
      </c>
      <c r="E46" s="13"/>
      <c r="F46" s="30">
        <f>3600*(B46*$B$15/1000-H46-I45)/C46</f>
        <v>1016.0304605351</v>
      </c>
      <c r="G46" s="30">
        <f>IF(F46&gt;B$21,$B$21,IF(F46&lt;0,0,F46))</f>
        <v>1016.0304605351</v>
      </c>
      <c r="H46" s="30">
        <f>(J46*$B$16+K46*OFFSET($B$17,0,D46)-I45*(OFFSET($B$18,0,D46)+$B$19+OFFSET($B$20,0,D46)))*$C46/60</f>
        <v>-1.41115341740988</v>
      </c>
      <c r="I46" s="30">
        <f>$E46+(G46/60)*$C46/60+H46+I45</f>
        <v>22.9087323943552</v>
      </c>
      <c r="J46" s="30">
        <f>J45+($B$19*I45-$B$16*J45)*$C46/60</f>
        <v>10.3421491449498</v>
      </c>
      <c r="K46" s="30">
        <f>K45+(OFFSET($B$20,0,D46)*I45-OFFSET($B$17,0,D46)*K45)*$C46/60</f>
        <v>6.75259764525359</v>
      </c>
      <c r="L46" s="34">
        <f>$A46/60</f>
        <v>1.75</v>
      </c>
      <c r="M46" s="41">
        <v>104.067453759981</v>
      </c>
      <c r="N46" s="41">
        <v>104.067453759981</v>
      </c>
      <c r="O46" s="41">
        <v>104.067453759981</v>
      </c>
      <c r="P46" s="41">
        <f>G46/$B$22</f>
        <v>101.603046053510</v>
      </c>
      <c r="Q46" s="41">
        <f>I46/$B$15*1000</f>
        <v>3.5</v>
      </c>
      <c r="R46" s="30">
        <f>G46/3600*C46</f>
        <v>1.41115341740986</v>
      </c>
    </row>
    <row r="47" ht="20.05" customHeight="1">
      <c r="A47" s="31">
        <f>$A46+C46</f>
        <v>110</v>
      </c>
      <c r="B47" s="32">
        <v>3.5</v>
      </c>
      <c r="C47" s="33">
        <v>5</v>
      </c>
      <c r="D47" t="b" s="30">
        <v>0</v>
      </c>
      <c r="E47" s="13"/>
      <c r="F47" s="30">
        <f>3600*(B47*$B$15/1000-H47-I46)/C47</f>
        <v>1013.865497576610</v>
      </c>
      <c r="G47" s="30">
        <f>IF(F47&gt;B$21,$B$21,IF(F47&lt;0,0,F47))</f>
        <v>1013.865497576610</v>
      </c>
      <c r="H47" s="30">
        <f>(J47*$B$16+K47*OFFSET($B$17,0,D47)-I46*(OFFSET($B$18,0,D47)+$B$19+OFFSET($B$20,0,D47)))*$C47/60</f>
        <v>-1.40814652441197</v>
      </c>
      <c r="I47" s="30">
        <f>$E47+(G47/60)*$C47/60+H47+I46</f>
        <v>22.9087323943552</v>
      </c>
      <c r="J47" s="30">
        <f>J46+($B$19*I46-$B$16*J46)*$C47/60</f>
        <v>10.835115952003</v>
      </c>
      <c r="K47" s="30">
        <f>K46+(OFFSET($B$20,0,D47)*I46-OFFSET($B$17,0,D47)*K46)*$C47/60</f>
        <v>7.09370722356377</v>
      </c>
      <c r="L47" s="34">
        <f>$A47/60</f>
        <v>1.83333333333333</v>
      </c>
      <c r="M47" s="41">
        <v>103.836996058315</v>
      </c>
      <c r="N47" s="41">
        <v>103.836996058315</v>
      </c>
      <c r="O47" s="41">
        <v>103.836996058315</v>
      </c>
      <c r="P47" s="41">
        <f>G47/$B$22</f>
        <v>101.386549757661</v>
      </c>
      <c r="Q47" s="41">
        <f>I47/$B$15*1000</f>
        <v>3.5</v>
      </c>
      <c r="R47" s="30">
        <f>G47/3600*C47</f>
        <v>1.40814652441196</v>
      </c>
    </row>
    <row r="48" ht="20.05" customHeight="1">
      <c r="A48" s="31">
        <f>$A47+C47</f>
        <v>115</v>
      </c>
      <c r="B48" s="32">
        <v>3.5</v>
      </c>
      <c r="C48" s="33">
        <v>5</v>
      </c>
      <c r="D48" t="b" s="30">
        <v>0</v>
      </c>
      <c r="E48" s="13"/>
      <c r="F48" s="30">
        <f>3600*(B48*$B$15/1000-H48-I47)/C48</f>
        <v>1011.712785197960</v>
      </c>
      <c r="G48" s="30">
        <f>IF(F48&gt;B$21,$B$21,IF(F48&lt;0,0,F48))</f>
        <v>1011.712785197960</v>
      </c>
      <c r="H48" s="30">
        <f>(J48*$B$16+K48*OFFSET($B$17,0,D48)-I47*(OFFSET($B$18,0,D48)+$B$19+OFFSET($B$20,0,D48)))*$C48/60</f>
        <v>-1.40515664610829</v>
      </c>
      <c r="I48" s="30">
        <f>$E48+(G48/60)*$C48/60+H48+I47</f>
        <v>22.9087323943552</v>
      </c>
      <c r="J48" s="30">
        <f>J47+($B$19*I47-$B$16*J47)*$C48/60</f>
        <v>11.3251898536043</v>
      </c>
      <c r="K48" s="30">
        <f>K47+(OFFSET($B$20,0,D48)*I47-OFFSET($B$17,0,D48)*K47)*$C48/60</f>
        <v>7.43470281432796</v>
      </c>
      <c r="L48" s="34">
        <f>$A48/60</f>
        <v>1.91666666666667</v>
      </c>
      <c r="M48" s="41">
        <v>103.607845177863</v>
      </c>
      <c r="N48" s="41">
        <v>103.607845177863</v>
      </c>
      <c r="O48" s="41">
        <v>103.607845177863</v>
      </c>
      <c r="P48" s="41">
        <f>G48/$B$22</f>
        <v>101.171278519796</v>
      </c>
      <c r="Q48" s="41">
        <f>I48/$B$15*1000</f>
        <v>3.5</v>
      </c>
      <c r="R48" s="30">
        <f>G48/3600*C48</f>
        <v>1.40515664610828</v>
      </c>
    </row>
    <row r="49" ht="20.05" customHeight="1">
      <c r="A49" s="31">
        <f>$A48+C48</f>
        <v>120</v>
      </c>
      <c r="B49" s="32">
        <v>3.5</v>
      </c>
      <c r="C49" s="33">
        <v>5</v>
      </c>
      <c r="D49" t="b" s="30">
        <v>0</v>
      </c>
      <c r="E49" s="13"/>
      <c r="F49" s="30">
        <f>3600*(B49*$B$15/1000-H49-I48)/C49</f>
        <v>1009.572251660150</v>
      </c>
      <c r="G49" s="30">
        <f>IF(F49&gt;B$21,$B$21,IF(F49&lt;0,0,F49))</f>
        <v>1009.572251660150</v>
      </c>
      <c r="H49" s="30">
        <f>(J49*$B$16+K49*OFFSET($B$17,0,D49)-I48*(OFFSET($B$18,0,D49)+$B$19+OFFSET($B$20,0,D49)))*$C49/60</f>
        <v>-1.40218368286134</v>
      </c>
      <c r="I49" s="30">
        <f>$E49+(G49/60)*$C49/60+H49+I48</f>
        <v>22.9087323943552</v>
      </c>
      <c r="J49" s="30">
        <f>J48+($B$19*I48-$B$16*J48)*$C49/60</f>
        <v>11.812387826357</v>
      </c>
      <c r="K49" s="30">
        <f>K48+(OFFSET($B$20,0,D49)*I48-OFFSET($B$17,0,D49)*K48)*$C49/60</f>
        <v>7.77558445563702</v>
      </c>
      <c r="L49" s="34">
        <f>$A49/60</f>
        <v>2</v>
      </c>
      <c r="M49" s="41">
        <v>103.379993464965</v>
      </c>
      <c r="N49" s="41">
        <v>103.379993464965</v>
      </c>
      <c r="O49" s="41">
        <v>103.379993464965</v>
      </c>
      <c r="P49" s="41">
        <f>G49/$B$22</f>
        <v>100.957225166015</v>
      </c>
      <c r="Q49" s="41">
        <f>I49/$B$15*1000</f>
        <v>3.5</v>
      </c>
      <c r="R49" s="30">
        <f>G49/3600*C49</f>
        <v>1.40218368286132</v>
      </c>
    </row>
    <row r="50" ht="20.05" customHeight="1">
      <c r="A50" s="31">
        <f>$A49+C49</f>
        <v>125</v>
      </c>
      <c r="B50" s="32">
        <v>3.5</v>
      </c>
      <c r="C50" s="33">
        <v>5</v>
      </c>
      <c r="D50" t="b" s="30">
        <v>0</v>
      </c>
      <c r="E50" s="13"/>
      <c r="F50" s="30">
        <f>3600*(B50*$B$15/1000-H50-I49)/C50</f>
        <v>1007.443825645130</v>
      </c>
      <c r="G50" s="30">
        <f>IF(F50&gt;B$21,$B$21,IF(F50&lt;0,0,F50))</f>
        <v>1007.443825645130</v>
      </c>
      <c r="H50" s="30">
        <f>(J50*$B$16+K50*OFFSET($B$17,0,D50)-I49*(OFFSET($B$18,0,D50)+$B$19+OFFSET($B$20,0,D50)))*$C50/60</f>
        <v>-1.39922753561825</v>
      </c>
      <c r="I50" s="30">
        <f>$E50+(G50/60)*$C50/60+H50+I49</f>
        <v>22.9087323943552</v>
      </c>
      <c r="J50" s="30">
        <f>J49+($B$19*I49-$B$16*J49)*$C50/60</f>
        <v>12.2967267472397</v>
      </c>
      <c r="K50" s="30">
        <f>K49+(OFFSET($B$20,0,D50)*I49-OFFSET($B$17,0,D50)*K49)*$C50/60</f>
        <v>8.116352185569101</v>
      </c>
      <c r="L50" s="34">
        <f>$A50/60</f>
        <v>2.08333333333333</v>
      </c>
      <c r="M50" s="41">
        <v>103.153433310869</v>
      </c>
      <c r="N50" s="41">
        <v>103.153433310869</v>
      </c>
      <c r="O50" s="41">
        <v>103.153433310869</v>
      </c>
      <c r="P50" s="41">
        <f>G50/$B$22</f>
        <v>100.744382564513</v>
      </c>
      <c r="Q50" s="41">
        <f>I50/$B$15*1000</f>
        <v>3.5</v>
      </c>
      <c r="R50" s="30">
        <f>G50/3600*C50</f>
        <v>1.39922753561824</v>
      </c>
    </row>
    <row r="51" ht="20.05" customHeight="1">
      <c r="A51" s="31">
        <f>$A50+C50</f>
        <v>130</v>
      </c>
      <c r="B51" s="32">
        <v>3.5</v>
      </c>
      <c r="C51" s="33">
        <v>5</v>
      </c>
      <c r="D51" t="b" s="30">
        <v>0</v>
      </c>
      <c r="E51" s="13"/>
      <c r="F51" s="30">
        <f>3600*(B51*$B$15/1000-H51-I50)/C51</f>
        <v>1005.327436253280</v>
      </c>
      <c r="G51" s="30">
        <f>IF(F51&gt;B$21,$B$21,IF(F51&lt;0,0,F51))</f>
        <v>1005.327436253280</v>
      </c>
      <c r="H51" s="30">
        <f>(J51*$B$16+K51*OFFSET($B$17,0,D51)-I50*(OFFSET($B$18,0,D51)+$B$19+OFFSET($B$20,0,D51)))*$C51/60</f>
        <v>-1.39628810590735</v>
      </c>
      <c r="I51" s="30">
        <f>$E51+(G51/60)*$C51/60+H51+I50</f>
        <v>22.9087323943552</v>
      </c>
      <c r="J51" s="30">
        <f>J50+($B$19*I50-$B$16*J50)*$C51/60</f>
        <v>12.7782233941909</v>
      </c>
      <c r="K51" s="30">
        <f>K50+(OFFSET($B$20,0,D51)*I50-OFFSET($B$17,0,D51)*K50)*$C51/60</f>
        <v>8.45700604218961</v>
      </c>
      <c r="L51" s="34">
        <f>$A51/60</f>
        <v>2.16666666666667</v>
      </c>
      <c r="M51" s="41">
        <v>102.928157151472</v>
      </c>
      <c r="N51" s="41">
        <v>102.928157151472</v>
      </c>
      <c r="O51" s="41">
        <v>102.928157151472</v>
      </c>
      <c r="P51" s="41">
        <f>G51/$B$22</f>
        <v>100.532743625328</v>
      </c>
      <c r="Q51" s="41">
        <f>I51/$B$15*1000</f>
        <v>3.5</v>
      </c>
      <c r="R51" s="30">
        <f>G51/3600*C51</f>
        <v>1.39628810590733</v>
      </c>
    </row>
    <row r="52" ht="20.05" customHeight="1">
      <c r="A52" s="31">
        <f>$A51+C51</f>
        <v>135</v>
      </c>
      <c r="B52" s="32">
        <v>3.5</v>
      </c>
      <c r="C52" s="33">
        <v>5</v>
      </c>
      <c r="D52" t="b" s="30">
        <v>0</v>
      </c>
      <c r="E52" s="13"/>
      <c r="F52" s="30">
        <f>3600*(B52*$B$15/1000-H52-I51)/C52</f>
        <v>1003.223013001040</v>
      </c>
      <c r="G52" s="30">
        <f>IF(F52&gt;B$21,$B$21,IF(F52&lt;0,0,F52))</f>
        <v>1003.223013001040</v>
      </c>
      <c r="H52" s="30">
        <f>(J52*$B$16+K52*OFFSET($B$17,0,D52)-I51*(OFFSET($B$18,0,D52)+$B$19+OFFSET($B$20,0,D52)))*$C52/60</f>
        <v>-1.39336529583479</v>
      </c>
      <c r="I52" s="30">
        <f>$E52+(G52/60)*$C52/60+H52+I51</f>
        <v>22.9087323943552</v>
      </c>
      <c r="J52" s="30">
        <f>J51+($B$19*I51-$B$16*J51)*$C52/60</f>
        <v>13.2568944466901</v>
      </c>
      <c r="K52" s="30">
        <f>K51+(OFFSET($B$20,0,D52)*I51-OFFSET($B$17,0,D52)*K51)*$C52/60</f>
        <v>8.79754606355125</v>
      </c>
      <c r="L52" s="34">
        <f>$A52/60</f>
        <v>2.25</v>
      </c>
      <c r="M52" s="41">
        <v>102.704157467051</v>
      </c>
      <c r="N52" s="41">
        <v>102.704157467051</v>
      </c>
      <c r="O52" s="41">
        <v>102.704157467051</v>
      </c>
      <c r="P52" s="41">
        <f>G52/$B$22</f>
        <v>100.322301300104</v>
      </c>
      <c r="Q52" s="41">
        <f>I52/$B$15*1000</f>
        <v>3.5</v>
      </c>
      <c r="R52" s="30">
        <f>G52/3600*C52</f>
        <v>1.39336529583478</v>
      </c>
    </row>
    <row r="53" ht="20.05" customHeight="1">
      <c r="A53" s="31">
        <f>$A52+C52</f>
        <v>140</v>
      </c>
      <c r="B53" s="32">
        <v>3.5</v>
      </c>
      <c r="C53" s="33">
        <v>5</v>
      </c>
      <c r="D53" t="b" s="30">
        <v>0</v>
      </c>
      <c r="E53" s="13"/>
      <c r="F53" s="30">
        <f>3600*(B53*$B$15/1000-H53-I52)/C53</f>
        <v>1001.130485818370</v>
      </c>
      <c r="G53" s="30">
        <f>IF(F53&gt;B$21,$B$21,IF(F53&lt;0,0,F53))</f>
        <v>1001.130485818370</v>
      </c>
      <c r="H53" s="30">
        <f>(J53*$B$16+K53*OFFSET($B$17,0,D53)-I52*(OFFSET($B$18,0,D53)+$B$19+OFFSET($B$20,0,D53)))*$C53/60</f>
        <v>-1.39045900808109</v>
      </c>
      <c r="I53" s="30">
        <f>$E53+(G53/60)*$C53/60+H53+I52</f>
        <v>22.9087323943552</v>
      </c>
      <c r="J53" s="30">
        <f>J52+($B$19*I52-$B$16*J52)*$C53/60</f>
        <v>13.7327564863356</v>
      </c>
      <c r="K53" s="30">
        <f>K52+(OFFSET($B$20,0,D53)*I52-OFFSET($B$17,0,D53)*K52)*$C53/60</f>
        <v>9.137972287694</v>
      </c>
      <c r="L53" s="34">
        <f>$A53/60</f>
        <v>2.33333333333333</v>
      </c>
      <c r="M53" s="41">
        <v>102.481426782008</v>
      </c>
      <c r="N53" s="41">
        <v>102.481426782008</v>
      </c>
      <c r="O53" s="41">
        <v>102.481426782008</v>
      </c>
      <c r="P53" s="41">
        <f>G53/$B$22</f>
        <v>100.113048581837</v>
      </c>
      <c r="Q53" s="41">
        <f>I53/$B$15*1000</f>
        <v>3.5</v>
      </c>
      <c r="R53" s="30">
        <f>G53/3600*C53</f>
        <v>1.39045900808107</v>
      </c>
    </row>
    <row r="54" ht="20.05" customHeight="1">
      <c r="A54" s="31">
        <f>$A53+C53</f>
        <v>145</v>
      </c>
      <c r="B54" s="32">
        <v>3.5</v>
      </c>
      <c r="C54" s="33">
        <v>5</v>
      </c>
      <c r="D54" t="b" s="30">
        <v>0</v>
      </c>
      <c r="E54" s="13"/>
      <c r="F54" s="30">
        <f>3600*(B54*$B$15/1000-H54-I53)/C54</f>
        <v>999.049785046441</v>
      </c>
      <c r="G54" s="30">
        <f>IF(F54&gt;B$21,$B$21,IF(F54&lt;0,0,F54))</f>
        <v>999.049785046441</v>
      </c>
      <c r="H54" s="30">
        <f>(J54*$B$16+K54*OFFSET($B$17,0,D54)-I53*(OFFSET($B$18,0,D54)+$B$19+OFFSET($B$20,0,D54)))*$C54/60</f>
        <v>-1.38756914589785</v>
      </c>
      <c r="I54" s="30">
        <f>$E54+(G54/60)*$C54/60+H54+I53</f>
        <v>22.9087323943552</v>
      </c>
      <c r="J54" s="30">
        <f>J53+($B$19*I53-$B$16*J53)*$C54/60</f>
        <v>14.205825997419</v>
      </c>
      <c r="K54" s="30">
        <f>K53+(OFFSET($B$20,0,D54)*I53-OFFSET($B$17,0,D54)*K53)*$C54/60</f>
        <v>9.478284752645131</v>
      </c>
      <c r="L54" s="34">
        <f>$A54/60</f>
        <v>2.41666666666667</v>
      </c>
      <c r="M54" s="41">
        <v>102.259957664608</v>
      </c>
      <c r="N54" s="41">
        <v>102.259957664608</v>
      </c>
      <c r="O54" s="41">
        <v>102.259957664608</v>
      </c>
      <c r="P54" s="41">
        <f>G54/$B$22</f>
        <v>99.90497850464411</v>
      </c>
      <c r="Q54" s="41">
        <f>I54/$B$15*1000</f>
        <v>3.5</v>
      </c>
      <c r="R54" s="30">
        <f>G54/3600*C54</f>
        <v>1.38756914589783</v>
      </c>
    </row>
    <row r="55" ht="20.05" customHeight="1">
      <c r="A55" s="31">
        <f>$A54+C54</f>
        <v>150</v>
      </c>
      <c r="B55" s="32">
        <v>3.5</v>
      </c>
      <c r="C55" s="33">
        <v>5</v>
      </c>
      <c r="D55" t="b" s="30">
        <v>0</v>
      </c>
      <c r="E55" s="13"/>
      <c r="F55" s="30">
        <f>3600*(B55*$B$15/1000-H55-I54)/C55</f>
        <v>996.9808414351</v>
      </c>
      <c r="G55" s="30">
        <f>IF(F55&gt;B$21,$B$21,IF(F55&lt;0,0,F55))</f>
        <v>996.9808414351</v>
      </c>
      <c r="H55" s="30">
        <f>(J55*$B$16+K55*OFFSET($B$17,0,D55)-I54*(OFFSET($B$18,0,D55)+$B$19+OFFSET($B$20,0,D55)))*$C55/60</f>
        <v>-1.38469561310432</v>
      </c>
      <c r="I55" s="30">
        <f>$E55+(G55/60)*$C55/60+H55+I54</f>
        <v>22.9087323943552</v>
      </c>
      <c r="J55" s="30">
        <f>J54+($B$19*I54-$B$16*J54)*$C55/60</f>
        <v>14.6761193674963</v>
      </c>
      <c r="K55" s="30">
        <f>K54+(OFFSET($B$20,0,D55)*I54-OFFSET($B$17,0,D55)*K54)*$C55/60</f>
        <v>9.8184834964192</v>
      </c>
      <c r="L55" s="34">
        <f>$A55/60</f>
        <v>2.5</v>
      </c>
      <c r="M55" s="41">
        <v>102.039742726727</v>
      </c>
      <c r="N55" s="41">
        <v>102.039742726727</v>
      </c>
      <c r="O55" s="41">
        <v>102.039742726727</v>
      </c>
      <c r="P55" s="41">
        <f>G55/$B$22</f>
        <v>99.698084143510</v>
      </c>
      <c r="Q55" s="41">
        <f>I55/$B$15*1000</f>
        <v>3.5</v>
      </c>
      <c r="R55" s="30">
        <f>G55/3600*C55</f>
        <v>1.38469561310431</v>
      </c>
    </row>
    <row r="56" ht="20.05" customHeight="1">
      <c r="A56" s="31">
        <f>$A55+C55</f>
        <v>155</v>
      </c>
      <c r="B56" s="32">
        <v>3.5</v>
      </c>
      <c r="C56" s="33">
        <v>5</v>
      </c>
      <c r="D56" t="b" s="30">
        <v>0</v>
      </c>
      <c r="E56" s="13"/>
      <c r="F56" s="30">
        <f>3600*(B56*$B$15/1000-H56-I55)/C56</f>
        <v>994.923586140556</v>
      </c>
      <c r="G56" s="30">
        <f>IF(F56&gt;B$21,$B$21,IF(F56&lt;0,0,F56))</f>
        <v>994.923586140556</v>
      </c>
      <c r="H56" s="30">
        <f>(J56*$B$16+K56*OFFSET($B$17,0,D56)-I55*(OFFSET($B$18,0,D56)+$B$19+OFFSET($B$20,0,D56)))*$C56/60</f>
        <v>-1.38183831408412</v>
      </c>
      <c r="I56" s="30">
        <f>$E56+(G56/60)*$C56/60+H56+I55</f>
        <v>22.9087323943552</v>
      </c>
      <c r="J56" s="30">
        <f>J55+($B$19*I55-$B$16*J55)*$C56/60</f>
        <v>15.1436528879552</v>
      </c>
      <c r="K56" s="30">
        <f>K55+(OFFSET($B$20,0,D56)*I55-OFFSET($B$17,0,D56)*K55)*$C56/60</f>
        <v>10.1585685570181</v>
      </c>
      <c r="L56" s="34">
        <f>$A56/60</f>
        <v>2.58333333333333</v>
      </c>
      <c r="M56" s="41">
        <v>101.820774623588</v>
      </c>
      <c r="N56" s="41">
        <v>101.820774623588</v>
      </c>
      <c r="O56" s="41">
        <v>101.820774623588</v>
      </c>
      <c r="P56" s="41">
        <f>G56/$B$22</f>
        <v>99.4923586140556</v>
      </c>
      <c r="Q56" s="41">
        <f>I56/$B$15*1000</f>
        <v>3.5</v>
      </c>
      <c r="R56" s="30">
        <f>G56/3600*C56</f>
        <v>1.38183831408411</v>
      </c>
    </row>
    <row r="57" ht="20.05" customHeight="1">
      <c r="A57" s="31">
        <f>$A56+C56</f>
        <v>160</v>
      </c>
      <c r="B57" s="32">
        <v>3.5</v>
      </c>
      <c r="C57" s="33">
        <v>5</v>
      </c>
      <c r="D57" t="b" s="30">
        <v>0</v>
      </c>
      <c r="E57" s="13"/>
      <c r="F57" s="30">
        <f>3600*(B57*$B$15/1000-H57-I56)/C57</f>
        <v>992.877950722950</v>
      </c>
      <c r="G57" s="30">
        <f>IF(F57&gt;B$21,$B$21,IF(F57&lt;0,0,F57))</f>
        <v>992.877950722950</v>
      </c>
      <c r="H57" s="30">
        <f>(J57*$B$16+K57*OFFSET($B$17,0,D57)-I56*(OFFSET($B$18,0,D57)+$B$19+OFFSET($B$20,0,D57)))*$C57/60</f>
        <v>-1.37899715378189</v>
      </c>
      <c r="I57" s="30">
        <f>$E57+(G57/60)*$C57/60+H57+I56</f>
        <v>22.9087323943552</v>
      </c>
      <c r="J57" s="30">
        <f>J56+($B$19*I56-$B$16*J56)*$C57/60</f>
        <v>15.608442754580</v>
      </c>
      <c r="K57" s="30">
        <f>K56+(OFFSET($B$20,0,D57)*I56-OFFSET($B$17,0,D57)*K56)*$C57/60</f>
        <v>10.4985399724309</v>
      </c>
      <c r="L57" s="34">
        <f>$A57/60</f>
        <v>2.66666666666667</v>
      </c>
      <c r="M57" s="41">
        <v>101.603046053510</v>
      </c>
      <c r="N57" s="41">
        <v>101.603046053510</v>
      </c>
      <c r="O57" s="41">
        <v>101.603046053510</v>
      </c>
      <c r="P57" s="41">
        <f>G57/$B$22</f>
        <v>99.287795072295</v>
      </c>
      <c r="Q57" s="41">
        <f>I57/$B$15*1000</f>
        <v>3.5</v>
      </c>
      <c r="R57" s="30">
        <f>G57/3600*C57</f>
        <v>1.37899715378188</v>
      </c>
    </row>
    <row r="58" ht="20.05" customHeight="1">
      <c r="A58" s="31">
        <f>$A57+C57</f>
        <v>165</v>
      </c>
      <c r="B58" s="32">
        <v>3.5</v>
      </c>
      <c r="C58" s="33">
        <v>5</v>
      </c>
      <c r="D58" t="b" s="30">
        <v>0</v>
      </c>
      <c r="E58" s="13"/>
      <c r="F58" s="30">
        <f>3600*(B58*$B$15/1000-H58-I57)/C58</f>
        <v>990.843867144018</v>
      </c>
      <c r="G58" s="30">
        <f>IF(F58&gt;B$21,$B$21,IF(F58&lt;0,0,F58))</f>
        <v>990.843867144018</v>
      </c>
      <c r="H58" s="30">
        <f>(J58*$B$16+K58*OFFSET($B$17,0,D58)-I57*(OFFSET($B$18,0,D58)+$B$19+OFFSET($B$20,0,D58)))*$C58/60</f>
        <v>-1.37617203770004</v>
      </c>
      <c r="I58" s="30">
        <f>$E58+(G58/60)*$C58/60+H58+I57</f>
        <v>22.9087323943552</v>
      </c>
      <c r="J58" s="30">
        <f>J57+($B$19*I57-$B$16*J57)*$C58/60</f>
        <v>16.0705050681121</v>
      </c>
      <c r="K58" s="30">
        <f>K57+(OFFSET($B$20,0,D58)*I57-OFFSET($B$17,0,D58)*K57)*$C58/60</f>
        <v>10.8383977806342</v>
      </c>
      <c r="L58" s="34">
        <f>$A58/60</f>
        <v>2.75</v>
      </c>
      <c r="M58" s="41">
        <v>101.386549757661</v>
      </c>
      <c r="N58" s="41">
        <v>101.386549757661</v>
      </c>
      <c r="O58" s="41">
        <v>101.386549757661</v>
      </c>
      <c r="P58" s="41">
        <f>G58/$B$22</f>
        <v>99.0843867144018</v>
      </c>
      <c r="Q58" s="41">
        <f>I58/$B$15*1000</f>
        <v>3.5</v>
      </c>
      <c r="R58" s="30">
        <f>G58/3600*C58</f>
        <v>1.37617203770003</v>
      </c>
    </row>
    <row r="59" ht="20.05" customHeight="1">
      <c r="A59" s="31">
        <f>$A58+C58</f>
        <v>170</v>
      </c>
      <c r="B59" s="32">
        <v>3.5</v>
      </c>
      <c r="C59" s="33">
        <v>5</v>
      </c>
      <c r="D59" t="b" s="30">
        <v>0</v>
      </c>
      <c r="E59" s="13"/>
      <c r="F59" s="30">
        <f>3600*(B59*$B$15/1000-H59-I58)/C59</f>
        <v>988.821267764713</v>
      </c>
      <c r="G59" s="30">
        <f>IF(F59&gt;B$21,$B$21,IF(F59&lt;0,0,F59))</f>
        <v>988.821267764713</v>
      </c>
      <c r="H59" s="30">
        <f>(J59*$B$16+K59*OFFSET($B$17,0,D59)-I58*(OFFSET($B$18,0,D59)+$B$19+OFFSET($B$20,0,D59)))*$C59/60</f>
        <v>-1.37336287189545</v>
      </c>
      <c r="I59" s="30">
        <f>$E59+(G59/60)*$C59/60+H59+I58</f>
        <v>22.9087323943552</v>
      </c>
      <c r="J59" s="30">
        <f>J58+($B$19*I58-$B$16*J58)*$C59/60</f>
        <v>16.5298558348082</v>
      </c>
      <c r="K59" s="30">
        <f>K58+(OFFSET($B$20,0,D59)*I58-OFFSET($B$17,0,D59)*K58)*$C59/60</f>
        <v>11.1781420195917</v>
      </c>
      <c r="L59" s="34">
        <f>$A59/60</f>
        <v>2.83333333333333</v>
      </c>
      <c r="M59" s="41">
        <v>101.171278519796</v>
      </c>
      <c r="N59" s="41">
        <v>101.171278519796</v>
      </c>
      <c r="O59" s="41">
        <v>101.171278519796</v>
      </c>
      <c r="P59" s="41">
        <f>G59/$B$22</f>
        <v>98.8821267764713</v>
      </c>
      <c r="Q59" s="41">
        <f>I59/$B$15*1000</f>
        <v>3.5</v>
      </c>
      <c r="R59" s="30">
        <f>G59/3600*C59</f>
        <v>1.37336287189543</v>
      </c>
    </row>
    <row r="60" ht="20.05" customHeight="1">
      <c r="A60" s="31">
        <f>$A59+C59</f>
        <v>175</v>
      </c>
      <c r="B60" s="32">
        <v>3.5</v>
      </c>
      <c r="C60" s="33">
        <v>5</v>
      </c>
      <c r="D60" t="b" s="30">
        <v>0</v>
      </c>
      <c r="E60" s="13"/>
      <c r="F60" s="30">
        <f>3600*(B60*$B$15/1000-H60-I59)/C60</f>
        <v>986.810085342868</v>
      </c>
      <c r="G60" s="30">
        <f>IF(F60&gt;B$21,$B$21,IF(F60&lt;0,0,F60))</f>
        <v>986.810085342868</v>
      </c>
      <c r="H60" s="30">
        <f>(J60*$B$16+K60*OFFSET($B$17,0,D60)-I59*(OFFSET($B$18,0,D60)+$B$19+OFFSET($B$20,0,D60)))*$C60/60</f>
        <v>-1.37056956297622</v>
      </c>
      <c r="I60" s="30">
        <f>$E60+(G60/60)*$C60/60+H60+I59</f>
        <v>22.9087323943552</v>
      </c>
      <c r="J60" s="30">
        <f>J59+($B$19*I59-$B$16*J59)*$C60/60</f>
        <v>16.9865109669944</v>
      </c>
      <c r="K60" s="30">
        <f>K59+(OFFSET($B$20,0,D60)*I59-OFFSET($B$17,0,D60)*K59)*$C60/60</f>
        <v>11.5177727272544</v>
      </c>
      <c r="L60" s="34">
        <f>$A60/60</f>
        <v>2.91666666666667</v>
      </c>
      <c r="M60" s="41">
        <v>100.957225166015</v>
      </c>
      <c r="N60" s="41">
        <v>100.957225166015</v>
      </c>
      <c r="O60" s="41">
        <v>100.957225166015</v>
      </c>
      <c r="P60" s="41">
        <f>G60/$B$22</f>
        <v>98.6810085342868</v>
      </c>
      <c r="Q60" s="41">
        <f>I60/$B$15*1000</f>
        <v>3.5</v>
      </c>
      <c r="R60" s="30">
        <f>G60/3600*C60</f>
        <v>1.37056956297621</v>
      </c>
    </row>
    <row r="61" ht="20.05" customHeight="1">
      <c r="A61" s="31">
        <f>$A60+C60</f>
        <v>180</v>
      </c>
      <c r="B61" s="32">
        <v>3.5</v>
      </c>
      <c r="C61" s="33">
        <v>5</v>
      </c>
      <c r="D61" t="b" s="30">
        <v>0</v>
      </c>
      <c r="E61" s="13"/>
      <c r="F61" s="30">
        <f>3600*(B61*$B$15/1000-H61-I60)/C61</f>
        <v>984.810253030859</v>
      </c>
      <c r="G61" s="30">
        <f>IF(F61&gt;B$21,$B$21,IF(F61&lt;0,0,F61))</f>
        <v>984.810253030859</v>
      </c>
      <c r="H61" s="30">
        <f>(J61*$B$16+K61*OFFSET($B$17,0,D61)-I60*(OFFSET($B$18,0,D61)+$B$19+OFFSET($B$20,0,D61)))*$C61/60</f>
        <v>-1.36779201809843</v>
      </c>
      <c r="I61" s="30">
        <f>$E61+(G61/60)*$C61/60+H61+I60</f>
        <v>22.9087323943552</v>
      </c>
      <c r="J61" s="30">
        <f>J60+($B$19*I60-$B$16*J60)*$C61/60</f>
        <v>17.4404862836177</v>
      </c>
      <c r="K61" s="30">
        <f>K60+(OFFSET($B$20,0,D61)*I60-OFFSET($B$17,0,D61)*K60)*$C61/60</f>
        <v>11.8572899415608</v>
      </c>
      <c r="L61" s="34">
        <f>$A61/60</f>
        <v>3</v>
      </c>
      <c r="M61" s="41">
        <v>100.744382564513</v>
      </c>
      <c r="N61" s="41">
        <v>100.744382564513</v>
      </c>
      <c r="O61" s="41">
        <v>100.744382564513</v>
      </c>
      <c r="P61" s="41">
        <f>G61/$B$22</f>
        <v>98.4810253030859</v>
      </c>
      <c r="Q61" s="41">
        <f>I61/$B$15*1000</f>
        <v>3.5</v>
      </c>
      <c r="R61" s="30">
        <f>G61/3600*C61</f>
        <v>1.36779201809842</v>
      </c>
    </row>
    <row r="62" ht="20.05" customHeight="1">
      <c r="A62" s="31">
        <f>$A61+C61</f>
        <v>185</v>
      </c>
      <c r="B62" s="32">
        <v>3.5</v>
      </c>
      <c r="C62" s="33">
        <v>5</v>
      </c>
      <c r="D62" t="b" s="30">
        <v>0</v>
      </c>
      <c r="E62" s="13"/>
      <c r="F62" s="30">
        <f>3600*(B62*$B$15/1000-H62-I61)/C62</f>
        <v>982.821704373313</v>
      </c>
      <c r="G62" s="30">
        <f>IF(F62&gt;B$21,$B$21,IF(F62&lt;0,0,F62))</f>
        <v>982.821704373313</v>
      </c>
      <c r="H62" s="30">
        <f>(J62*$B$16+K62*OFFSET($B$17,0,D62)-I61*(OFFSET($B$18,0,D62)+$B$19+OFFSET($B$20,0,D62)))*$C62/60</f>
        <v>-1.36503014496295</v>
      </c>
      <c r="I62" s="30">
        <f>$E62+(G62/60)*$C62/60+H62+I61</f>
        <v>22.9087323943552</v>
      </c>
      <c r="J62" s="30">
        <f>J61+($B$19*I61-$B$16*J61)*$C62/60</f>
        <v>17.8917975107938</v>
      </c>
      <c r="K62" s="30">
        <f>K61+(OFFSET($B$20,0,D62)*I61-OFFSET($B$17,0,D62)*K61)*$C62/60</f>
        <v>12.1966937004367</v>
      </c>
      <c r="L62" s="34">
        <f>$A62/60</f>
        <v>3.08333333333333</v>
      </c>
      <c r="M62" s="41">
        <v>100.532743625328</v>
      </c>
      <c r="N62" s="41">
        <v>100.532743625328</v>
      </c>
      <c r="O62" s="41">
        <v>100.532743625328</v>
      </c>
      <c r="P62" s="41">
        <f>G62/$B$22</f>
        <v>98.2821704373313</v>
      </c>
      <c r="Q62" s="41">
        <f>I62/$B$15*1000</f>
        <v>3.5</v>
      </c>
      <c r="R62" s="30">
        <f>G62/3600*C62</f>
        <v>1.36503014496293</v>
      </c>
    </row>
    <row r="63" ht="20.05" customHeight="1">
      <c r="A63" s="31">
        <f>$A62+C62</f>
        <v>190</v>
      </c>
      <c r="B63" s="32">
        <v>3.5</v>
      </c>
      <c r="C63" s="33">
        <v>5</v>
      </c>
      <c r="D63" t="b" s="30">
        <v>0</v>
      </c>
      <c r="E63" s="13"/>
      <c r="F63" s="30">
        <f>3600*(B63*$B$15/1000-H63-I62)/C63</f>
        <v>980.8443733047729</v>
      </c>
      <c r="G63" s="30">
        <f>IF(F63&gt;B$21,$B$21,IF(F63&lt;0,0,F63))</f>
        <v>980.8443733047729</v>
      </c>
      <c r="H63" s="30">
        <f>(J63*$B$16+K63*OFFSET($B$17,0,D63)-I62*(OFFSET($B$18,0,D63)+$B$19+OFFSET($B$20,0,D63)))*$C63/60</f>
        <v>-1.3622838518122</v>
      </c>
      <c r="I63" s="30">
        <f>$E63+(G63/60)*$C63/60+H63+I62</f>
        <v>22.9087323943552</v>
      </c>
      <c r="J63" s="30">
        <f>J62+($B$19*I62-$B$16*J62)*$C63/60</f>
        <v>18.3404602823519</v>
      </c>
      <c r="K63" s="30">
        <f>K62+(OFFSET($B$20,0,D63)*I62-OFFSET($B$17,0,D63)*K62)*$C63/60</f>
        <v>12.535984041795</v>
      </c>
      <c r="L63" s="34">
        <f>$A63/60</f>
        <v>3.16666666666667</v>
      </c>
      <c r="M63" s="41">
        <v>100.322301300104</v>
      </c>
      <c r="N63" s="41">
        <v>100.322301300104</v>
      </c>
      <c r="O63" s="41">
        <v>100.322301300104</v>
      </c>
      <c r="P63" s="41">
        <f>G63/$B$22</f>
        <v>98.0844373304773</v>
      </c>
      <c r="Q63" s="41">
        <f>I63/$B$15*1000</f>
        <v>3.5</v>
      </c>
      <c r="R63" s="30">
        <f>G63/3600*C63</f>
        <v>1.36228385181218</v>
      </c>
    </row>
    <row r="64" ht="20.05" customHeight="1">
      <c r="A64" s="31">
        <f>$A63+C63</f>
        <v>195</v>
      </c>
      <c r="B64" s="32">
        <v>3.5</v>
      </c>
      <c r="C64" s="33">
        <v>5</v>
      </c>
      <c r="D64" t="b" s="30">
        <v>0</v>
      </c>
      <c r="E64" s="13"/>
      <c r="F64" s="30">
        <f>3600*(B64*$B$15/1000-H64-I63)/C64</f>
        <v>978.878194147436</v>
      </c>
      <c r="G64" s="30">
        <f>IF(F64&gt;B$21,$B$21,IF(F64&lt;0,0,F64))</f>
        <v>978.878194147436</v>
      </c>
      <c r="H64" s="30">
        <f>(J64*$B$16+K64*OFFSET($B$17,0,D64)-I63*(OFFSET($B$18,0,D64)+$B$19+OFFSET($B$20,0,D64)))*$C64/60</f>
        <v>-1.35955304742701</v>
      </c>
      <c r="I64" s="30">
        <f>$E64+(G64/60)*$C64/60+H64+I63</f>
        <v>22.9087323943552</v>
      </c>
      <c r="J64" s="30">
        <f>J63+($B$19*I63-$B$16*J63)*$C64/60</f>
        <v>18.7864901403764</v>
      </c>
      <c r="K64" s="30">
        <f>K63+(OFFSET($B$20,0,D64)*I63-OFFSET($B$17,0,D64)*K63)*$C64/60</f>
        <v>12.8751610035362</v>
      </c>
      <c r="L64" s="34">
        <f>$A64/60</f>
        <v>3.25</v>
      </c>
      <c r="M64" s="41">
        <v>100.113048581837</v>
      </c>
      <c r="N64" s="41">
        <v>100.113048581837</v>
      </c>
      <c r="O64" s="41">
        <v>100.113048581837</v>
      </c>
      <c r="P64" s="41">
        <f>G64/$B$22</f>
        <v>97.8878194147436</v>
      </c>
      <c r="Q64" s="41">
        <f>I64/$B$15*1000</f>
        <v>3.5</v>
      </c>
      <c r="R64" s="30">
        <f>G64/3600*C64</f>
        <v>1.35955304742699</v>
      </c>
    </row>
    <row r="65" ht="20.05" customHeight="1">
      <c r="A65" s="31">
        <f>$A64+C64</f>
        <v>200</v>
      </c>
      <c r="B65" s="32">
        <v>3.5</v>
      </c>
      <c r="C65" s="33">
        <v>5</v>
      </c>
      <c r="D65" t="b" s="30">
        <v>0</v>
      </c>
      <c r="E65" s="13"/>
      <c r="F65" s="30">
        <f>3600*(B65*$B$15/1000-H65-I64)/C65</f>
        <v>976.923101608873</v>
      </c>
      <c r="G65" s="30">
        <f>IF(F65&gt;B$21,$B$21,IF(F65&lt;0,0,F65))</f>
        <v>976.923101608873</v>
      </c>
      <c r="H65" s="30">
        <f>(J65*$B$16+K65*OFFSET($B$17,0,D65)-I64*(OFFSET($B$18,0,D65)+$B$19+OFFSET($B$20,0,D65)))*$C65/60</f>
        <v>-1.35683764112345</v>
      </c>
      <c r="I65" s="30">
        <f>$E65+(G65/60)*$C65/60+H65+I64</f>
        <v>22.9087323943552</v>
      </c>
      <c r="J65" s="30">
        <f>J64+($B$19*I64-$B$16*J64)*$C65/60</f>
        <v>19.2299025357451</v>
      </c>
      <c r="K65" s="30">
        <f>K64+(OFFSET($B$20,0,D65)*I64-OFFSET($B$17,0,D65)*K64)*$C65/60</f>
        <v>13.214224623548</v>
      </c>
      <c r="L65" s="34">
        <f>$A65/60</f>
        <v>3.33333333333333</v>
      </c>
      <c r="M65" s="41">
        <v>99.90497850464411</v>
      </c>
      <c r="N65" s="41">
        <v>99.90497850464411</v>
      </c>
      <c r="O65" s="41">
        <v>99.90497850464411</v>
      </c>
      <c r="P65" s="41">
        <f>G65/$B$22</f>
        <v>97.6923101608873</v>
      </c>
      <c r="Q65" s="41">
        <f>I65/$B$15*1000</f>
        <v>3.5</v>
      </c>
      <c r="R65" s="30">
        <f>G65/3600*C65</f>
        <v>1.35683764112343</v>
      </c>
    </row>
    <row r="66" ht="20.05" customHeight="1">
      <c r="A66" s="31">
        <f>$A65+C65</f>
        <v>205</v>
      </c>
      <c r="B66" s="32">
        <v>3.5</v>
      </c>
      <c r="C66" s="33">
        <v>5</v>
      </c>
      <c r="D66" t="b" s="30">
        <v>0</v>
      </c>
      <c r="E66" s="13"/>
      <c r="F66" s="30">
        <f>3600*(B66*$B$15/1000-H66-I65)/C66</f>
        <v>974.979030779759</v>
      </c>
      <c r="G66" s="30">
        <f>IF(F66&gt;B$21,$B$21,IF(F66&lt;0,0,F66))</f>
        <v>974.979030779759</v>
      </c>
      <c r="H66" s="30">
        <f>(J66*$B$16+K66*OFFSET($B$17,0,D66)-I65*(OFFSET($B$18,0,D66)+$B$19+OFFSET($B$20,0,D66)))*$C66/60</f>
        <v>-1.35413754274968</v>
      </c>
      <c r="I66" s="30">
        <f>$E66+(G66/60)*$C66/60+H66+I65</f>
        <v>22.9087323943552</v>
      </c>
      <c r="J66" s="30">
        <f>J65+($B$19*I65-$B$16*J65)*$C66/60</f>
        <v>19.6707128286646</v>
      </c>
      <c r="K66" s="30">
        <f>K65+(OFFSET($B$20,0,D66)*I65-OFFSET($B$17,0,D66)*K65)*$C66/60</f>
        <v>13.5531749397054</v>
      </c>
      <c r="L66" s="34">
        <f>$A66/60</f>
        <v>3.41666666666667</v>
      </c>
      <c r="M66" s="41">
        <v>99.698084143510</v>
      </c>
      <c r="N66" s="41">
        <v>99.698084143510</v>
      </c>
      <c r="O66" s="41">
        <v>99.698084143510</v>
      </c>
      <c r="P66" s="41">
        <f>G66/$B$22</f>
        <v>97.49790307797591</v>
      </c>
      <c r="Q66" s="41">
        <f>I66/$B$15*1000</f>
        <v>3.5</v>
      </c>
      <c r="R66" s="30">
        <f>G66/3600*C66</f>
        <v>1.35413754274967</v>
      </c>
    </row>
    <row r="67" ht="20.05" customHeight="1">
      <c r="A67" s="31">
        <f>$A66+C66</f>
        <v>210</v>
      </c>
      <c r="B67" s="32">
        <v>3.5</v>
      </c>
      <c r="C67" s="33">
        <v>5</v>
      </c>
      <c r="D67" t="b" s="30">
        <v>0</v>
      </c>
      <c r="E67" s="13"/>
      <c r="F67" s="30">
        <f>3600*(B67*$B$15/1000-H67-I66)/C67</f>
        <v>973.0459171316199</v>
      </c>
      <c r="G67" s="30">
        <f>IF(F67&gt;B$21,$B$21,IF(F67&lt;0,0,F67))</f>
        <v>973.0459171316199</v>
      </c>
      <c r="H67" s="30">
        <f>(J67*$B$16+K67*OFFSET($B$17,0,D67)-I66*(OFFSET($B$18,0,D67)+$B$19+OFFSET($B$20,0,D67)))*$C67/60</f>
        <v>-1.35145266268282</v>
      </c>
      <c r="I67" s="30">
        <f>$E67+(G67/60)*$C67/60+H67+I66</f>
        <v>22.9087323943552</v>
      </c>
      <c r="J67" s="30">
        <f>J66+($B$19*I66-$B$16*J66)*$C67/60</f>
        <v>20.1089362892023</v>
      </c>
      <c r="K67" s="30">
        <f>K66+(OFFSET($B$20,0,D67)*I66-OFFSET($B$17,0,D67)*K66)*$C67/60</f>
        <v>13.8920119898709</v>
      </c>
      <c r="L67" s="34">
        <f>$A67/60</f>
        <v>3.5</v>
      </c>
      <c r="M67" s="41">
        <v>99.4923586140556</v>
      </c>
      <c r="N67" s="41">
        <v>99.4923586140556</v>
      </c>
      <c r="O67" s="41">
        <v>99.4923586140556</v>
      </c>
      <c r="P67" s="41">
        <f>G67/$B$22</f>
        <v>97.304591713162</v>
      </c>
      <c r="Q67" s="41">
        <f>I67/$B$15*1000</f>
        <v>3.5</v>
      </c>
      <c r="R67" s="30">
        <f>G67/3600*C67</f>
        <v>1.35145266268281</v>
      </c>
    </row>
    <row r="68" ht="20.05" customHeight="1">
      <c r="A68" s="31">
        <f>$A67+C67</f>
        <v>215</v>
      </c>
      <c r="B68" s="32">
        <v>3.5</v>
      </c>
      <c r="C68" s="33">
        <v>5</v>
      </c>
      <c r="D68" t="b" s="30">
        <v>0</v>
      </c>
      <c r="E68" s="13"/>
      <c r="F68" s="30">
        <f>3600*(B68*$B$15/1000-H68-I67)/C68</f>
        <v>971.123696514630</v>
      </c>
      <c r="G68" s="30">
        <f>IF(F68&gt;B$21,$B$21,IF(F68&lt;0,0,F68))</f>
        <v>971.123696514630</v>
      </c>
      <c r="H68" s="30">
        <f>(J68*$B$16+K68*OFFSET($B$17,0,D68)-I67*(OFFSET($B$18,0,D68)+$B$19+OFFSET($B$20,0,D68)))*$C68/60</f>
        <v>-1.34878291182589</v>
      </c>
      <c r="I68" s="30">
        <f>$E68+(G68/60)*$C68/60+H68+I67</f>
        <v>22.9087323943552</v>
      </c>
      <c r="J68" s="30">
        <f>J67+($B$19*I67-$B$16*J67)*$C68/60</f>
        <v>20.5445880978154</v>
      </c>
      <c r="K68" s="30">
        <f>K67+(OFFSET($B$20,0,D68)*I67-OFFSET($B$17,0,D68)*K67)*$C68/60</f>
        <v>14.2307358118942</v>
      </c>
      <c r="L68" s="34">
        <f>$A68/60</f>
        <v>3.58333333333333</v>
      </c>
      <c r="M68" s="41">
        <v>99.287795072295</v>
      </c>
      <c r="N68" s="41">
        <v>99.287795072295</v>
      </c>
      <c r="O68" s="41">
        <v>99.287795072295</v>
      </c>
      <c r="P68" s="41">
        <f>G68/$B$22</f>
        <v>97.112369651463</v>
      </c>
      <c r="Q68" s="41">
        <f>I68/$B$15*1000</f>
        <v>3.5</v>
      </c>
      <c r="R68" s="30">
        <f>G68/3600*C68</f>
        <v>1.34878291182588</v>
      </c>
    </row>
    <row r="69" ht="20.05" customHeight="1">
      <c r="A69" s="31">
        <f>$A68+C68</f>
        <v>220</v>
      </c>
      <c r="B69" s="32">
        <v>3.5</v>
      </c>
      <c r="C69" s="33">
        <v>5</v>
      </c>
      <c r="D69" t="b" s="30">
        <v>0</v>
      </c>
      <c r="E69" s="13"/>
      <c r="F69" s="30">
        <f>3600*(B69*$B$15/1000-H69-I68)/C69</f>
        <v>969.2123051553521</v>
      </c>
      <c r="G69" s="30">
        <f>IF(F69&gt;B$21,$B$21,IF(F69&lt;0,0,F69))</f>
        <v>969.2123051553521</v>
      </c>
      <c r="H69" s="30">
        <f>(J69*$B$16+K69*OFFSET($B$17,0,D69)-I68*(OFFSET($B$18,0,D69)+$B$19+OFFSET($B$20,0,D69)))*$C69/60</f>
        <v>-1.34612820160467</v>
      </c>
      <c r="I69" s="30">
        <f>$E69+(G69/60)*$C69/60+H69+I68</f>
        <v>22.9087323943552</v>
      </c>
      <c r="J69" s="30">
        <f>J68+($B$19*I68-$B$16*J68)*$C69/60</f>
        <v>20.9776833458766</v>
      </c>
      <c r="K69" s="30">
        <f>K68+(OFFSET($B$20,0,D69)*I68-OFFSET($B$17,0,D69)*K68)*$C69/60</f>
        <v>14.5693464436123</v>
      </c>
      <c r="L69" s="34">
        <f>$A69/60</f>
        <v>3.66666666666667</v>
      </c>
      <c r="M69" s="41">
        <v>99.0843867144018</v>
      </c>
      <c r="N69" s="41">
        <v>99.0843867144018</v>
      </c>
      <c r="O69" s="41">
        <v>99.0843867144018</v>
      </c>
      <c r="P69" s="41">
        <f>G69/$B$22</f>
        <v>96.9212305155352</v>
      </c>
      <c r="Q69" s="41">
        <f>I69/$B$15*1000</f>
        <v>3.5</v>
      </c>
      <c r="R69" s="30">
        <f>G69/3600*C69</f>
        <v>1.34612820160466</v>
      </c>
    </row>
    <row r="70" ht="20.05" customHeight="1">
      <c r="A70" s="31">
        <f>$A69+C69</f>
        <v>225</v>
      </c>
      <c r="B70" s="32">
        <v>3.5</v>
      </c>
      <c r="C70" s="33">
        <v>5</v>
      </c>
      <c r="D70" t="b" s="30">
        <v>0</v>
      </c>
      <c r="E70" s="13"/>
      <c r="F70" s="30">
        <f>3600*(B70*$B$15/1000-H70-I69)/C70</f>
        <v>967.311679654544</v>
      </c>
      <c r="G70" s="30">
        <f>IF(F70&gt;B$21,$B$21,IF(F70&lt;0,0,F70))</f>
        <v>967.311679654544</v>
      </c>
      <c r="H70" s="30">
        <f>(J70*$B$16+K70*OFFSET($B$17,0,D70)-I69*(OFFSET($B$18,0,D70)+$B$19+OFFSET($B$20,0,D70)))*$C70/60</f>
        <v>-1.34348844396466</v>
      </c>
      <c r="I70" s="30">
        <f>$E70+(G70/60)*$C70/60+H70+I69</f>
        <v>22.9087323943552</v>
      </c>
      <c r="J70" s="30">
        <f>J69+($B$19*I69-$B$16*J69)*$C70/60</f>
        <v>21.4082370361972</v>
      </c>
      <c r="K70" s="30">
        <f>K69+(OFFSET($B$20,0,D70)*I69-OFFSET($B$17,0,D70)*K69)*$C70/60</f>
        <v>14.9078439228498</v>
      </c>
      <c r="L70" s="34">
        <f>$A70/60</f>
        <v>3.75</v>
      </c>
      <c r="M70" s="41">
        <v>98.8821267764713</v>
      </c>
      <c r="N70" s="41">
        <v>98.8821267764713</v>
      </c>
      <c r="O70" s="41">
        <v>98.8821267764713</v>
      </c>
      <c r="P70" s="41">
        <f>G70/$B$22</f>
        <v>96.7311679654544</v>
      </c>
      <c r="Q70" s="41">
        <f>I70/$B$15*1000</f>
        <v>3.5</v>
      </c>
      <c r="R70" s="30">
        <f>G70/3600*C70</f>
        <v>1.34348844396464</v>
      </c>
    </row>
    <row r="71" ht="20.05" customHeight="1">
      <c r="A71" s="31">
        <f>$A70+C70</f>
        <v>230</v>
      </c>
      <c r="B71" s="32">
        <v>3.5</v>
      </c>
      <c r="C71" s="33">
        <v>5</v>
      </c>
      <c r="D71" t="b" s="30">
        <v>0</v>
      </c>
      <c r="E71" s="13"/>
      <c r="F71" s="30">
        <f>3600*(B71*$B$15/1000-H71-I70)/C71</f>
        <v>965.421756984964</v>
      </c>
      <c r="G71" s="30">
        <f>IF(F71&gt;B$21,$B$21,IF(F71&lt;0,0,F71))</f>
        <v>965.421756984964</v>
      </c>
      <c r="H71" s="30">
        <f>(J71*$B$16+K71*OFFSET($B$17,0,D71)-I70*(OFFSET($B$18,0,D71)+$B$19+OFFSET($B$20,0,D71)))*$C71/60</f>
        <v>-1.34086355136802</v>
      </c>
      <c r="I71" s="30">
        <f>$E71+(G71/60)*$C71/60+H71+I70</f>
        <v>22.9087323943552</v>
      </c>
      <c r="J71" s="30">
        <f>J70+($B$19*I70-$B$16*J70)*$C71/60</f>
        <v>21.8362640835467</v>
      </c>
      <c r="K71" s="30">
        <f>K70+(OFFSET($B$20,0,D71)*I70-OFFSET($B$17,0,D71)*K70)*$C71/60</f>
        <v>15.2462282874185</v>
      </c>
      <c r="L71" s="34">
        <f>$A71/60</f>
        <v>3.83333333333333</v>
      </c>
      <c r="M71" s="41">
        <v>98.6810085342868</v>
      </c>
      <c r="N71" s="41">
        <v>98.6810085342868</v>
      </c>
      <c r="O71" s="41">
        <v>98.6810085342868</v>
      </c>
      <c r="P71" s="41">
        <f>G71/$B$22</f>
        <v>96.54217569849639</v>
      </c>
      <c r="Q71" s="41">
        <f>I71/$B$15*1000</f>
        <v>3.5</v>
      </c>
      <c r="R71" s="30">
        <f>G71/3600*C71</f>
        <v>1.34086355136801</v>
      </c>
    </row>
    <row r="72" ht="20.05" customHeight="1">
      <c r="A72" s="31">
        <f>$A71+C71</f>
        <v>235</v>
      </c>
      <c r="B72" s="32">
        <v>3.5</v>
      </c>
      <c r="C72" s="33">
        <v>5</v>
      </c>
      <c r="D72" t="b" s="30">
        <v>0</v>
      </c>
      <c r="E72" s="13"/>
      <c r="F72" s="30">
        <f>3600*(B72*$B$15/1000-H72-I71)/C72</f>
        <v>963.542474489185</v>
      </c>
      <c r="G72" s="30">
        <f>IF(F72&gt;B$21,$B$21,IF(F72&lt;0,0,F72))</f>
        <v>963.542474489185</v>
      </c>
      <c r="H72" s="30">
        <f>(J72*$B$16+K72*OFFSET($B$17,0,D72)-I71*(OFFSET($B$18,0,D72)+$B$19+OFFSET($B$20,0,D72)))*$C72/60</f>
        <v>-1.33825343679055</v>
      </c>
      <c r="I72" s="30">
        <f>$E72+(G72/60)*$C72/60+H72+I71</f>
        <v>22.9087323943552</v>
      </c>
      <c r="J72" s="30">
        <f>J71+($B$19*I71-$B$16*J71)*$C72/60</f>
        <v>22.2617793151692</v>
      </c>
      <c r="K72" s="30">
        <f>K71+(OFFSET($B$20,0,D72)*I71-OFFSET($B$17,0,D72)*K71)*$C72/60</f>
        <v>15.5844995751175</v>
      </c>
      <c r="L72" s="34">
        <f>$A72/60</f>
        <v>3.91666666666667</v>
      </c>
      <c r="M72" s="41">
        <v>98.4810253030859</v>
      </c>
      <c r="N72" s="41">
        <v>98.4810253030859</v>
      </c>
      <c r="O72" s="41">
        <v>98.4810253030859</v>
      </c>
      <c r="P72" s="41">
        <f>G72/$B$22</f>
        <v>96.3542474489185</v>
      </c>
      <c r="Q72" s="41">
        <f>I72/$B$15*1000</f>
        <v>3.5</v>
      </c>
      <c r="R72" s="30">
        <f>G72/3600*C72</f>
        <v>1.33825343679053</v>
      </c>
    </row>
    <row r="73" ht="20.05" customHeight="1">
      <c r="A73" s="31">
        <f>$A72+C72</f>
        <v>240</v>
      </c>
      <c r="B73" s="32">
        <v>3.5</v>
      </c>
      <c r="C73" s="33">
        <v>5</v>
      </c>
      <c r="D73" t="b" s="30">
        <v>0</v>
      </c>
      <c r="E73" s="13"/>
      <c r="F73" s="30">
        <f>3600*(B73*$B$15/1000-H73-I72)/C73</f>
        <v>961.673769877439</v>
      </c>
      <c r="G73" s="30">
        <f>IF(F73&gt;B$21,$B$21,IF(F73&lt;0,0,F73))</f>
        <v>961.673769877439</v>
      </c>
      <c r="H73" s="30">
        <f>(J73*$B$16+K73*OFFSET($B$17,0,D73)-I72*(OFFSET($B$18,0,D73)+$B$19+OFFSET($B$20,0,D73)))*$C73/60</f>
        <v>-1.33565801371868</v>
      </c>
      <c r="I73" s="30">
        <f>$E73+(G73/60)*$C73/60+H73+I72</f>
        <v>22.9087323943552</v>
      </c>
      <c r="J73" s="30">
        <f>J72+($B$19*I72-$B$16*J72)*$C73/60</f>
        <v>22.6847974712973</v>
      </c>
      <c r="K73" s="30">
        <f>K72+(OFFSET($B$20,0,D73)*I72-OFFSET($B$17,0,D73)*K72)*$C73/60</f>
        <v>15.9226578237334</v>
      </c>
      <c r="L73" s="34">
        <f>$A73/60</f>
        <v>4</v>
      </c>
      <c r="M73" s="41">
        <v>98.2821704373313</v>
      </c>
      <c r="N73" s="41">
        <v>98.2821704373313</v>
      </c>
      <c r="O73" s="41">
        <v>98.2821704373313</v>
      </c>
      <c r="P73" s="41">
        <f>G73/$B$22</f>
        <v>96.16737698774391</v>
      </c>
      <c r="Q73" s="41">
        <f>I73/$B$15*1000</f>
        <v>3.5</v>
      </c>
      <c r="R73" s="30">
        <f>G73/3600*C73</f>
        <v>1.33565801371867</v>
      </c>
    </row>
    <row r="74" ht="20.05" customHeight="1">
      <c r="A74" s="31">
        <f>$A73+C73</f>
        <v>245</v>
      </c>
      <c r="B74" s="32">
        <v>3.5</v>
      </c>
      <c r="C74" s="33">
        <v>5</v>
      </c>
      <c r="D74" t="b" s="30">
        <v>0</v>
      </c>
      <c r="E74" s="13"/>
      <c r="F74" s="30">
        <f>3600*(B74*$B$15/1000-H74-I73)/C74</f>
        <v>959.8155812254259</v>
      </c>
      <c r="G74" s="30">
        <f>IF(F74&gt;B$21,$B$21,IF(F74&lt;0,0,F74))</f>
        <v>959.8155812254259</v>
      </c>
      <c r="H74" s="30">
        <f>(J74*$B$16+K74*OFFSET($B$17,0,D74)-I73*(OFFSET($B$18,0,D74)+$B$19+OFFSET($B$20,0,D74)))*$C74/60</f>
        <v>-1.33307719614644</v>
      </c>
      <c r="I74" s="30">
        <f>$E74+(G74/60)*$C74/60+H74+I73</f>
        <v>22.9087323943552</v>
      </c>
      <c r="J74" s="30">
        <f>J73+($B$19*I73-$B$16*J73)*$C74/60</f>
        <v>23.1053332056627</v>
      </c>
      <c r="K74" s="30">
        <f>K73+(OFFSET($B$20,0,D74)*I73-OFFSET($B$17,0,D74)*K73)*$C74/60</f>
        <v>16.2607030710402</v>
      </c>
      <c r="L74" s="34">
        <f>$A74/60</f>
        <v>4.08333333333333</v>
      </c>
      <c r="M74" s="41">
        <v>98.0844373304773</v>
      </c>
      <c r="N74" s="41">
        <v>98.0844373304773</v>
      </c>
      <c r="O74" s="41">
        <v>98.0844373304773</v>
      </c>
      <c r="P74" s="41">
        <f>G74/$B$22</f>
        <v>95.98155812254259</v>
      </c>
      <c r="Q74" s="41">
        <f>I74/$B$15*1000</f>
        <v>3.5</v>
      </c>
      <c r="R74" s="30">
        <f>G74/3600*C74</f>
        <v>1.33307719614643</v>
      </c>
    </row>
    <row r="75" ht="20.05" customHeight="1">
      <c r="A75" s="31">
        <f>$A74+C74</f>
        <v>250</v>
      </c>
      <c r="B75" s="32">
        <v>3.5</v>
      </c>
      <c r="C75" s="33">
        <v>5</v>
      </c>
      <c r="D75" t="b" s="30">
        <v>0</v>
      </c>
      <c r="E75" s="13"/>
      <c r="F75" s="30">
        <f>3600*(B75*$B$15/1000-H75-I74)/C75</f>
        <v>957.967846972204</v>
      </c>
      <c r="G75" s="30">
        <f>IF(F75&gt;B$21,$B$21,IF(F75&lt;0,0,F75))</f>
        <v>957.967846972204</v>
      </c>
      <c r="H75" s="30">
        <f>(J75*$B$16+K75*OFFSET($B$17,0,D75)-I74*(OFFSET($B$18,0,D75)+$B$19+OFFSET($B$20,0,D75)))*$C75/60</f>
        <v>-1.33051089857252</v>
      </c>
      <c r="I75" s="30">
        <f>$E75+(G75/60)*$C75/60+H75+I74</f>
        <v>22.9087323943552</v>
      </c>
      <c r="J75" s="30">
        <f>J74+($B$19*I74-$B$16*J74)*$C75/60</f>
        <v>23.5234010860037</v>
      </c>
      <c r="K75" s="30">
        <f>K74+(OFFSET($B$20,0,D75)*I74-OFFSET($B$17,0,D75)*K74)*$C75/60</f>
        <v>16.5986353547991</v>
      </c>
      <c r="L75" s="34">
        <f>$A75/60</f>
        <v>4.16666666666667</v>
      </c>
      <c r="M75" s="41">
        <v>97.8878194147436</v>
      </c>
      <c r="N75" s="41">
        <v>97.8878194147436</v>
      </c>
      <c r="O75" s="41">
        <v>97.8878194147436</v>
      </c>
      <c r="P75" s="41">
        <f>G75/$B$22</f>
        <v>95.7967846972204</v>
      </c>
      <c r="Q75" s="41">
        <f>I75/$B$15*1000</f>
        <v>3.5</v>
      </c>
      <c r="R75" s="30">
        <f>G75/3600*C75</f>
        <v>1.33051089857251</v>
      </c>
    </row>
    <row r="76" ht="20.05" customHeight="1">
      <c r="A76" s="31">
        <f>$A75+C75</f>
        <v>255</v>
      </c>
      <c r="B76" s="32">
        <v>3.5</v>
      </c>
      <c r="C76" s="33">
        <v>5</v>
      </c>
      <c r="D76" t="b" s="30">
        <v>0</v>
      </c>
      <c r="E76" s="13"/>
      <c r="F76" s="30">
        <f>3600*(B76*$B$15/1000-H76-I75)/C76</f>
        <v>956.130505918038</v>
      </c>
      <c r="G76" s="30">
        <f>IF(F76&gt;B$21,$B$21,IF(F76&lt;0,0,F76))</f>
        <v>956.130505918038</v>
      </c>
      <c r="H76" s="30">
        <f>(J76*$B$16+K76*OFFSET($B$17,0,D76)-I75*(OFFSET($B$18,0,D76)+$B$19+OFFSET($B$20,0,D76)))*$C76/60</f>
        <v>-1.32795903599729</v>
      </c>
      <c r="I76" s="30">
        <f>$E76+(G76/60)*$C76/60+H76+I75</f>
        <v>22.9087323943552</v>
      </c>
      <c r="J76" s="30">
        <f>J75+($B$19*I75-$B$16*J75)*$C76/60</f>
        <v>23.939015594570</v>
      </c>
      <c r="K76" s="30">
        <f>K75+(OFFSET($B$20,0,D76)*I75-OFFSET($B$17,0,D76)*K75)*$C76/60</f>
        <v>16.9364547127588</v>
      </c>
      <c r="L76" s="34">
        <f>$A76/60</f>
        <v>4.25</v>
      </c>
      <c r="M76" s="41">
        <v>97.6923101608873</v>
      </c>
      <c r="N76" s="41">
        <v>97.6923101608873</v>
      </c>
      <c r="O76" s="41">
        <v>97.6923101608873</v>
      </c>
      <c r="P76" s="41">
        <f>G76/$B$22</f>
        <v>95.6130505918038</v>
      </c>
      <c r="Q76" s="41">
        <f>I76/$B$15*1000</f>
        <v>3.5</v>
      </c>
      <c r="R76" s="30">
        <f>G76/3600*C76</f>
        <v>1.32795903599728</v>
      </c>
    </row>
    <row r="77" ht="20.05" customHeight="1">
      <c r="A77" s="31">
        <f>$A76+C76</f>
        <v>260</v>
      </c>
      <c r="B77" s="32">
        <v>3.5</v>
      </c>
      <c r="C77" s="33">
        <v>5</v>
      </c>
      <c r="D77" t="b" s="30">
        <v>0</v>
      </c>
      <c r="E77" s="13"/>
      <c r="F77" s="30">
        <f>3600*(B77*$B$15/1000-H77-I76)/C77</f>
        <v>954.303497222274</v>
      </c>
      <c r="G77" s="30">
        <f>IF(F77&gt;B$21,$B$21,IF(F77&lt;0,0,F77))</f>
        <v>954.303497222274</v>
      </c>
      <c r="H77" s="30">
        <f>(J77*$B$16+K77*OFFSET($B$17,0,D77)-I76*(OFFSET($B$18,0,D77)+$B$19+OFFSET($B$20,0,D77)))*$C77/60</f>
        <v>-1.32542152391984</v>
      </c>
      <c r="I77" s="30">
        <f>$E77+(G77/60)*$C77/60+H77+I76</f>
        <v>22.9087323943552</v>
      </c>
      <c r="J77" s="30">
        <f>J76+($B$19*I76-$B$16*J76)*$C77/60</f>
        <v>24.3521911286241</v>
      </c>
      <c r="K77" s="30">
        <f>K76+(OFFSET($B$20,0,D77)*I76-OFFSET($B$17,0,D77)*K76)*$C77/60</f>
        <v>17.2741611826554</v>
      </c>
      <c r="L77" s="34">
        <f>$A77/60</f>
        <v>4.33333333333333</v>
      </c>
      <c r="M77" s="41">
        <v>97.49790307797591</v>
      </c>
      <c r="N77" s="41">
        <v>97.49790307797591</v>
      </c>
      <c r="O77" s="41">
        <v>97.49790307797591</v>
      </c>
      <c r="P77" s="41">
        <f>G77/$B$22</f>
        <v>95.4303497222274</v>
      </c>
      <c r="Q77" s="41">
        <f>I77/$B$15*1000</f>
        <v>3.5</v>
      </c>
      <c r="R77" s="30">
        <f>G77/3600*C77</f>
        <v>1.32542152391983</v>
      </c>
    </row>
    <row r="78" ht="20.05" customHeight="1">
      <c r="A78" s="31">
        <f>$A77+C77</f>
        <v>265</v>
      </c>
      <c r="B78" s="32">
        <v>3.5</v>
      </c>
      <c r="C78" s="33">
        <v>5</v>
      </c>
      <c r="D78" t="b" s="30">
        <v>0</v>
      </c>
      <c r="E78" s="13"/>
      <c r="F78" s="30">
        <f>3600*(B78*$B$15/1000-H78-I77)/C78</f>
        <v>952.486760401268</v>
      </c>
      <c r="G78" s="30">
        <f>IF(F78&gt;B$21,$B$21,IF(F78&lt;0,0,F78))</f>
        <v>952.486760401268</v>
      </c>
      <c r="H78" s="30">
        <f>(J78*$B$16+K78*OFFSET($B$17,0,D78)-I77*(OFFSET($B$18,0,D78)+$B$19+OFFSET($B$20,0,D78)))*$C78/60</f>
        <v>-1.32289827833511</v>
      </c>
      <c r="I78" s="30">
        <f>$E78+(G78/60)*$C78/60+H78+I77</f>
        <v>22.9087323943552</v>
      </c>
      <c r="J78" s="30">
        <f>J77+($B$19*I77-$B$16*J77)*$C78/60</f>
        <v>24.7629420009404</v>
      </c>
      <c r="K78" s="30">
        <f>K77+(OFFSET($B$20,0,D78)*I77-OFFSET($B$17,0,D78)*K77)*$C78/60</f>
        <v>17.6117548022124</v>
      </c>
      <c r="L78" s="34">
        <f>$A78/60</f>
        <v>4.41666666666667</v>
      </c>
      <c r="M78" s="41">
        <v>97.304591713162</v>
      </c>
      <c r="N78" s="41">
        <v>97.304591713162</v>
      </c>
      <c r="O78" s="41">
        <v>97.304591713162</v>
      </c>
      <c r="P78" s="41">
        <f>G78/$B$22</f>
        <v>95.2486760401268</v>
      </c>
      <c r="Q78" s="41">
        <f>I78/$B$15*1000</f>
        <v>3.5</v>
      </c>
      <c r="R78" s="30">
        <f>G78/3600*C78</f>
        <v>1.32289827833509</v>
      </c>
    </row>
    <row r="79" ht="20.05" customHeight="1">
      <c r="A79" s="31">
        <f>$A78+C78</f>
        <v>270</v>
      </c>
      <c r="B79" s="32">
        <v>3.5</v>
      </c>
      <c r="C79" s="33">
        <v>5</v>
      </c>
      <c r="D79" t="b" s="30">
        <v>0</v>
      </c>
      <c r="E79" s="13"/>
      <c r="F79" s="30">
        <f>3600*(B79*$B$15/1000-H79-I78)/C79</f>
        <v>950.680235326252</v>
      </c>
      <c r="G79" s="30">
        <f>IF(F79&gt;B$21,$B$21,IF(F79&lt;0,0,F79))</f>
        <v>950.680235326252</v>
      </c>
      <c r="H79" s="30">
        <f>(J79*$B$16+K79*OFFSET($B$17,0,D79)-I78*(OFFSET($B$18,0,D79)+$B$19+OFFSET($B$20,0,D79)))*$C79/60</f>
        <v>-1.32038921573092</v>
      </c>
      <c r="I79" s="30">
        <f>$E79+(G79/60)*$C79/60+H79+I78</f>
        <v>22.9087323943552</v>
      </c>
      <c r="J79" s="30">
        <f>J78+($B$19*I78-$B$16*J78)*$C79/60</f>
        <v>25.1712824403008</v>
      </c>
      <c r="K79" s="30">
        <f>K78+(OFFSET($B$20,0,D79)*I78-OFFSET($B$17,0,D79)*K78)*$C79/60</f>
        <v>17.9492356091406</v>
      </c>
      <c r="L79" s="34">
        <f>$A79/60</f>
        <v>4.5</v>
      </c>
      <c r="M79" s="41">
        <v>97.112369651463</v>
      </c>
      <c r="N79" s="41">
        <v>97.112369651463</v>
      </c>
      <c r="O79" s="41">
        <v>97.112369651463</v>
      </c>
      <c r="P79" s="41">
        <f>G79/$B$22</f>
        <v>95.0680235326252</v>
      </c>
      <c r="Q79" s="41">
        <f>I79/$B$15*1000</f>
        <v>3.5</v>
      </c>
      <c r="R79" s="30">
        <f>G79/3600*C79</f>
        <v>1.32038921573091</v>
      </c>
    </row>
    <row r="80" ht="20.05" customHeight="1">
      <c r="A80" s="31">
        <f>$A79+C79</f>
        <v>275</v>
      </c>
      <c r="B80" s="32">
        <v>3.5</v>
      </c>
      <c r="C80" s="33">
        <v>5</v>
      </c>
      <c r="D80" t="b" s="30">
        <v>0</v>
      </c>
      <c r="E80" s="13"/>
      <c r="F80" s="30">
        <f>3600*(B80*$B$15/1000-H80-I79)/C80</f>
        <v>948.883862221240</v>
      </c>
      <c r="G80" s="30">
        <f>IF(F80&gt;B$21,$B$21,IF(F80&lt;0,0,F80))</f>
        <v>948.883862221240</v>
      </c>
      <c r="H80" s="30">
        <f>(J80*$B$16+K80*OFFSET($B$17,0,D80)-I79*(OFFSET($B$18,0,D80)+$B$19+OFFSET($B$20,0,D80)))*$C80/60</f>
        <v>-1.31789425308507</v>
      </c>
      <c r="I80" s="30">
        <f>$E80+(G80/60)*$C80/60+H80+I79</f>
        <v>22.9087323943552</v>
      </c>
      <c r="J80" s="30">
        <f>J79+($B$19*I79-$B$16*J79)*$C80/60</f>
        <v>25.5772265919876</v>
      </c>
      <c r="K80" s="30">
        <f>K79+(OFFSET($B$20,0,D80)*I79-OFFSET($B$17,0,D80)*K79)*$C80/60</f>
        <v>18.2866036411382</v>
      </c>
      <c r="L80" s="34">
        <f>$A80/60</f>
        <v>4.58333333333333</v>
      </c>
      <c r="M80" s="41">
        <v>96.9212305155352</v>
      </c>
      <c r="N80" s="41">
        <v>96.9212305155352</v>
      </c>
      <c r="O80" s="41">
        <v>96.9212305155352</v>
      </c>
      <c r="P80" s="41">
        <f>G80/$B$22</f>
        <v>94.888386222124</v>
      </c>
      <c r="Q80" s="41">
        <f>I80/$B$15*1000</f>
        <v>3.5</v>
      </c>
      <c r="R80" s="30">
        <f>G80/3600*C80</f>
        <v>1.31789425308506</v>
      </c>
    </row>
    <row r="81" ht="20.05" customHeight="1">
      <c r="A81" s="31">
        <f>$A80+C80</f>
        <v>280</v>
      </c>
      <c r="B81" s="32">
        <v>3.5</v>
      </c>
      <c r="C81" s="33">
        <v>5</v>
      </c>
      <c r="D81" t="b" s="30">
        <v>0</v>
      </c>
      <c r="E81" s="13"/>
      <c r="F81" s="30">
        <f>3600*(B81*$B$15/1000-H81-I80)/C81</f>
        <v>947.097581661032</v>
      </c>
      <c r="G81" s="30">
        <f>IF(F81&gt;B$21,$B$21,IF(F81&lt;0,0,F81))</f>
        <v>947.097581661032</v>
      </c>
      <c r="H81" s="30">
        <f>(J81*$B$16+K81*OFFSET($B$17,0,D81)-I80*(OFFSET($B$18,0,D81)+$B$19+OFFSET($B$20,0,D81)))*$C81/60</f>
        <v>-1.31541330786256</v>
      </c>
      <c r="I81" s="30">
        <f>$E81+(G81/60)*$C81/60+H81+I80</f>
        <v>22.9087323943552</v>
      </c>
      <c r="J81" s="30">
        <f>J80+($B$19*I80-$B$16*J80)*$C81/60</f>
        <v>25.9807885182734</v>
      </c>
      <c r="K81" s="30">
        <f>K80+(OFFSET($B$20,0,D81)*I80-OFFSET($B$17,0,D81)*K80)*$C81/60</f>
        <v>18.6238589358909</v>
      </c>
      <c r="L81" s="34">
        <f>$A81/60</f>
        <v>4.66666666666667</v>
      </c>
      <c r="M81" s="41">
        <v>96.7311679654544</v>
      </c>
      <c r="N81" s="41">
        <v>96.7311679654544</v>
      </c>
      <c r="O81" s="41">
        <v>96.7311679654544</v>
      </c>
      <c r="P81" s="41">
        <f>G81/$B$22</f>
        <v>94.7097581661032</v>
      </c>
      <c r="Q81" s="41">
        <f>I81/$B$15*1000</f>
        <v>3.5</v>
      </c>
      <c r="R81" s="30">
        <f>G81/3600*C81</f>
        <v>1.31541330786254</v>
      </c>
    </row>
    <row r="82" ht="20.05" customHeight="1">
      <c r="A82" s="31">
        <f>$A81+C81</f>
        <v>285</v>
      </c>
      <c r="B82" s="32">
        <v>3.5</v>
      </c>
      <c r="C82" s="33">
        <v>5</v>
      </c>
      <c r="D82" t="b" s="30">
        <v>0</v>
      </c>
      <c r="E82" s="13"/>
      <c r="F82" s="30">
        <f>3600*(B82*$B$15/1000-H82-I81)/C82</f>
        <v>945.321334569061</v>
      </c>
      <c r="G82" s="30">
        <f>IF(F82&gt;B$21,$B$21,IF(F82&lt;0,0,F82))</f>
        <v>945.321334569061</v>
      </c>
      <c r="H82" s="30">
        <f>(J82*$B$16+K82*OFFSET($B$17,0,D82)-I81*(OFFSET($B$18,0,D82)+$B$19+OFFSET($B$20,0,D82)))*$C82/60</f>
        <v>-1.3129462980126</v>
      </c>
      <c r="I82" s="30">
        <f>$E82+(G82/60)*$C82/60+H82+I81</f>
        <v>22.9087323943552</v>
      </c>
      <c r="J82" s="30">
        <f>J81+($B$19*I81-$B$16*J81)*$C82/60</f>
        <v>26.3819821989085</v>
      </c>
      <c r="K82" s="30">
        <f>K81+(OFFSET($B$20,0,D82)*I81-OFFSET($B$17,0,D82)*K81)*$C82/60</f>
        <v>18.9610015310718</v>
      </c>
      <c r="L82" s="34">
        <f>$A82/60</f>
        <v>4.75</v>
      </c>
      <c r="M82" s="41">
        <v>96.54217569849639</v>
      </c>
      <c r="N82" s="41">
        <v>96.54217569849639</v>
      </c>
      <c r="O82" s="41">
        <v>96.54217569849639</v>
      </c>
      <c r="P82" s="41">
        <f>G82/$B$22</f>
        <v>94.5321334569061</v>
      </c>
      <c r="Q82" s="41">
        <f>I82/$B$15*1000</f>
        <v>3.5</v>
      </c>
      <c r="R82" s="30">
        <f>G82/3600*C82</f>
        <v>1.31294629801258</v>
      </c>
    </row>
    <row r="83" ht="20.05" customHeight="1">
      <c r="A83" s="31">
        <f>$A82+C82</f>
        <v>290</v>
      </c>
      <c r="B83" s="32">
        <v>3.5</v>
      </c>
      <c r="C83" s="33">
        <v>5</v>
      </c>
      <c r="D83" t="b" s="30">
        <v>0</v>
      </c>
      <c r="E83" s="13"/>
      <c r="F83" s="30">
        <f>3600*(B83*$B$15/1000-H83-I82)/C83</f>
        <v>943.555062215423</v>
      </c>
      <c r="G83" s="30">
        <f>IF(F83&gt;B$21,$B$21,IF(F83&lt;0,0,F83))</f>
        <v>943.555062215423</v>
      </c>
      <c r="H83" s="30">
        <f>(J83*$B$16+K83*OFFSET($B$17,0,D83)-I82*(OFFSET($B$18,0,D83)+$B$19+OFFSET($B$20,0,D83)))*$C83/60</f>
        <v>-1.31049314196588</v>
      </c>
      <c r="I83" s="30">
        <f>$E83+(G83/60)*$C83/60+H83+I82</f>
        <v>22.9087323943552</v>
      </c>
      <c r="J83" s="30">
        <f>J82+($B$19*I82-$B$16*J82)*$C83/60</f>
        <v>26.780821531605</v>
      </c>
      <c r="K83" s="30">
        <f>K82+(OFFSET($B$20,0,D83)*I82-OFFSET($B$17,0,D83)*K82)*$C83/60</f>
        <v>19.2980314643414</v>
      </c>
      <c r="L83" s="34">
        <f>$A83/60</f>
        <v>4.83333333333333</v>
      </c>
      <c r="M83" s="41">
        <v>96.3542474489185</v>
      </c>
      <c r="N83" s="41">
        <v>96.3542474489185</v>
      </c>
      <c r="O83" s="41">
        <v>96.3542474489185</v>
      </c>
      <c r="P83" s="41">
        <f>G83/$B$22</f>
        <v>94.3555062215423</v>
      </c>
      <c r="Q83" s="41">
        <f>I83/$B$15*1000</f>
        <v>3.5</v>
      </c>
      <c r="R83" s="30">
        <f>G83/3600*C83</f>
        <v>1.31049314196587</v>
      </c>
    </row>
    <row r="84" ht="20.05" customHeight="1">
      <c r="A84" s="31">
        <f>$A83+C83</f>
        <v>295</v>
      </c>
      <c r="B84" s="32">
        <v>3.5</v>
      </c>
      <c r="C84" s="33">
        <v>5</v>
      </c>
      <c r="D84" t="b" s="30">
        <v>0</v>
      </c>
      <c r="E84" s="13"/>
      <c r="F84" s="30">
        <f>3600*(B84*$B$15/1000-H84-I83)/C84</f>
        <v>941.798706214792</v>
      </c>
      <c r="G84" s="30">
        <f>IF(F84&gt;B$21,$B$21,IF(F84&lt;0,0,F84))</f>
        <v>941.798706214792</v>
      </c>
      <c r="H84" s="30">
        <f>(J84*$B$16+K84*OFFSET($B$17,0,D84)-I83*(OFFSET($B$18,0,D84)+$B$19+OFFSET($B$20,0,D84)))*$C84/60</f>
        <v>-1.30805375863167</v>
      </c>
      <c r="I84" s="30">
        <f>$E84+(G84/60)*$C84/60+H84+I83</f>
        <v>22.9087323943552</v>
      </c>
      <c r="J84" s="30">
        <f>J83+($B$19*I83-$B$16*J83)*$C84/60</f>
        <v>27.1773203325183</v>
      </c>
      <c r="K84" s="30">
        <f>K83+(OFFSET($B$20,0,D84)*I83-OFFSET($B$17,0,D84)*K83)*$C84/60</f>
        <v>19.6349487733475</v>
      </c>
      <c r="L84" s="34">
        <f>$A84/60</f>
        <v>4.91666666666667</v>
      </c>
      <c r="M84" s="41">
        <v>96.16737698774391</v>
      </c>
      <c r="N84" s="41">
        <v>96.16737698774391</v>
      </c>
      <c r="O84" s="41">
        <v>96.16737698774391</v>
      </c>
      <c r="P84" s="41">
        <f>G84/$B$22</f>
        <v>94.1798706214792</v>
      </c>
      <c r="Q84" s="41">
        <f>I84/$B$15*1000</f>
        <v>3.5</v>
      </c>
      <c r="R84" s="30">
        <f>G84/3600*C84</f>
        <v>1.30805375863166</v>
      </c>
    </row>
    <row r="85" ht="20.05" customHeight="1">
      <c r="A85" s="31">
        <f>$A84+C84</f>
        <v>300</v>
      </c>
      <c r="B85" s="32">
        <v>3.5</v>
      </c>
      <c r="C85" s="33">
        <v>5</v>
      </c>
      <c r="D85" t="b" s="30">
        <v>0</v>
      </c>
      <c r="E85" s="13"/>
      <c r="F85" s="30">
        <f>3600*(B85*$B$15/1000-H85-I84)/C85</f>
        <v>940.052208524432</v>
      </c>
      <c r="G85" s="30">
        <f>IF(F85&gt;B$21,$B$21,IF(F85&lt;0,0,F85))</f>
        <v>940.052208524432</v>
      </c>
      <c r="H85" s="30">
        <f>(J85*$B$16+K85*OFFSET($B$17,0,D85)-I84*(OFFSET($B$18,0,D85)+$B$19+OFFSET($B$20,0,D85)))*$C85/60</f>
        <v>-1.30562806739506</v>
      </c>
      <c r="I85" s="30">
        <f>$E85+(G85/60)*$C85/60+H85+I84</f>
        <v>22.9087323943552</v>
      </c>
      <c r="J85" s="30">
        <f>J84+($B$19*I84-$B$16*J84)*$C85/60</f>
        <v>27.5714923367255</v>
      </c>
      <c r="K85" s="30">
        <f>K84+(OFFSET($B$20,0,D85)*I84-OFFSET($B$17,0,D85)*K84)*$C85/60</f>
        <v>19.9717534957254</v>
      </c>
      <c r="L85" s="34">
        <f>$A85/60</f>
        <v>5</v>
      </c>
      <c r="M85" s="41">
        <v>95.98155812254259</v>
      </c>
      <c r="N85" s="41">
        <v>95.98155812254259</v>
      </c>
      <c r="O85" s="41">
        <v>95.98155812254259</v>
      </c>
      <c r="P85" s="41">
        <f>G85/$B$22</f>
        <v>94.0052208524432</v>
      </c>
      <c r="Q85" s="41">
        <f>I85/$B$15*1000</f>
        <v>3.5</v>
      </c>
      <c r="R85" s="30">
        <f>G85/3600*C85</f>
        <v>1.30562806739504</v>
      </c>
    </row>
    <row r="86" ht="20.05" customHeight="1">
      <c r="A86" s="31">
        <f>$A85+C85</f>
        <v>305</v>
      </c>
      <c r="B86" s="32">
        <v>3.5</v>
      </c>
      <c r="C86" s="33">
        <v>5</v>
      </c>
      <c r="D86" t="b" s="30">
        <v>0</v>
      </c>
      <c r="E86" s="13"/>
      <c r="F86" s="30">
        <f>3600*(B86*$B$15/1000-H86-I85)/C86</f>
        <v>938.315511442163</v>
      </c>
      <c r="G86" s="30">
        <f>IF(F86&gt;B$21,$B$21,IF(F86&lt;0,0,F86))</f>
        <v>938.315511442163</v>
      </c>
      <c r="H86" s="30">
        <f>(J86*$B$16+K86*OFFSET($B$17,0,D86)-I85*(OFFSET($B$18,0,D86)+$B$19+OFFSET($B$20,0,D86)))*$C86/60</f>
        <v>-1.30321598811413</v>
      </c>
      <c r="I86" s="30">
        <f>$E86+(G86/60)*$C86/60+H86+I85</f>
        <v>22.9087323943552</v>
      </c>
      <c r="J86" s="30">
        <f>J85+($B$19*I85-$B$16*J85)*$C86/60</f>
        <v>27.9633511987016</v>
      </c>
      <c r="K86" s="30">
        <f>K85+(OFFSET($B$20,0,D86)*I85-OFFSET($B$17,0,D86)*K85)*$C86/60</f>
        <v>20.3084456690979</v>
      </c>
      <c r="L86" s="34">
        <f>$A86/60</f>
        <v>5.08333333333333</v>
      </c>
      <c r="M86" s="41">
        <v>95.7967846972204</v>
      </c>
      <c r="N86" s="41">
        <v>95.7967846972204</v>
      </c>
      <c r="O86" s="41">
        <v>95.7967846972204</v>
      </c>
      <c r="P86" s="41">
        <f>G86/$B$22</f>
        <v>93.83155114421631</v>
      </c>
      <c r="Q86" s="41">
        <f>I86/$B$15*1000</f>
        <v>3.5</v>
      </c>
      <c r="R86" s="30">
        <f>G86/3600*C86</f>
        <v>1.30321598811412</v>
      </c>
    </row>
    <row r="87" ht="20.05" customHeight="1">
      <c r="A87" s="31">
        <f>$A86+C86</f>
        <v>310</v>
      </c>
      <c r="B87" s="32">
        <v>3.5</v>
      </c>
      <c r="C87" s="33">
        <v>5</v>
      </c>
      <c r="D87" t="b" s="30">
        <v>0</v>
      </c>
      <c r="E87" s="13"/>
      <c r="F87" s="30">
        <f>3600*(B87*$B$15/1000-H87-I86)/C87</f>
        <v>936.588557604373</v>
      </c>
      <c r="G87" s="30">
        <f>IF(F87&gt;B$21,$B$21,IF(F87&lt;0,0,F87))</f>
        <v>936.588557604373</v>
      </c>
      <c r="H87" s="30">
        <f>(J87*$B$16+K87*OFFSET($B$17,0,D87)-I86*(OFFSET($B$18,0,D87)+$B$19+OFFSET($B$20,0,D87)))*$C87/60</f>
        <v>-1.3008174411172</v>
      </c>
      <c r="I87" s="30">
        <f>$E87+(G87/60)*$C87/60+H87+I86</f>
        <v>22.9087323943552</v>
      </c>
      <c r="J87" s="30">
        <f>J86+($B$19*I86-$B$16*J86)*$C87/60</f>
        <v>28.352910492792</v>
      </c>
      <c r="K87" s="30">
        <f>K86+(OFFSET($B$20,0,D87)*I86-OFFSET($B$17,0,D87)*K86)*$C87/60</f>
        <v>20.6450253310751</v>
      </c>
      <c r="L87" s="34">
        <f>$A87/60</f>
        <v>5.16666666666667</v>
      </c>
      <c r="M87" s="41">
        <v>95.6130505918038</v>
      </c>
      <c r="N87" s="41">
        <v>95.6130505918038</v>
      </c>
      <c r="O87" s="41">
        <v>95.6130505918038</v>
      </c>
      <c r="P87" s="41">
        <f>G87/$B$22</f>
        <v>93.65885576043731</v>
      </c>
      <c r="Q87" s="41">
        <f>I87/$B$15*1000</f>
        <v>3.5</v>
      </c>
      <c r="R87" s="30">
        <f>G87/3600*C87</f>
        <v>1.30081744111718</v>
      </c>
    </row>
    <row r="88" ht="20.05" customHeight="1">
      <c r="A88" s="31">
        <f>$A87+C87</f>
        <v>315</v>
      </c>
      <c r="B88" s="32">
        <v>3.5</v>
      </c>
      <c r="C88" s="33">
        <v>5</v>
      </c>
      <c r="D88" t="b" s="30">
        <v>0</v>
      </c>
      <c r="E88" s="13"/>
      <c r="F88" s="30">
        <f>3600*(B88*$B$15/1000-H88-I87)/C88</f>
        <v>934.871289984040</v>
      </c>
      <c r="G88" s="30">
        <f>IF(F88&gt;B$21,$B$21,IF(F88&lt;0,0,F88))</f>
        <v>934.871289984040</v>
      </c>
      <c r="H88" s="30">
        <f>(J88*$B$16+K88*OFFSET($B$17,0,D88)-I87*(OFFSET($B$18,0,D88)+$B$19+OFFSET($B$20,0,D88)))*$C88/60</f>
        <v>-1.29843234720007</v>
      </c>
      <c r="I88" s="30">
        <f>$E88+(G88/60)*$C88/60+H88+I87</f>
        <v>22.9087323943552</v>
      </c>
      <c r="J88" s="30">
        <f>J87+($B$19*I87-$B$16*J87)*$C88/60</f>
        <v>28.7401837136832</v>
      </c>
      <c r="K88" s="30">
        <f>K87+(OFFSET($B$20,0,D88)*I87-OFFSET($B$17,0,D88)*K87)*$C88/60</f>
        <v>20.9814925192546</v>
      </c>
      <c r="L88" s="34">
        <f>$A88/60</f>
        <v>5.25</v>
      </c>
      <c r="M88" s="41">
        <v>95.4303497222274</v>
      </c>
      <c r="N88" s="41">
        <v>95.4303497222274</v>
      </c>
      <c r="O88" s="41">
        <v>95.4303497222274</v>
      </c>
      <c r="P88" s="41">
        <f>G88/$B$22</f>
        <v>93.487128998404</v>
      </c>
      <c r="Q88" s="41">
        <f>I88/$B$15*1000</f>
        <v>3.5</v>
      </c>
      <c r="R88" s="30">
        <f>G88/3600*C88</f>
        <v>1.29843234720006</v>
      </c>
    </row>
    <row r="89" ht="20.05" customHeight="1">
      <c r="A89" s="31">
        <f>$A88+C88</f>
        <v>320</v>
      </c>
      <c r="B89" s="32">
        <v>3.5</v>
      </c>
      <c r="C89" s="33">
        <v>5</v>
      </c>
      <c r="D89" t="b" s="30">
        <v>0</v>
      </c>
      <c r="E89" s="13"/>
      <c r="F89" s="30">
        <f>3600*(B89*$B$15/1000-H89-I88)/C89</f>
        <v>933.163651888736</v>
      </c>
      <c r="G89" s="30">
        <f>IF(F89&gt;B$21,$B$21,IF(F89&lt;0,0,F89))</f>
        <v>933.163651888736</v>
      </c>
      <c r="H89" s="30">
        <f>(J89*$B$16+K89*OFFSET($B$17,0,D89)-I88*(OFFSET($B$18,0,D89)+$B$19+OFFSET($B$20,0,D89)))*$C89/60</f>
        <v>-1.29606062762326</v>
      </c>
      <c r="I89" s="30">
        <f>$E89+(G89/60)*$C89/60+H89+I88</f>
        <v>22.9087323943552</v>
      </c>
      <c r="J89" s="30">
        <f>J88+($B$19*I88-$B$16*J88)*$C89/60</f>
        <v>29.1251842768699</v>
      </c>
      <c r="K89" s="30">
        <f>K88+(OFFSET($B$20,0,D89)*I88-OFFSET($B$17,0,D89)*K88)*$C89/60</f>
        <v>21.3178472712215</v>
      </c>
      <c r="L89" s="34">
        <f>$A89/60</f>
        <v>5.33333333333333</v>
      </c>
      <c r="M89" s="41">
        <v>95.2486760401268</v>
      </c>
      <c r="N89" s="41">
        <v>95.2486760401268</v>
      </c>
      <c r="O89" s="41">
        <v>95.2486760401268</v>
      </c>
      <c r="P89" s="41">
        <f>G89/$B$22</f>
        <v>93.3163651888736</v>
      </c>
      <c r="Q89" s="41">
        <f>I89/$B$15*1000</f>
        <v>3.5</v>
      </c>
      <c r="R89" s="30">
        <f>G89/3600*C89</f>
        <v>1.29606062762324</v>
      </c>
    </row>
    <row r="90" ht="20.05" customHeight="1">
      <c r="A90" s="31">
        <f>$A89+C89</f>
        <v>325</v>
      </c>
      <c r="B90" s="32">
        <v>3.5</v>
      </c>
      <c r="C90" s="33">
        <v>5</v>
      </c>
      <c r="D90" t="b" s="30">
        <v>0</v>
      </c>
      <c r="E90" s="13"/>
      <c r="F90" s="30">
        <f>3600*(B90*$B$15/1000-H90-I89)/C90</f>
        <v>931.465586958671</v>
      </c>
      <c r="G90" s="30">
        <f>IF(F90&gt;B$21,$B$21,IF(F90&lt;0,0,F90))</f>
        <v>931.465586958671</v>
      </c>
      <c r="H90" s="30">
        <f>(J90*$B$16+K90*OFFSET($B$17,0,D90)-I89*(OFFSET($B$18,0,D90)+$B$19+OFFSET($B$20,0,D90)))*$C90/60</f>
        <v>-1.29370220410928</v>
      </c>
      <c r="I90" s="30">
        <f>$E90+(G90/60)*$C90/60+H90+I89</f>
        <v>22.9087323943552</v>
      </c>
      <c r="J90" s="30">
        <f>J89+($B$19*I89-$B$16*J89)*$C90/60</f>
        <v>29.507925519120</v>
      </c>
      <c r="K90" s="30">
        <f>K89+(OFFSET($B$20,0,D90)*I89-OFFSET($B$17,0,D90)*K89)*$C90/60</f>
        <v>21.6540896245482</v>
      </c>
      <c r="L90" s="34">
        <f>$A90/60</f>
        <v>5.41666666666667</v>
      </c>
      <c r="M90" s="41">
        <v>95.0680235326252</v>
      </c>
      <c r="N90" s="41">
        <v>95.0680235326252</v>
      </c>
      <c r="O90" s="41">
        <v>95.0680235326252</v>
      </c>
      <c r="P90" s="41">
        <f>G90/$B$22</f>
        <v>93.1465586958671</v>
      </c>
      <c r="Q90" s="41">
        <f>I90/$B$15*1000</f>
        <v>3.5</v>
      </c>
      <c r="R90" s="30">
        <f>G90/3600*C90</f>
        <v>1.29370220410927</v>
      </c>
    </row>
    <row r="91" ht="20.05" customHeight="1">
      <c r="A91" s="31">
        <f>$A90+C90</f>
        <v>330</v>
      </c>
      <c r="B91" s="32">
        <v>3.5</v>
      </c>
      <c r="C91" s="33">
        <v>5</v>
      </c>
      <c r="D91" t="b" s="30">
        <v>0</v>
      </c>
      <c r="E91" s="13"/>
      <c r="F91" s="30">
        <f>3600*(B91*$B$15/1000-H91-I90)/C91</f>
        <v>929.777039164760</v>
      </c>
      <c r="G91" s="30">
        <f>IF(F91&gt;B$21,$B$21,IF(F91&lt;0,0,F91))</f>
        <v>929.777039164760</v>
      </c>
      <c r="H91" s="30">
        <f>(J91*$B$16+K91*OFFSET($B$17,0,D91)-I90*(OFFSET($B$18,0,D91)+$B$19+OFFSET($B$20,0,D91)))*$C91/60</f>
        <v>-1.29135699883996</v>
      </c>
      <c r="I91" s="30">
        <f>$E91+(G91/60)*$C91/60+H91+I90</f>
        <v>22.9087323943552</v>
      </c>
      <c r="J91" s="30">
        <f>J90+($B$19*I90-$B$16*J90)*$C91/60</f>
        <v>29.8884206989364</v>
      </c>
      <c r="K91" s="30">
        <f>K90+(OFFSET($B$20,0,D91)*I90-OFFSET($B$17,0,D91)*K90)*$C91/60</f>
        <v>21.9902196167946</v>
      </c>
      <c r="L91" s="34">
        <f>$A91/60</f>
        <v>5.5</v>
      </c>
      <c r="M91" s="41">
        <v>94.888386222124</v>
      </c>
      <c r="N91" s="41">
        <v>94.888386222124</v>
      </c>
      <c r="O91" s="41">
        <v>94.888386222124</v>
      </c>
      <c r="P91" s="41">
        <f>G91/$B$22</f>
        <v>92.977703916476</v>
      </c>
      <c r="Q91" s="41">
        <f>I91/$B$15*1000</f>
        <v>3.5</v>
      </c>
      <c r="R91" s="30">
        <f>G91/3600*C91</f>
        <v>1.29135699883994</v>
      </c>
    </row>
    <row r="92" ht="20.05" customHeight="1">
      <c r="A92" s="31">
        <f>$A91+C91</f>
        <v>335</v>
      </c>
      <c r="B92" s="32">
        <v>3.5</v>
      </c>
      <c r="C92" s="33">
        <v>5</v>
      </c>
      <c r="D92" t="b" s="30">
        <v>0</v>
      </c>
      <c r="E92" s="13"/>
      <c r="F92" s="30">
        <f>3600*(B92*$B$15/1000-H92-I91)/C92</f>
        <v>928.097952806653</v>
      </c>
      <c r="G92" s="30">
        <f>IF(F92&gt;B$21,$B$21,IF(F92&lt;0,0,F92))</f>
        <v>928.097952806653</v>
      </c>
      <c r="H92" s="30">
        <f>(J92*$B$16+K92*OFFSET($B$17,0,D92)-I91*(OFFSET($B$18,0,D92)+$B$19+OFFSET($B$20,0,D92)))*$C92/60</f>
        <v>-1.2890249344537</v>
      </c>
      <c r="I92" s="30">
        <f>$E92+(G92/60)*$C92/60+H92+I91</f>
        <v>22.9087323943552</v>
      </c>
      <c r="J92" s="30">
        <f>J91+($B$19*I91-$B$16*J91)*$C92/60</f>
        <v>30.2666829970164</v>
      </c>
      <c r="K92" s="30">
        <f>K91+(OFFSET($B$20,0,D92)*I91-OFFSET($B$17,0,D92)*K91)*$C92/60</f>
        <v>22.326237285508</v>
      </c>
      <c r="L92" s="34">
        <f>$A92/60</f>
        <v>5.58333333333333</v>
      </c>
      <c r="M92" s="41">
        <v>94.7097581661032</v>
      </c>
      <c r="N92" s="41">
        <v>94.7097581661032</v>
      </c>
      <c r="O92" s="41">
        <v>94.7097581661032</v>
      </c>
      <c r="P92" s="41">
        <f>G92/$B$22</f>
        <v>92.8097952806653</v>
      </c>
      <c r="Q92" s="41">
        <f>I92/$B$15*1000</f>
        <v>3.5</v>
      </c>
      <c r="R92" s="30">
        <f>G92/3600*C92</f>
        <v>1.28902493445368</v>
      </c>
    </row>
    <row r="93" ht="20.05" customHeight="1">
      <c r="A93" s="31">
        <f>$A92+C92</f>
        <v>340</v>
      </c>
      <c r="B93" s="32">
        <v>3.5</v>
      </c>
      <c r="C93" s="33">
        <v>5</v>
      </c>
      <c r="D93" t="b" s="30">
        <v>0</v>
      </c>
      <c r="E93" s="13"/>
      <c r="F93" s="30">
        <f>3600*(B93*$B$15/1000-H93-I92)/C93</f>
        <v>926.428272510827</v>
      </c>
      <c r="G93" s="30">
        <f>IF(F93&gt;B$21,$B$21,IF(F93&lt;0,0,F93))</f>
        <v>926.428272510827</v>
      </c>
      <c r="H93" s="30">
        <f>(J93*$B$16+K93*OFFSET($B$17,0,D93)-I92*(OFFSET($B$18,0,D93)+$B$19+OFFSET($B$20,0,D93)))*$C93/60</f>
        <v>-1.28670593404283</v>
      </c>
      <c r="I93" s="30">
        <f>$E93+(G93/60)*$C93/60+H93+I92</f>
        <v>22.9087323943552</v>
      </c>
      <c r="J93" s="30">
        <f>J92+($B$19*I92-$B$16*J92)*$C93/60</f>
        <v>30.6427255167083</v>
      </c>
      <c r="K93" s="30">
        <f>K92+(OFFSET($B$20,0,D93)*I92-OFFSET($B$17,0,D93)*K92)*$C93/60</f>
        <v>22.6621426682233</v>
      </c>
      <c r="L93" s="34">
        <f>$A93/60</f>
        <v>5.66666666666667</v>
      </c>
      <c r="M93" s="41">
        <v>94.5321334569061</v>
      </c>
      <c r="N93" s="41">
        <v>94.5321334569061</v>
      </c>
      <c r="O93" s="41">
        <v>94.5321334569061</v>
      </c>
      <c r="P93" s="41">
        <f>G93/$B$22</f>
        <v>92.64282725108269</v>
      </c>
      <c r="Q93" s="41">
        <f>I93/$B$15*1000</f>
        <v>3.5</v>
      </c>
      <c r="R93" s="30">
        <f>G93/3600*C93</f>
        <v>1.28670593404282</v>
      </c>
    </row>
    <row r="94" ht="20.05" customHeight="1">
      <c r="A94" s="31">
        <f>$A93+C93</f>
        <v>345</v>
      </c>
      <c r="B94" s="32">
        <v>3.5</v>
      </c>
      <c r="C94" s="33">
        <v>5</v>
      </c>
      <c r="D94" t="b" s="30">
        <v>0</v>
      </c>
      <c r="E94" s="13"/>
      <c r="F94" s="30">
        <f>3600*(B94*$B$15/1000-H94-I93)/C94</f>
        <v>924.767943228652</v>
      </c>
      <c r="G94" s="30">
        <f>IF(F94&gt;B$21,$B$21,IF(F94&lt;0,0,F94))</f>
        <v>924.767943228652</v>
      </c>
      <c r="H94" s="30">
        <f>(J94*$B$16+K94*OFFSET($B$17,0,D94)-I93*(OFFSET($B$18,0,D94)+$B$19+OFFSET($B$20,0,D94)))*$C94/60</f>
        <v>-1.28439992115092</v>
      </c>
      <c r="I94" s="30">
        <f>$E94+(G94/60)*$C94/60+H94+I93</f>
        <v>22.9087323943552</v>
      </c>
      <c r="J94" s="30">
        <f>J93+($B$19*I93-$B$16*J93)*$C94/60</f>
        <v>31.0165612844651</v>
      </c>
      <c r="K94" s="30">
        <f>K93+(OFFSET($B$20,0,D94)*I93-OFFSET($B$17,0,D94)*K93)*$C94/60</f>
        <v>22.9979358024628</v>
      </c>
      <c r="L94" s="34">
        <f>$A94/60</f>
        <v>5.75</v>
      </c>
      <c r="M94" s="41">
        <v>94.3555062215423</v>
      </c>
      <c r="N94" s="41">
        <v>94.3555062215423</v>
      </c>
      <c r="O94" s="41">
        <v>94.3555062215423</v>
      </c>
      <c r="P94" s="41">
        <f>G94/$B$22</f>
        <v>92.4767943228652</v>
      </c>
      <c r="Q94" s="41">
        <f>I94/$B$15*1000</f>
        <v>3.5</v>
      </c>
      <c r="R94" s="30">
        <f>G94/3600*C94</f>
        <v>1.28439992115091</v>
      </c>
    </row>
    <row r="95" ht="20.05" customHeight="1">
      <c r="A95" s="31">
        <f>$A94+C94</f>
        <v>350</v>
      </c>
      <c r="B95" s="32">
        <v>3.5</v>
      </c>
      <c r="C95" s="33">
        <v>5</v>
      </c>
      <c r="D95" t="b" s="30">
        <v>0</v>
      </c>
      <c r="E95" s="13"/>
      <c r="F95" s="30">
        <f>3600*(B95*$B$15/1000-H95-I94)/C95</f>
        <v>923.116910234504</v>
      </c>
      <c r="G95" s="30">
        <f>IF(F95&gt;B$21,$B$21,IF(F95&lt;0,0,F95))</f>
        <v>923.116910234504</v>
      </c>
      <c r="H95" s="30">
        <f>(J95*$B$16+K95*OFFSET($B$17,0,D95)-I94*(OFFSET($B$18,0,D95)+$B$19+OFFSET($B$20,0,D95)))*$C95/60</f>
        <v>-1.28210681977016</v>
      </c>
      <c r="I95" s="30">
        <f>$E95+(G95/60)*$C95/60+H95+I94</f>
        <v>22.9087323943552</v>
      </c>
      <c r="J95" s="30">
        <f>J94+($B$19*I94-$B$16*J94)*$C95/60</f>
        <v>31.3882032502961</v>
      </c>
      <c r="K95" s="30">
        <f>K94+(OFFSET($B$20,0,D95)*I94-OFFSET($B$17,0,D95)*K94)*$C95/60</f>
        <v>23.3336167257362</v>
      </c>
      <c r="L95" s="34">
        <f>$A95/60</f>
        <v>5.83333333333333</v>
      </c>
      <c r="M95" s="41">
        <v>94.1798706214792</v>
      </c>
      <c r="N95" s="41">
        <v>94.1798706214792</v>
      </c>
      <c r="O95" s="41">
        <v>94.1798706214792</v>
      </c>
      <c r="P95" s="41">
        <f>G95/$B$22</f>
        <v>92.31169102345039</v>
      </c>
      <c r="Q95" s="41">
        <f>I95/$B$15*1000</f>
        <v>3.5</v>
      </c>
      <c r="R95" s="30">
        <f>G95/3600*C95</f>
        <v>1.28210681977014</v>
      </c>
    </row>
    <row r="96" ht="20.05" customHeight="1">
      <c r="A96" s="31">
        <f>$A95+C95</f>
        <v>355</v>
      </c>
      <c r="B96" s="32">
        <v>3.5</v>
      </c>
      <c r="C96" s="33">
        <v>5</v>
      </c>
      <c r="D96" t="b" s="30">
        <v>0</v>
      </c>
      <c r="E96" s="13"/>
      <c r="F96" s="30">
        <f>3600*(B96*$B$15/1000-H96-I95)/C96</f>
        <v>921.475119123853</v>
      </c>
      <c r="G96" s="30">
        <f>IF(F96&gt;B$21,$B$21,IF(F96&lt;0,0,F96))</f>
        <v>921.475119123853</v>
      </c>
      <c r="H96" s="30">
        <f>(J96*$B$16+K96*OFFSET($B$17,0,D96)-I95*(OFFSET($B$18,0,D96)+$B$19+OFFSET($B$20,0,D96)))*$C96/60</f>
        <v>-1.2798265543387</v>
      </c>
      <c r="I96" s="30">
        <f>$E96+(G96/60)*$C96/60+H96+I95</f>
        <v>22.9087323943552</v>
      </c>
      <c r="J96" s="30">
        <f>J95+($B$19*I95-$B$16*J95)*$C96/60</f>
        <v>31.7576642882153</v>
      </c>
      <c r="K96" s="30">
        <f>K95+(OFFSET($B$20,0,D96)*I95-OFFSET($B$17,0,D96)*K95)*$C96/60</f>
        <v>23.6691854755406</v>
      </c>
      <c r="L96" s="34">
        <f>$A96/60</f>
        <v>5.91666666666667</v>
      </c>
      <c r="M96" s="41">
        <v>94.0052208524432</v>
      </c>
      <c r="N96" s="41">
        <v>94.0052208524432</v>
      </c>
      <c r="O96" s="41">
        <v>94.0052208524432</v>
      </c>
      <c r="P96" s="41">
        <f>G96/$B$22</f>
        <v>92.1475119123853</v>
      </c>
      <c r="Q96" s="41">
        <f>I96/$B$15*1000</f>
        <v>3.5</v>
      </c>
      <c r="R96" s="30">
        <f>G96/3600*C96</f>
        <v>1.27982655433868</v>
      </c>
    </row>
    <row r="97" ht="20.05" customHeight="1">
      <c r="A97" s="31">
        <f>$A96+C96</f>
        <v>360</v>
      </c>
      <c r="B97" s="32">
        <v>3.5</v>
      </c>
      <c r="C97" s="33">
        <v>5</v>
      </c>
      <c r="D97" t="b" s="30">
        <v>0</v>
      </c>
      <c r="E97" s="13"/>
      <c r="F97" s="30">
        <f>3600*(B97*$B$15/1000-H97-I96)/C97</f>
        <v>919.8425158113851</v>
      </c>
      <c r="G97" s="30">
        <f>IF(F97&gt;B$21,$B$21,IF(F97&lt;0,0,F97))</f>
        <v>919.8425158113851</v>
      </c>
      <c r="H97" s="30">
        <f>(J97*$B$16+K97*OFFSET($B$17,0,D97)-I96*(OFFSET($B$18,0,D97)+$B$19+OFFSET($B$20,0,D97)))*$C97/60</f>
        <v>-1.27755904973805</v>
      </c>
      <c r="I97" s="30">
        <f>$E97+(G97/60)*$C97/60+H97+I96</f>
        <v>22.9087323943552</v>
      </c>
      <c r="J97" s="30">
        <f>J96+($B$19*I96-$B$16*J96)*$C97/60</f>
        <v>32.1249571966873</v>
      </c>
      <c r="K97" s="30">
        <f>K96+(OFFSET($B$20,0,D97)*I96-OFFSET($B$17,0,D97)*K96)*$C97/60</f>
        <v>24.0046420893608</v>
      </c>
      <c r="L97" s="34">
        <f>$A97/60</f>
        <v>6</v>
      </c>
      <c r="M97" s="41">
        <v>80.8901745461867</v>
      </c>
      <c r="N97" s="41">
        <v>93.83155114421631</v>
      </c>
      <c r="O97" s="41">
        <v>93.83155114421631</v>
      </c>
      <c r="P97" s="41">
        <f>G97/$B$22</f>
        <v>91.98425158113849</v>
      </c>
      <c r="Q97" s="41">
        <f>I97/$B$15*1000</f>
        <v>3.5</v>
      </c>
      <c r="R97" s="30">
        <f>G97/3600*C97</f>
        <v>1.27755904973803</v>
      </c>
    </row>
    <row r="98" ht="20.05" customHeight="1">
      <c r="A98" s="31">
        <f>$A97+C97</f>
        <v>365</v>
      </c>
      <c r="B98" s="32">
        <v>3.5</v>
      </c>
      <c r="C98" s="33">
        <v>5</v>
      </c>
      <c r="D98" t="b" s="30">
        <v>0</v>
      </c>
      <c r="E98" s="13"/>
      <c r="F98" s="30">
        <f>3600*(B98*$B$15/1000-H98-I97)/C98</f>
        <v>918.219046529128</v>
      </c>
      <c r="G98" s="30">
        <f>IF(F98&gt;B$21,$B$21,IF(F98&lt;0,0,F98))</f>
        <v>918.219046529128</v>
      </c>
      <c r="H98" s="30">
        <f>(J98*$B$16+K98*OFFSET($B$17,0,D98)-I97*(OFFSET($B$18,0,D98)+$B$19+OFFSET($B$20,0,D98)))*$C98/60</f>
        <v>-1.27530423129047</v>
      </c>
      <c r="I98" s="30">
        <f>$E98+(G98/60)*$C98/60+H98+I97</f>
        <v>22.9087323943552</v>
      </c>
      <c r="J98" s="30">
        <f>J97+($B$19*I97-$B$16*J97)*$C98/60</f>
        <v>32.4900946990708</v>
      </c>
      <c r="K98" s="30">
        <f>K97+(OFFSET($B$20,0,D98)*I97-OFFSET($B$17,0,D98)*K97)*$C98/60</f>
        <v>24.3399866046689</v>
      </c>
      <c r="L98" s="34">
        <f>$A98/60</f>
        <v>6.08333333333333</v>
      </c>
      <c r="M98" s="41">
        <v>80.719522358746</v>
      </c>
      <c r="N98" s="41">
        <v>93.65885576043731</v>
      </c>
      <c r="O98" s="41">
        <v>93.65885576043731</v>
      </c>
      <c r="P98" s="41">
        <f>G98/$B$22</f>
        <v>91.82190465291281</v>
      </c>
      <c r="Q98" s="41">
        <f>I98/$B$15*1000</f>
        <v>3.5</v>
      </c>
      <c r="R98" s="30">
        <f>G98/3600*C98</f>
        <v>1.27530423129046</v>
      </c>
    </row>
    <row r="99" ht="20.05" customHeight="1">
      <c r="A99" s="31">
        <f>$A98+C98</f>
        <v>370</v>
      </c>
      <c r="B99" s="32">
        <v>3.5</v>
      </c>
      <c r="C99" s="33">
        <v>5</v>
      </c>
      <c r="D99" t="b" s="30">
        <v>0</v>
      </c>
      <c r="E99" s="13"/>
      <c r="F99" s="30">
        <f>3600*(B99*$B$15/1000-H99-I98)/C99</f>
        <v>916.604657824583</v>
      </c>
      <c r="G99" s="30">
        <f>IF(F99&gt;B$21,$B$21,IF(F99&lt;0,0,F99))</f>
        <v>916.604657824583</v>
      </c>
      <c r="H99" s="30">
        <f>(J99*$B$16+K99*OFFSET($B$17,0,D99)-I98*(OFFSET($B$18,0,D99)+$B$19+OFFSET($B$20,0,D99)))*$C99/60</f>
        <v>-1.27306202475638</v>
      </c>
      <c r="I99" s="30">
        <f>$E99+(G99/60)*$C99/60+H99+I98</f>
        <v>22.9087323943552</v>
      </c>
      <c r="J99" s="30">
        <f>J98+($B$19*I98-$B$16*J98)*$C99/60</f>
        <v>32.8530894440592</v>
      </c>
      <c r="K99" s="30">
        <f>K98+(OFFSET($B$20,0,D99)*I98-OFFSET($B$17,0,D99)*K98)*$C99/60</f>
        <v>24.6752190589245</v>
      </c>
      <c r="L99" s="34">
        <f>$A99/60</f>
        <v>6.16666666666667</v>
      </c>
      <c r="M99" s="41">
        <v>80.54983840968831</v>
      </c>
      <c r="N99" s="41">
        <v>93.487128998404</v>
      </c>
      <c r="O99" s="41">
        <v>93.487128998404</v>
      </c>
      <c r="P99" s="41">
        <f>G99/$B$22</f>
        <v>91.6604657824583</v>
      </c>
      <c r="Q99" s="41">
        <f>I99/$B$15*1000</f>
        <v>3.5</v>
      </c>
      <c r="R99" s="30">
        <f>G99/3600*C99</f>
        <v>1.27306202475637</v>
      </c>
    </row>
    <row r="100" ht="20.05" customHeight="1">
      <c r="A100" s="31">
        <f>$A99+C99</f>
        <v>375</v>
      </c>
      <c r="B100" s="32">
        <v>3.5</v>
      </c>
      <c r="C100" s="33">
        <v>5</v>
      </c>
      <c r="D100" t="b" s="30">
        <v>0</v>
      </c>
      <c r="E100" s="13"/>
      <c r="F100" s="30">
        <f>3600*(B100*$B$15/1000-H100-I99)/C100</f>
        <v>914.9992965589</v>
      </c>
      <c r="G100" s="30">
        <f>IF(F100&gt;B$21,$B$21,IF(F100&lt;0,0,F100))</f>
        <v>914.9992965589</v>
      </c>
      <c r="H100" s="30">
        <f>(J100*$B$16+K100*OFFSET($B$17,0,D100)-I99*(OFFSET($B$18,0,D100)+$B$19+OFFSET($B$20,0,D100)))*$C100/60</f>
        <v>-1.27083235633182</v>
      </c>
      <c r="I100" s="30">
        <f>$E100+(G100/60)*$C100/60+H100+I99</f>
        <v>22.9087323943552</v>
      </c>
      <c r="J100" s="30">
        <f>J99+($B$19*I99-$B$16*J99)*$C100/60</f>
        <v>33.2139540061189</v>
      </c>
      <c r="K100" s="30">
        <f>K99+(OFFSET($B$20,0,D100)*I99-OFFSET($B$17,0,D100)*K99)*$C100/60</f>
        <v>25.0103394895747</v>
      </c>
      <c r="L100" s="34">
        <f>$A100/60</f>
        <v>6.25</v>
      </c>
      <c r="M100" s="41">
        <v>80.3811170297848</v>
      </c>
      <c r="N100" s="41">
        <v>93.3163651888736</v>
      </c>
      <c r="O100" s="41">
        <v>93.3163651888736</v>
      </c>
      <c r="P100" s="41">
        <f>G100/$B$22</f>
        <v>91.499929655890</v>
      </c>
      <c r="Q100" s="41">
        <f>I100/$B$15*1000</f>
        <v>3.5</v>
      </c>
      <c r="R100" s="30">
        <f>G100/3600*C100</f>
        <v>1.27083235633181</v>
      </c>
    </row>
    <row r="101" ht="20.05" customHeight="1">
      <c r="A101" s="31">
        <f>$A100+C100</f>
        <v>380</v>
      </c>
      <c r="B101" s="32">
        <v>3.5</v>
      </c>
      <c r="C101" s="33">
        <v>5</v>
      </c>
      <c r="D101" t="b" s="30">
        <v>0</v>
      </c>
      <c r="E101" s="13"/>
      <c r="F101" s="30">
        <f>3600*(B101*$B$15/1000-H101-I100)/C101</f>
        <v>913.402909904987</v>
      </c>
      <c r="G101" s="30">
        <f>IF(F101&gt;B$21,$B$21,IF(F101&lt;0,0,F101))</f>
        <v>913.402909904987</v>
      </c>
      <c r="H101" s="30">
        <f>(J101*$B$16+K101*OFFSET($B$17,0,D101)-I100*(OFFSET($B$18,0,D101)+$B$19+OFFSET($B$20,0,D101)))*$C101/60</f>
        <v>-1.26861515264583</v>
      </c>
      <c r="I101" s="30">
        <f>$E101+(G101/60)*$C101/60+H101+I100</f>
        <v>22.9087323943552</v>
      </c>
      <c r="J101" s="30">
        <f>J100+($B$19*I100-$B$16*J100)*$C101/60</f>
        <v>33.5727008859248</v>
      </c>
      <c r="K101" s="30">
        <f>K100+(OFFSET($B$20,0,D101)*I100-OFFSET($B$17,0,D101)*K100)*$C101/60</f>
        <v>25.3453479340541</v>
      </c>
      <c r="L101" s="34">
        <f>$A101/60</f>
        <v>6.33333333333333</v>
      </c>
      <c r="M101" s="41">
        <v>80.2133525830705</v>
      </c>
      <c r="N101" s="41">
        <v>93.1465586958671</v>
      </c>
      <c r="O101" s="41">
        <v>93.1465586958671</v>
      </c>
      <c r="P101" s="41">
        <f>G101/$B$22</f>
        <v>91.3402909904987</v>
      </c>
      <c r="Q101" s="41">
        <f>I101/$B$15*1000</f>
        <v>3.5</v>
      </c>
      <c r="R101" s="30">
        <f>G101/3600*C101</f>
        <v>1.26861515264582</v>
      </c>
    </row>
    <row r="102" ht="20.05" customHeight="1">
      <c r="A102" s="31">
        <f>$A101+C101</f>
        <v>385</v>
      </c>
      <c r="B102" s="32">
        <v>3.5</v>
      </c>
      <c r="C102" s="33">
        <v>5</v>
      </c>
      <c r="D102" t="b" s="30">
        <v>0</v>
      </c>
      <c r="E102" s="13"/>
      <c r="F102" s="30">
        <f>3600*(B102*$B$15/1000-H102-I101)/C102</f>
        <v>911.815445345742</v>
      </c>
      <c r="G102" s="30">
        <f>IF(F102&gt;B$21,$B$21,IF(F102&lt;0,0,F102))</f>
        <v>911.815445345742</v>
      </c>
      <c r="H102" s="30">
        <f>(J102*$B$16+K102*OFFSET($B$17,0,D102)-I101*(OFFSET($B$18,0,D102)+$B$19+OFFSET($B$20,0,D102)))*$C102/60</f>
        <v>-1.26641034075799</v>
      </c>
      <c r="I102" s="30">
        <f>$E102+(G102/60)*$C102/60+H102+I101</f>
        <v>22.9087323943552</v>
      </c>
      <c r="J102" s="30">
        <f>J101+($B$19*I101-$B$16*J101)*$C102/60</f>
        <v>33.9293425107935</v>
      </c>
      <c r="K102" s="30">
        <f>K101+(OFFSET($B$20,0,D102)*I101-OFFSET($B$17,0,D102)*K101)*$C102/60</f>
        <v>25.6802444297847</v>
      </c>
      <c r="L102" s="34">
        <f>$A102/60</f>
        <v>6.41666666666667</v>
      </c>
      <c r="M102" s="41">
        <v>80.0465394666488</v>
      </c>
      <c r="N102" s="41">
        <v>92.977703916476</v>
      </c>
      <c r="O102" s="41">
        <v>92.977703916476</v>
      </c>
      <c r="P102" s="41">
        <f>G102/$B$22</f>
        <v>91.1815445345742</v>
      </c>
      <c r="Q102" s="41">
        <f>I102/$B$15*1000</f>
        <v>3.5</v>
      </c>
      <c r="R102" s="30">
        <f>G102/3600*C102</f>
        <v>1.26641034075798</v>
      </c>
    </row>
    <row r="103" ht="20.05" customHeight="1">
      <c r="A103" s="31">
        <f>$A102+C102</f>
        <v>390</v>
      </c>
      <c r="B103" s="32">
        <v>3.5</v>
      </c>
      <c r="C103" s="33">
        <v>5</v>
      </c>
      <c r="D103" t="b" s="30">
        <v>0</v>
      </c>
      <c r="E103" s="13"/>
      <c r="F103" s="30">
        <f>3600*(B103*$B$15/1000-H103-I102)/C103</f>
        <v>910.236850672180</v>
      </c>
      <c r="G103" s="30">
        <f>IF(F103&gt;B$21,$B$21,IF(F103&lt;0,0,F103))</f>
        <v>910.236850672180</v>
      </c>
      <c r="H103" s="30">
        <f>(J103*$B$16+K103*OFFSET($B$17,0,D103)-I102*(OFFSET($B$18,0,D103)+$B$19+OFFSET($B$20,0,D103)))*$C103/60</f>
        <v>-1.26421784815582</v>
      </c>
      <c r="I103" s="30">
        <f>$E103+(G103/60)*$C103/60+H103+I102</f>
        <v>22.9087323943552</v>
      </c>
      <c r="J103" s="30">
        <f>J102+($B$19*I102-$B$16*J102)*$C103/60</f>
        <v>34.2838912351135</v>
      </c>
      <c r="K103" s="30">
        <f>K102+(OFFSET($B$20,0,D103)*I102-OFFSET($B$17,0,D103)*K102)*$C103/60</f>
        <v>26.0150290141761</v>
      </c>
      <c r="L103" s="34">
        <f>$A103/60</f>
        <v>6.5</v>
      </c>
      <c r="M103" s="41">
        <v>79.8806721104996</v>
      </c>
      <c r="N103" s="41">
        <v>92.8097952806653</v>
      </c>
      <c r="O103" s="41">
        <v>92.8097952806653</v>
      </c>
      <c r="P103" s="41">
        <f>G103/$B$22</f>
        <v>91.023685067218</v>
      </c>
      <c r="Q103" s="41">
        <f>I103/$B$15*1000</f>
        <v>3.5</v>
      </c>
      <c r="R103" s="30">
        <f>G103/3600*C103</f>
        <v>1.26421784815581</v>
      </c>
    </row>
    <row r="104" ht="20.05" customHeight="1">
      <c r="A104" s="31">
        <f>$A103+C103</f>
        <v>395</v>
      </c>
      <c r="B104" s="32">
        <v>3.5</v>
      </c>
      <c r="C104" s="33">
        <v>5</v>
      </c>
      <c r="D104" t="b" s="30">
        <v>0</v>
      </c>
      <c r="E104" s="13"/>
      <c r="F104" s="30">
        <f>3600*(B104*$B$15/1000-H104-I103)/C104</f>
        <v>908.667073981645</v>
      </c>
      <c r="G104" s="30">
        <f>IF(F104&gt;B$21,$B$21,IF(F104&lt;0,0,F104))</f>
        <v>908.667073981645</v>
      </c>
      <c r="H104" s="30">
        <f>(J104*$B$16+K104*OFFSET($B$17,0,D104)-I103*(OFFSET($B$18,0,D104)+$B$19+OFFSET($B$20,0,D104)))*$C104/60</f>
        <v>-1.2620376027523</v>
      </c>
      <c r="I104" s="30">
        <f>$E104+(G104/60)*$C104/60+H104+I103</f>
        <v>22.9087323943552</v>
      </c>
      <c r="J104" s="30">
        <f>J103+($B$19*I103-$B$16*J103)*$C104/60</f>
        <v>34.6363593407734</v>
      </c>
      <c r="K104" s="30">
        <f>K103+(OFFSET($B$20,0,D104)*I103-OFFSET($B$17,0,D104)*K103)*$C104/60</f>
        <v>26.3497017246255</v>
      </c>
      <c r="L104" s="34">
        <f>$A104/60</f>
        <v>6.58333333333333</v>
      </c>
      <c r="M104" s="41">
        <v>79.7157449772822</v>
      </c>
      <c r="N104" s="41">
        <v>92.64282725108269</v>
      </c>
      <c r="O104" s="41">
        <v>92.64282725108269</v>
      </c>
      <c r="P104" s="41">
        <f>G104/$B$22</f>
        <v>90.86670739816449</v>
      </c>
      <c r="Q104" s="41">
        <f>I104/$B$15*1000</f>
        <v>3.5</v>
      </c>
      <c r="R104" s="30">
        <f>G104/3600*C104</f>
        <v>1.26203760275228</v>
      </c>
    </row>
    <row r="105" ht="20.05" customHeight="1">
      <c r="A105" s="31">
        <f>$A104+C104</f>
        <v>400</v>
      </c>
      <c r="B105" s="32">
        <v>3.5</v>
      </c>
      <c r="C105" s="33">
        <v>5</v>
      </c>
      <c r="D105" t="b" s="30">
        <v>0</v>
      </c>
      <c r="E105" s="13"/>
      <c r="F105" s="30">
        <f>3600*(B105*$B$15/1000-H105-I104)/C105</f>
        <v>907.106063676037</v>
      </c>
      <c r="G105" s="30">
        <f>IF(F105&gt;B$21,$B$21,IF(F105&lt;0,0,F105))</f>
        <v>907.106063676037</v>
      </c>
      <c r="H105" s="30">
        <f>(J105*$B$16+K105*OFFSET($B$17,0,D105)-I104*(OFFSET($B$18,0,D105)+$B$19+OFFSET($B$20,0,D105)))*$C105/60</f>
        <v>-1.2598695328834</v>
      </c>
      <c r="I105" s="30">
        <f>$E105+(G105/60)*$C105/60+H105+I104</f>
        <v>22.9087323943552</v>
      </c>
      <c r="J105" s="30">
        <f>J104+($B$19*I104-$B$16*J104)*$C105/60</f>
        <v>34.9867590375873</v>
      </c>
      <c r="K105" s="30">
        <f>K104+(OFFSET($B$20,0,D105)*I104-OFFSET($B$17,0,D105)*K104)*$C105/60</f>
        <v>26.6842625985173</v>
      </c>
      <c r="L105" s="34">
        <f>$A105/60</f>
        <v>6.66666666666667</v>
      </c>
      <c r="M105" s="41">
        <v>79.5517525621494</v>
      </c>
      <c r="N105" s="41">
        <v>92.4767943228652</v>
      </c>
      <c r="O105" s="41">
        <v>92.4767943228652</v>
      </c>
      <c r="P105" s="41">
        <f>G105/$B$22</f>
        <v>90.7106063676037</v>
      </c>
      <c r="Q105" s="41">
        <f>I105/$B$15*1000</f>
        <v>3.5</v>
      </c>
      <c r="R105" s="30">
        <f>G105/3600*C105</f>
        <v>1.25986953288338</v>
      </c>
    </row>
    <row r="106" ht="20.05" customHeight="1">
      <c r="A106" s="31">
        <f>$A105+C105</f>
        <v>405</v>
      </c>
      <c r="B106" s="32">
        <v>3.5</v>
      </c>
      <c r="C106" s="33">
        <v>5</v>
      </c>
      <c r="D106" t="b" s="30">
        <v>0</v>
      </c>
      <c r="E106" s="13"/>
      <c r="F106" s="30">
        <f>3600*(B106*$B$15/1000-H106-I105)/C106</f>
        <v>905.553768459985</v>
      </c>
      <c r="G106" s="30">
        <f>IF(F106&gt;B$21,$B$21,IF(F106&lt;0,0,F106))</f>
        <v>905.553768459985</v>
      </c>
      <c r="H106" s="30">
        <f>(J106*$B$16+K106*OFFSET($B$17,0,D106)-I105*(OFFSET($B$18,0,D106)+$B$19+OFFSET($B$20,0,D106)))*$C106/60</f>
        <v>-1.25771356730555</v>
      </c>
      <c r="I106" s="30">
        <f>$E106+(G106/60)*$C106/60+H106+I105</f>
        <v>22.9087323943552</v>
      </c>
      <c r="J106" s="30">
        <f>J105+($B$19*I105-$B$16*J105)*$C106/60</f>
        <v>35.3351024637178</v>
      </c>
      <c r="K106" s="30">
        <f>K105+(OFFSET($B$20,0,D106)*I105-OFFSET($B$17,0,D106)*K105)*$C106/60</f>
        <v>27.0187116732237</v>
      </c>
      <c r="L106" s="34">
        <f>$A106/60</f>
        <v>6.75</v>
      </c>
      <c r="M106" s="41">
        <v>79.3886893925504</v>
      </c>
      <c r="N106" s="41">
        <v>92.31169102345039</v>
      </c>
      <c r="O106" s="41">
        <v>92.31169102345039</v>
      </c>
      <c r="P106" s="41">
        <f>G106/$B$22</f>
        <v>90.5553768459985</v>
      </c>
      <c r="Q106" s="41">
        <f>I106/$B$15*1000</f>
        <v>3.5</v>
      </c>
      <c r="R106" s="30">
        <f>G106/3600*C106</f>
        <v>1.25771356730553</v>
      </c>
    </row>
    <row r="107" ht="20.05" customHeight="1">
      <c r="A107" s="31">
        <f>$A106+C106</f>
        <v>410</v>
      </c>
      <c r="B107" s="32">
        <v>3.5</v>
      </c>
      <c r="C107" s="33">
        <v>5</v>
      </c>
      <c r="D107" t="b" s="30">
        <v>0</v>
      </c>
      <c r="E107" s="13"/>
      <c r="F107" s="30">
        <f>3600*(B107*$B$15/1000-H107-I106)/C107</f>
        <v>904.010137339093</v>
      </c>
      <c r="G107" s="30">
        <f>IF(F107&gt;B$21,$B$21,IF(F107&lt;0,0,F107))</f>
        <v>904.010137339093</v>
      </c>
      <c r="H107" s="30">
        <f>(J107*$B$16+K107*OFFSET($B$17,0,D107)-I106*(OFFSET($B$18,0,D107)+$B$19+OFFSET($B$20,0,D107)))*$C107/60</f>
        <v>-1.2555696351932</v>
      </c>
      <c r="I107" s="30">
        <f>$E107+(G107/60)*$C107/60+H107+I106</f>
        <v>22.9087323943552</v>
      </c>
      <c r="J107" s="30">
        <f>J106+($B$19*I106-$B$16*J106)*$C107/60</f>
        <v>35.6814016860963</v>
      </c>
      <c r="K107" s="30">
        <f>K106+(OFFSET($B$20,0,D107)*I106-OFFSET($B$17,0,D107)*K106)*$C107/60</f>
        <v>27.3530489861042</v>
      </c>
      <c r="L107" s="34">
        <f>$A107/60</f>
        <v>6.83333333333333</v>
      </c>
      <c r="M107" s="41">
        <v>79.2265500280465</v>
      </c>
      <c r="N107" s="41">
        <v>92.1475119123853</v>
      </c>
      <c r="O107" s="41">
        <v>92.1475119123853</v>
      </c>
      <c r="P107" s="41">
        <f>G107/$B$22</f>
        <v>90.40101373390929</v>
      </c>
      <c r="Q107" s="41">
        <f>I107/$B$15*1000</f>
        <v>3.5</v>
      </c>
      <c r="R107" s="30">
        <f>G107/3600*C107</f>
        <v>1.25556963519318</v>
      </c>
    </row>
    <row r="108" ht="20.05" customHeight="1">
      <c r="A108" s="31">
        <f>$A107+C107</f>
        <v>415</v>
      </c>
      <c r="B108" s="32">
        <v>3.5</v>
      </c>
      <c r="C108" s="33">
        <v>5</v>
      </c>
      <c r="D108" t="b" s="30">
        <v>0</v>
      </c>
      <c r="E108" s="13"/>
      <c r="F108" s="30">
        <f>3600*(B108*$B$15/1000-H108-I107)/C108</f>
        <v>902.475119618161</v>
      </c>
      <c r="G108" s="30">
        <f>IF(F108&gt;B$21,$B$21,IF(F108&lt;0,0,F108))</f>
        <v>902.475119618161</v>
      </c>
      <c r="H108" s="30">
        <f>(J108*$B$16+K108*OFFSET($B$17,0,D108)-I107*(OFFSET($B$18,0,D108)+$B$19+OFFSET($B$20,0,D108)))*$C108/60</f>
        <v>-1.25343766613635</v>
      </c>
      <c r="I108" s="30">
        <f>$E108+(G108/60)*$C108/60+H108+I107</f>
        <v>22.9087323943552</v>
      </c>
      <c r="J108" s="30">
        <f>J107+($B$19*I107-$B$16*J107)*$C108/60</f>
        <v>36.0256687008412</v>
      </c>
      <c r="K108" s="30">
        <f>K107+(OFFSET($B$20,0,D108)*I107-OFFSET($B$17,0,D108)*K107)*$C108/60</f>
        <v>27.687274574506</v>
      </c>
      <c r="L108" s="34">
        <f>$A108/60</f>
        <v>6.91666666666667</v>
      </c>
      <c r="M108" s="41">
        <v>79.0653290601193</v>
      </c>
      <c r="N108" s="41">
        <v>91.98425158113849</v>
      </c>
      <c r="O108" s="41">
        <v>91.98425158113849</v>
      </c>
      <c r="P108" s="41">
        <f>G108/$B$22</f>
        <v>90.2475119618161</v>
      </c>
      <c r="Q108" s="41">
        <f>I108/$B$15*1000</f>
        <v>3.5</v>
      </c>
      <c r="R108" s="30">
        <f>G108/3600*C108</f>
        <v>1.25343766613633</v>
      </c>
    </row>
    <row r="109" ht="20.05" customHeight="1">
      <c r="A109" s="31">
        <f>$A108+C108</f>
        <v>420</v>
      </c>
      <c r="B109" s="32">
        <v>3.5</v>
      </c>
      <c r="C109" s="33">
        <v>5</v>
      </c>
      <c r="D109" t="b" s="30">
        <v>0</v>
      </c>
      <c r="E109" s="13"/>
      <c r="F109" s="30">
        <f>3600*(B109*$B$15/1000-H109-I108)/C109</f>
        <v>900.948664899450</v>
      </c>
      <c r="G109" s="30">
        <f>IF(F109&gt;B$21,$B$21,IF(F109&lt;0,0,F109))</f>
        <v>900.948664899450</v>
      </c>
      <c r="H109" s="30">
        <f>(J109*$B$16+K109*OFFSET($B$17,0,D109)-I108*(OFFSET($B$18,0,D109)+$B$19+OFFSET($B$20,0,D109)))*$C109/60</f>
        <v>-1.25131759013814</v>
      </c>
      <c r="I109" s="30">
        <f>$E109+(G109/60)*$C109/60+H109+I108</f>
        <v>22.9087323943552</v>
      </c>
      <c r="J109" s="30">
        <f>J108+($B$19*I108-$B$16*J108)*$C109/60</f>
        <v>36.3679154336733</v>
      </c>
      <c r="K109" s="30">
        <f>K108+(OFFSET($B$20,0,D109)*I108-OFFSET($B$17,0,D109)*K108)*$C109/60</f>
        <v>28.0213884757637</v>
      </c>
      <c r="L109" s="34">
        <f>$A109/60</f>
        <v>7</v>
      </c>
      <c r="M109" s="41">
        <v>78.905021111986</v>
      </c>
      <c r="N109" s="41">
        <v>91.82190465291281</v>
      </c>
      <c r="O109" s="41">
        <v>91.82190465291281</v>
      </c>
      <c r="P109" s="41">
        <f>G109/$B$22</f>
        <v>90.09486648994501</v>
      </c>
      <c r="Q109" s="41">
        <f>I109/$B$15*1000</f>
        <v>3.5</v>
      </c>
      <c r="R109" s="30">
        <f>G109/3600*C109</f>
        <v>1.25131759013813</v>
      </c>
    </row>
    <row r="110" ht="20.05" customHeight="1">
      <c r="A110" s="31">
        <f>$A109+C109</f>
        <v>425</v>
      </c>
      <c r="B110" s="32">
        <v>3.5</v>
      </c>
      <c r="C110" s="33">
        <v>5</v>
      </c>
      <c r="D110" t="b" s="30">
        <v>0</v>
      </c>
      <c r="E110" s="13"/>
      <c r="F110" s="30">
        <f>3600*(B110*$B$15/1000-H110-I109)/C110</f>
        <v>899.430723080910</v>
      </c>
      <c r="G110" s="30">
        <f>IF(F110&gt;B$21,$B$21,IF(F110&lt;0,0,F110))</f>
        <v>899.430723080910</v>
      </c>
      <c r="H110" s="30">
        <f>(J110*$B$16+K110*OFFSET($B$17,0,D110)-I109*(OFFSET($B$18,0,D110)+$B$19+OFFSET($B$20,0,D110)))*$C110/60</f>
        <v>-1.24920933761239</v>
      </c>
      <c r="I110" s="30">
        <f>$E110+(G110/60)*$C110/60+H110+I109</f>
        <v>22.9087323943552</v>
      </c>
      <c r="J110" s="30">
        <f>J109+($B$19*I109-$B$16*J109)*$C110/60</f>
        <v>36.7081537403292</v>
      </c>
      <c r="K110" s="30">
        <f>K109+(OFFSET($B$20,0,D110)*I109-OFFSET($B$17,0,D110)*K109)*$C110/60</f>
        <v>28.3553907271994</v>
      </c>
      <c r="L110" s="34">
        <f>$A110/60</f>
        <v>7.08333333333333</v>
      </c>
      <c r="M110" s="41">
        <v>78.7456208384104</v>
      </c>
      <c r="N110" s="41">
        <v>91.6604657824583</v>
      </c>
      <c r="O110" s="41">
        <v>91.6604657824583</v>
      </c>
      <c r="P110" s="41">
        <f>G110/$B$22</f>
        <v>89.943072308091</v>
      </c>
      <c r="Q110" s="41">
        <f>I110/$B$15*1000</f>
        <v>3.5</v>
      </c>
      <c r="R110" s="30">
        <f>G110/3600*C110</f>
        <v>1.24920933761238</v>
      </c>
    </row>
    <row r="111" ht="20.05" customHeight="1">
      <c r="A111" s="31">
        <f>$A110+C110</f>
        <v>430</v>
      </c>
      <c r="B111" s="32">
        <v>3.5</v>
      </c>
      <c r="C111" s="33">
        <v>5</v>
      </c>
      <c r="D111" t="b" s="30">
        <v>0</v>
      </c>
      <c r="E111" s="13"/>
      <c r="F111" s="30">
        <f>3600*(B111*$B$15/1000-H111-I110)/C111</f>
        <v>897.9212443544679</v>
      </c>
      <c r="G111" s="30">
        <f>IF(F111&gt;B$21,$B$21,IF(F111&lt;0,0,F111))</f>
        <v>897.9212443544679</v>
      </c>
      <c r="H111" s="30">
        <f>(J111*$B$16+K111*OFFSET($B$17,0,D111)-I110*(OFFSET($B$18,0,D111)+$B$19+OFFSET($B$20,0,D111)))*$C111/60</f>
        <v>-1.24711283938122</v>
      </c>
      <c r="I111" s="30">
        <f>$E111+(G111/60)*$C111/60+H111+I110</f>
        <v>22.9087323943552</v>
      </c>
      <c r="J111" s="30">
        <f>J110+($B$19*I110-$B$16*J110)*$C111/60</f>
        <v>37.0463954069716</v>
      </c>
      <c r="K111" s="30">
        <f>K110+(OFFSET($B$20,0,D111)*I110-OFFSET($B$17,0,D111)*K110)*$C111/60</f>
        <v>28.6892813661229</v>
      </c>
      <c r="L111" s="34">
        <f>$A111/60</f>
        <v>7.16666666666667</v>
      </c>
      <c r="M111" s="41">
        <v>78.58712292551959</v>
      </c>
      <c r="N111" s="41">
        <v>91.499929655890</v>
      </c>
      <c r="O111" s="41">
        <v>91.499929655890</v>
      </c>
      <c r="P111" s="41">
        <f>G111/$B$22</f>
        <v>89.79212443544679</v>
      </c>
      <c r="Q111" s="41">
        <f>I111/$B$15*1000</f>
        <v>3.5</v>
      </c>
      <c r="R111" s="30">
        <f>G111/3600*C111</f>
        <v>1.24711283938121</v>
      </c>
    </row>
    <row r="112" ht="20.05" customHeight="1">
      <c r="A112" s="31">
        <f>$A111+C111</f>
        <v>435</v>
      </c>
      <c r="B112" s="32">
        <v>3.5</v>
      </c>
      <c r="C112" s="33">
        <v>5</v>
      </c>
      <c r="D112" t="b" s="30">
        <v>0</v>
      </c>
      <c r="E112" s="13"/>
      <c r="F112" s="30">
        <f>3600*(B112*$B$15/1000-H112-I111)/C112</f>
        <v>896.420179204283</v>
      </c>
      <c r="G112" s="30">
        <f>IF(F112&gt;B$21,$B$21,IF(F112&lt;0,0,F112))</f>
        <v>896.420179204283</v>
      </c>
      <c r="H112" s="30">
        <f>(J112*$B$16+K112*OFFSET($B$17,0,D112)-I111*(OFFSET($B$18,0,D112)+$B$19+OFFSET($B$20,0,D112)))*$C112/60</f>
        <v>-1.24502802667263</v>
      </c>
      <c r="I112" s="30">
        <f>$E112+(G112/60)*$C112/60+H112+I111</f>
        <v>22.9087323943552</v>
      </c>
      <c r="J112" s="30">
        <f>J111+($B$19*I111-$B$16*J111)*$C112/60</f>
        <v>37.3826521505979</v>
      </c>
      <c r="K112" s="30">
        <f>K111+(OFFSET($B$20,0,D112)*I111-OFFSET($B$17,0,D112)*K111)*$C112/60</f>
        <v>29.0230604298313</v>
      </c>
      <c r="L112" s="34">
        <f>$A112/60</f>
        <v>7.25</v>
      </c>
      <c r="M112" s="41">
        <v>78.42952209062049</v>
      </c>
      <c r="N112" s="41">
        <v>91.3402909904987</v>
      </c>
      <c r="O112" s="41">
        <v>91.3402909904987</v>
      </c>
      <c r="P112" s="41">
        <f>G112/$B$22</f>
        <v>89.6420179204283</v>
      </c>
      <c r="Q112" s="41">
        <f>I112/$B$15*1000</f>
        <v>3.5</v>
      </c>
      <c r="R112" s="30">
        <f>G112/3600*C112</f>
        <v>1.24502802667262</v>
      </c>
    </row>
    <row r="113" ht="20.05" customHeight="1">
      <c r="A113" s="31">
        <f>$A112+C112</f>
        <v>440</v>
      </c>
      <c r="B113" s="32">
        <v>3.5</v>
      </c>
      <c r="C113" s="33">
        <v>5</v>
      </c>
      <c r="D113" t="b" s="30">
        <v>0</v>
      </c>
      <c r="E113" s="13"/>
      <c r="F113" s="30">
        <f>3600*(B113*$B$15/1000-H113-I112)/C113</f>
        <v>894.927478405064</v>
      </c>
      <c r="G113" s="30">
        <f>IF(F113&gt;B$21,$B$21,IF(F113&lt;0,0,F113))</f>
        <v>894.927478405064</v>
      </c>
      <c r="H113" s="30">
        <f>(J113*$B$16+K113*OFFSET($B$17,0,D113)-I112*(OFFSET($B$18,0,D113)+$B$19+OFFSET($B$20,0,D113)))*$C113/60</f>
        <v>-1.24295483111816</v>
      </c>
      <c r="I113" s="30">
        <f>$E113+(G113/60)*$C113/60+H113+I112</f>
        <v>22.9087323943552</v>
      </c>
      <c r="J113" s="30">
        <f>J112+($B$19*I112-$B$16*J112)*$C113/60</f>
        <v>37.7169356194459</v>
      </c>
      <c r="K113" s="30">
        <f>K112+(OFFSET($B$20,0,D113)*I112-OFFSET($B$17,0,D113)*K112)*$C113/60</f>
        <v>29.3567279556094</v>
      </c>
      <c r="L113" s="34">
        <f>$A113/60</f>
        <v>7.33333333333333</v>
      </c>
      <c r="M113" s="41">
        <v>78.2728130820143</v>
      </c>
      <c r="N113" s="41">
        <v>91.1815445345742</v>
      </c>
      <c r="O113" s="41">
        <v>91.1815445345742</v>
      </c>
      <c r="P113" s="41">
        <f>G113/$B$22</f>
        <v>89.4927478405064</v>
      </c>
      <c r="Q113" s="41">
        <f>I113/$B$15*1000</f>
        <v>3.5</v>
      </c>
      <c r="R113" s="30">
        <f>G113/3600*C113</f>
        <v>1.24295483111814</v>
      </c>
    </row>
    <row r="114" ht="20.05" customHeight="1">
      <c r="A114" s="31">
        <f>$A113+C113</f>
        <v>445</v>
      </c>
      <c r="B114" s="32">
        <v>3.5</v>
      </c>
      <c r="C114" s="33">
        <v>5</v>
      </c>
      <c r="D114" t="b" s="30">
        <v>0</v>
      </c>
      <c r="E114" s="13"/>
      <c r="F114" s="30">
        <f>3600*(B114*$B$15/1000-H114-I113)/C114</f>
        <v>893.443093020306</v>
      </c>
      <c r="G114" s="30">
        <f>IF(F114&gt;B$21,$B$21,IF(F114&lt;0,0,F114))</f>
        <v>893.443093020306</v>
      </c>
      <c r="H114" s="30">
        <f>(J114*$B$16+K114*OFFSET($B$17,0,D114)-I113*(OFFSET($B$18,0,D114)+$B$19+OFFSET($B$20,0,D114)))*$C114/60</f>
        <v>-1.24089318475044</v>
      </c>
      <c r="I114" s="30">
        <f>$E114+(G114/60)*$C114/60+H114+I113</f>
        <v>22.9087323943552</v>
      </c>
      <c r="J114" s="30">
        <f>J113+($B$19*I113-$B$16*J113)*$C114/60</f>
        <v>38.0492573933975</v>
      </c>
      <c r="K114" s="30">
        <f>K113+(OFFSET($B$20,0,D114)*I113-OFFSET($B$17,0,D114)*K113)*$C114/60</f>
        <v>29.6902839807294</v>
      </c>
      <c r="L114" s="34">
        <f>$A114/60</f>
        <v>7.41666666666667</v>
      </c>
      <c r="M114" s="41">
        <v>78.1169906788175</v>
      </c>
      <c r="N114" s="41">
        <v>91.023685067218</v>
      </c>
      <c r="O114" s="41">
        <v>91.023685067218</v>
      </c>
      <c r="P114" s="41">
        <f>G114/$B$22</f>
        <v>89.3443093020306</v>
      </c>
      <c r="Q114" s="41">
        <f>I114/$B$15*1000</f>
        <v>3.5</v>
      </c>
      <c r="R114" s="30">
        <f>G114/3600*C114</f>
        <v>1.24089318475043</v>
      </c>
    </row>
    <row r="115" ht="20.05" customHeight="1">
      <c r="A115" s="31">
        <f>$A114+C114</f>
        <v>450</v>
      </c>
      <c r="B115" s="32">
        <v>3.5</v>
      </c>
      <c r="C115" s="33">
        <v>5</v>
      </c>
      <c r="D115" t="b" s="30">
        <v>0</v>
      </c>
      <c r="E115" s="13"/>
      <c r="F115" s="30">
        <f>3600*(B115*$B$15/1000-H115-I114)/C115</f>
        <v>891.966974400659</v>
      </c>
      <c r="G115" s="30">
        <f>IF(F115&gt;B$21,$B$21,IF(F115&lt;0,0,F115))</f>
        <v>891.966974400659</v>
      </c>
      <c r="H115" s="30">
        <f>(J115*$B$16+K115*OFFSET($B$17,0,D115)-I114*(OFFSET($B$18,0,D115)+$B$19+OFFSET($B$20,0,D115)))*$C115/60</f>
        <v>-1.23884302000093</v>
      </c>
      <c r="I115" s="30">
        <f>$E115+(G115/60)*$C115/60+H115+I114</f>
        <v>22.9087323943552</v>
      </c>
      <c r="J115" s="30">
        <f>J114+($B$19*I114-$B$16*J114)*$C115/60</f>
        <v>38.3796289843796</v>
      </c>
      <c r="K115" s="30">
        <f>K114+(OFFSET($B$20,0,D115)*I114-OFFSET($B$17,0,D115)*K114)*$C115/60</f>
        <v>30.0237285424512</v>
      </c>
      <c r="L115" s="34">
        <f>$A115/60</f>
        <v>7.5</v>
      </c>
      <c r="M115" s="41">
        <v>77.9620496907791</v>
      </c>
      <c r="N115" s="41">
        <v>90.86670739816449</v>
      </c>
      <c r="O115" s="41">
        <v>90.86670739816449</v>
      </c>
      <c r="P115" s="41">
        <f>G115/$B$22</f>
        <v>89.1966974400659</v>
      </c>
      <c r="Q115" s="41">
        <f>I115/$B$15*1000</f>
        <v>3.5</v>
      </c>
      <c r="R115" s="30">
        <f>G115/3600*C115</f>
        <v>1.23884302000092</v>
      </c>
    </row>
    <row r="116" ht="20.05" customHeight="1">
      <c r="A116" s="31">
        <f>$A115+C115</f>
        <v>455</v>
      </c>
      <c r="B116" s="32">
        <v>3.5</v>
      </c>
      <c r="C116" s="33">
        <v>5</v>
      </c>
      <c r="D116" t="b" s="30">
        <v>0</v>
      </c>
      <c r="E116" s="13"/>
      <c r="F116" s="30">
        <f>3600*(B116*$B$15/1000-H116-I115)/C116</f>
        <v>890.499074182211</v>
      </c>
      <c r="G116" s="30">
        <f>IF(F116&gt;B$21,$B$21,IF(F116&lt;0,0,F116))</f>
        <v>890.499074182211</v>
      </c>
      <c r="H116" s="30">
        <f>(J116*$B$16+K116*OFFSET($B$17,0,D116)-I115*(OFFSET($B$18,0,D116)+$B$19+OFFSET($B$20,0,D116)))*$C116/60</f>
        <v>-1.23680426969753</v>
      </c>
      <c r="I116" s="30">
        <f>$E116+(G116/60)*$C116/60+H116+I115</f>
        <v>22.9087323943552</v>
      </c>
      <c r="J116" s="30">
        <f>J115+($B$19*I115-$B$16*J115)*$C116/60</f>
        <v>38.708061836763</v>
      </c>
      <c r="K116" s="30">
        <f>K115+(OFFSET($B$20,0,D116)*I115-OFFSET($B$17,0,D116)*K115)*$C116/60</f>
        <v>30.3570616780222</v>
      </c>
      <c r="L116" s="34">
        <f>$A116/60</f>
        <v>7.58333333333333</v>
      </c>
      <c r="M116" s="41">
        <v>77.8079849581012</v>
      </c>
      <c r="N116" s="41">
        <v>90.7106063676037</v>
      </c>
      <c r="O116" s="41">
        <v>90.7106063676037</v>
      </c>
      <c r="P116" s="41">
        <f>G116/$B$22</f>
        <v>89.0499074182211</v>
      </c>
      <c r="Q116" s="41">
        <f>I116/$B$15*1000</f>
        <v>3.5</v>
      </c>
      <c r="R116" s="30">
        <f>G116/3600*C116</f>
        <v>1.23680426969752</v>
      </c>
    </row>
    <row r="117" ht="20.05" customHeight="1">
      <c r="A117" s="31">
        <f>$A116+C116</f>
        <v>460</v>
      </c>
      <c r="B117" s="32">
        <v>3.5</v>
      </c>
      <c r="C117" s="33">
        <v>5</v>
      </c>
      <c r="D117" t="b" s="30">
        <v>0</v>
      </c>
      <c r="E117" s="13"/>
      <c r="F117" s="30">
        <f>3600*(B117*$B$15/1000-H117-I116)/C117</f>
        <v>889.039344284802</v>
      </c>
      <c r="G117" s="30">
        <f>IF(F117&gt;B$21,$B$21,IF(F117&lt;0,0,F117))</f>
        <v>889.039344284802</v>
      </c>
      <c r="H117" s="30">
        <f>(J117*$B$16+K117*OFFSET($B$17,0,D117)-I116*(OFFSET($B$18,0,D117)+$B$19+OFFSET($B$20,0,D117)))*$C117/60</f>
        <v>-1.23477686706224</v>
      </c>
      <c r="I117" s="30">
        <f>$E117+(G117/60)*$C117/60+H117+I116</f>
        <v>22.9087323943552</v>
      </c>
      <c r="J117" s="30">
        <f>J116+($B$19*I116-$B$16*J116)*$C117/60</f>
        <v>39.0345673277589</v>
      </c>
      <c r="K117" s="30">
        <f>K116+(OFFSET($B$20,0,D117)*I116-OFFSET($B$17,0,D117)*K116)*$C117/60</f>
        <v>30.6902834246774</v>
      </c>
      <c r="L117" s="34">
        <f>$A117/60</f>
        <v>7.66666666666667</v>
      </c>
      <c r="M117" s="41">
        <v>77.65479135126181</v>
      </c>
      <c r="N117" s="41">
        <v>90.5553768459985</v>
      </c>
      <c r="O117" s="41">
        <v>90.5553768459985</v>
      </c>
      <c r="P117" s="41">
        <f>G117/$B$22</f>
        <v>88.9039344284802</v>
      </c>
      <c r="Q117" s="41">
        <f>I117/$B$15*1000</f>
        <v>3.5</v>
      </c>
      <c r="R117" s="30">
        <f>G117/3600*C117</f>
        <v>1.23477686706223</v>
      </c>
    </row>
    <row r="118" ht="20.05" customHeight="1">
      <c r="A118" s="31">
        <f>$A117+C117</f>
        <v>465</v>
      </c>
      <c r="B118" s="32">
        <v>3.5</v>
      </c>
      <c r="C118" s="33">
        <v>5</v>
      </c>
      <c r="D118" t="b" s="30">
        <v>0</v>
      </c>
      <c r="E118" s="13"/>
      <c r="F118" s="30">
        <f>3600*(B118*$B$15/1000-H118-I117)/C118</f>
        <v>887.587736910397</v>
      </c>
      <c r="G118" s="30">
        <f>IF(F118&gt;B$21,$B$21,IF(F118&lt;0,0,F118))</f>
        <v>887.587736910397</v>
      </c>
      <c r="H118" s="30">
        <f>(J118*$B$16+K118*OFFSET($B$17,0,D118)-I117*(OFFSET($B$18,0,D118)+$B$19+OFFSET($B$20,0,D118)))*$C118/60</f>
        <v>-1.2327607457089</v>
      </c>
      <c r="I118" s="30">
        <f>$E118+(G118/60)*$C118/60+H118+I117</f>
        <v>22.9087323943552</v>
      </c>
      <c r="J118" s="30">
        <f>J117+($B$19*I117-$B$16*J117)*$C118/60</f>
        <v>39.3591567678128</v>
      </c>
      <c r="K118" s="30">
        <f>K117+(OFFSET($B$20,0,D118)*I117-OFFSET($B$17,0,D118)*K117)*$C118/60</f>
        <v>31.0233938196392</v>
      </c>
      <c r="L118" s="34">
        <f>$A118/60</f>
        <v>7.75</v>
      </c>
      <c r="M118" s="41">
        <v>77.50246377083511</v>
      </c>
      <c r="N118" s="41">
        <v>90.40101373390929</v>
      </c>
      <c r="O118" s="41">
        <v>90.40101373390929</v>
      </c>
      <c r="P118" s="41">
        <f>G118/$B$22</f>
        <v>88.75877369103971</v>
      </c>
      <c r="Q118" s="41">
        <f>I118/$B$15*1000</f>
        <v>3.5</v>
      </c>
      <c r="R118" s="30">
        <f>G118/3600*C118</f>
        <v>1.23276074570888</v>
      </c>
    </row>
    <row r="119" ht="20.05" customHeight="1">
      <c r="A119" s="31">
        <f>$A118+C118</f>
        <v>470</v>
      </c>
      <c r="B119" s="32">
        <v>3.5</v>
      </c>
      <c r="C119" s="33">
        <v>5</v>
      </c>
      <c r="D119" t="b" s="30">
        <v>0</v>
      </c>
      <c r="E119" s="13"/>
      <c r="F119" s="30">
        <f>3600*(B119*$B$15/1000-H119-I118)/C119</f>
        <v>886.144204541387</v>
      </c>
      <c r="G119" s="30">
        <f>IF(F119&gt;B$21,$B$21,IF(F119&lt;0,0,F119))</f>
        <v>886.144204541387</v>
      </c>
      <c r="H119" s="30">
        <f>(J119*$B$16+K119*OFFSET($B$17,0,D119)-I118*(OFFSET($B$18,0,D119)+$B$19+OFFSET($B$20,0,D119)))*$C119/60</f>
        <v>-1.23075583964083</v>
      </c>
      <c r="I119" s="30">
        <f>$E119+(G119/60)*$C119/60+H119+I118</f>
        <v>22.9087323943552</v>
      </c>
      <c r="J119" s="30">
        <f>J118+($B$19*I118-$B$16*J118)*$C119/60</f>
        <v>39.6818414009967</v>
      </c>
      <c r="K119" s="30">
        <f>K118+(OFFSET($B$20,0,D119)*I118-OFFSET($B$17,0,D119)*K118)*$C119/60</f>
        <v>31.3563929001176</v>
      </c>
      <c r="L119" s="34">
        <f>$A119/60</f>
        <v>7.83333333333333</v>
      </c>
      <c r="M119" s="41">
        <v>77.3509971473154</v>
      </c>
      <c r="N119" s="41">
        <v>90.2475119618161</v>
      </c>
      <c r="O119" s="41">
        <v>90.2475119618161</v>
      </c>
      <c r="P119" s="41">
        <f>G119/$B$22</f>
        <v>88.6144204541387</v>
      </c>
      <c r="Q119" s="41">
        <f>I119/$B$15*1000</f>
        <v>3.5</v>
      </c>
      <c r="R119" s="30">
        <f>G119/3600*C119</f>
        <v>1.23075583964082</v>
      </c>
    </row>
    <row r="120" ht="20.05" customHeight="1">
      <c r="A120" s="31">
        <f>$A119+C119</f>
        <v>475</v>
      </c>
      <c r="B120" s="32">
        <v>3.5</v>
      </c>
      <c r="C120" s="33">
        <v>5</v>
      </c>
      <c r="D120" t="b" s="30">
        <v>0</v>
      </c>
      <c r="E120" s="13"/>
      <c r="F120" s="30">
        <f>3600*(B120*$B$15/1000-H120-I119)/C120</f>
        <v>884.708699938974</v>
      </c>
      <c r="G120" s="30">
        <f>IF(F120&gt;B$21,$B$21,IF(F120&lt;0,0,F120))</f>
        <v>884.708699938974</v>
      </c>
      <c r="H120" s="30">
        <f>(J120*$B$16+K120*OFFSET($B$17,0,D120)-I119*(OFFSET($B$18,0,D120)+$B$19+OFFSET($B$20,0,D120)))*$C120/60</f>
        <v>-1.22876208324859</v>
      </c>
      <c r="I120" s="30">
        <f>$E120+(G120/60)*$C120/60+H120+I119</f>
        <v>22.9087323943552</v>
      </c>
      <c r="J120" s="30">
        <f>J119+($B$19*I119-$B$16*J119)*$C120/60</f>
        <v>40.0026324053983</v>
      </c>
      <c r="K120" s="30">
        <f>K119+(OFFSET($B$20,0,D120)*I119-OFFSET($B$17,0,D120)*K119)*$C120/60</f>
        <v>31.6892807033103</v>
      </c>
      <c r="L120" s="34">
        <f>$A120/60</f>
        <v>7.91666666666667</v>
      </c>
      <c r="M120" s="41">
        <v>77.2003864409418</v>
      </c>
      <c r="N120" s="41">
        <v>90.09486648994501</v>
      </c>
      <c r="O120" s="41">
        <v>90.09486648994501</v>
      </c>
      <c r="P120" s="41">
        <f>G120/$B$22</f>
        <v>88.4708699938974</v>
      </c>
      <c r="Q120" s="41">
        <f>I120/$B$15*1000</f>
        <v>3.5</v>
      </c>
      <c r="R120" s="30">
        <f>G120/3600*C120</f>
        <v>1.22876208324858</v>
      </c>
    </row>
    <row r="121" ht="20.05" customHeight="1">
      <c r="A121" s="31">
        <f>$A120+C120</f>
        <v>480</v>
      </c>
      <c r="B121" s="32">
        <v>3.5</v>
      </c>
      <c r="C121" s="33">
        <v>5</v>
      </c>
      <c r="D121" t="b" s="30">
        <v>0</v>
      </c>
      <c r="E121" s="13"/>
      <c r="F121" s="30">
        <f>3600*(B121*$B$15/1000-H121-I120)/C121</f>
        <v>883.281176141519</v>
      </c>
      <c r="G121" s="30">
        <f>IF(F121&gt;B$21,$B$21,IF(F121&lt;0,0,F121))</f>
        <v>883.281176141519</v>
      </c>
      <c r="H121" s="30">
        <f>(J121*$B$16+K121*OFFSET($B$17,0,D121)-I120*(OFFSET($B$18,0,D121)+$B$19+OFFSET($B$20,0,D121)))*$C121/60</f>
        <v>-1.22677941130768</v>
      </c>
      <c r="I121" s="30">
        <f>$E121+(G121/60)*$C121/60+H121+I120</f>
        <v>22.9087323943552</v>
      </c>
      <c r="J121" s="30">
        <f>J120+($B$19*I120-$B$16*J120)*$C121/60</f>
        <v>40.3215408935081</v>
      </c>
      <c r="K121" s="30">
        <f>K120+(OFFSET($B$20,0,D121)*I120-OFFSET($B$17,0,D121)*K120)*$C121/60</f>
        <v>32.0220572664025</v>
      </c>
      <c r="L121" s="34">
        <f>$A121/60</f>
        <v>8</v>
      </c>
      <c r="M121" s="41">
        <v>77.0506266415244</v>
      </c>
      <c r="N121" s="41">
        <v>89.943072308091</v>
      </c>
      <c r="O121" s="41">
        <v>89.943072308091</v>
      </c>
      <c r="P121" s="41">
        <f>G121/$B$22</f>
        <v>88.32811761415191</v>
      </c>
      <c r="Q121" s="41">
        <f>I121/$B$15*1000</f>
        <v>3.5</v>
      </c>
      <c r="R121" s="30">
        <f>G121/3600*C121</f>
        <v>1.22677941130767</v>
      </c>
    </row>
    <row r="122" ht="20.05" customHeight="1">
      <c r="A122" s="31">
        <f>$A121+C121</f>
        <v>485</v>
      </c>
      <c r="B122" s="32">
        <v>3.5</v>
      </c>
      <c r="C122" s="33">
        <v>5</v>
      </c>
      <c r="D122" t="b" s="30">
        <v>0</v>
      </c>
      <c r="E122" s="13"/>
      <c r="F122" s="30">
        <f>3600*(B122*$B$15/1000-H122-I121)/C122</f>
        <v>881.861586462932</v>
      </c>
      <c r="G122" s="30">
        <f>IF(F122&gt;B$21,$B$21,IF(F122&lt;0,0,F122))</f>
        <v>881.861586462932</v>
      </c>
      <c r="H122" s="30">
        <f>(J122*$B$16+K122*OFFSET($B$17,0,D122)-I121*(OFFSET($B$18,0,D122)+$B$19+OFFSET($B$20,0,D122)))*$C122/60</f>
        <v>-1.22480775897631</v>
      </c>
      <c r="I122" s="30">
        <f>$E122+(G122/60)*$C122/60+H122+I121</f>
        <v>22.9087323943552</v>
      </c>
      <c r="J122" s="30">
        <f>J121+($B$19*I121-$B$16*J121)*$C122/60</f>
        <v>40.6385779126048</v>
      </c>
      <c r="K122" s="30">
        <f>K121+(OFFSET($B$20,0,D122)*I121-OFFSET($B$17,0,D122)*K121)*$C122/60</f>
        <v>32.354722626567</v>
      </c>
      <c r="L122" s="34">
        <f>$A122/60</f>
        <v>8.08333333333333</v>
      </c>
      <c r="M122" s="41">
        <v>76.90171276826889</v>
      </c>
      <c r="N122" s="41">
        <v>89.79212443544679</v>
      </c>
      <c r="O122" s="41">
        <v>89.79212443544679</v>
      </c>
      <c r="P122" s="41">
        <f>G122/$B$22</f>
        <v>88.18615864629319</v>
      </c>
      <c r="Q122" s="41">
        <f>I122/$B$15*1000</f>
        <v>3.5</v>
      </c>
      <c r="R122" s="30">
        <f>G122/3600*C122</f>
        <v>1.22480775897629</v>
      </c>
    </row>
    <row r="123" ht="20.05" customHeight="1">
      <c r="A123" s="31">
        <f>$A122+C122</f>
        <v>490</v>
      </c>
      <c r="B123" s="32">
        <v>3.5</v>
      </c>
      <c r="C123" s="33">
        <v>5</v>
      </c>
      <c r="D123" t="b" s="30">
        <v>0</v>
      </c>
      <c r="E123" s="13"/>
      <c r="F123" s="30">
        <f>3600*(B123*$B$15/1000-H123-I122)/C123</f>
        <v>880.449884491036</v>
      </c>
      <c r="G123" s="30">
        <f>IF(F123&gt;B$21,$B$21,IF(F123&lt;0,0,F123))</f>
        <v>880.449884491036</v>
      </c>
      <c r="H123" s="30">
        <f>(J123*$B$16+K123*OFFSET($B$17,0,D123)-I122*(OFFSET($B$18,0,D123)+$B$19+OFFSET($B$20,0,D123)))*$C123/60</f>
        <v>-1.22284706179312</v>
      </c>
      <c r="I123" s="30">
        <f>$E123+(G123/60)*$C123/60+H123+I122</f>
        <v>22.9087323943552</v>
      </c>
      <c r="J123" s="30">
        <f>J122+($B$19*I122-$B$16*J122)*$C123/60</f>
        <v>40.9537544451375</v>
      </c>
      <c r="K123" s="30">
        <f>K122+(OFFSET($B$20,0,D123)*I122-OFFSET($B$17,0,D123)*K122)*$C123/60</f>
        <v>32.6872768209641</v>
      </c>
      <c r="L123" s="34">
        <f>$A123/60</f>
        <v>8.16666666666667</v>
      </c>
      <c r="M123" s="41">
        <v>76.7536398696078</v>
      </c>
      <c r="N123" s="41">
        <v>89.6420179204283</v>
      </c>
      <c r="O123" s="41">
        <v>89.6420179204283</v>
      </c>
      <c r="P123" s="41">
        <f>G123/$B$22</f>
        <v>88.0449884491036</v>
      </c>
      <c r="Q123" s="41">
        <f>I123/$B$15*1000</f>
        <v>3.5</v>
      </c>
      <c r="R123" s="30">
        <f>G123/3600*C123</f>
        <v>1.22284706179311</v>
      </c>
    </row>
    <row r="124" ht="20.05" customHeight="1">
      <c r="A124" s="31">
        <f>$A123+C123</f>
        <v>495</v>
      </c>
      <c r="B124" s="32">
        <v>3.5</v>
      </c>
      <c r="C124" s="33">
        <v>5</v>
      </c>
      <c r="D124" t="b" s="30">
        <v>0</v>
      </c>
      <c r="E124" s="13"/>
      <c r="F124" s="30">
        <f>3600*(B124*$B$15/1000-H124-I123)/C124</f>
        <v>879.046024085960</v>
      </c>
      <c r="G124" s="30">
        <f>IF(F124&gt;B$21,$B$21,IF(F124&lt;0,0,F124))</f>
        <v>879.046024085960</v>
      </c>
      <c r="H124" s="30">
        <f>(J124*$B$16+K124*OFFSET($B$17,0,D124)-I123*(OFFSET($B$18,0,D124)+$B$19+OFFSET($B$20,0,D124)))*$C124/60</f>
        <v>-1.22089725567496</v>
      </c>
      <c r="I124" s="30">
        <f>$E124+(G124/60)*$C124/60+H124+I123</f>
        <v>22.9087323943552</v>
      </c>
      <c r="J124" s="30">
        <f>J123+($B$19*I123-$B$16*J123)*$C124/60</f>
        <v>41.2670814091065</v>
      </c>
      <c r="K124" s="30">
        <f>K123+(OFFSET($B$20,0,D124)*I123-OFFSET($B$17,0,D124)*K123)*$C124/60</f>
        <v>33.0197198867417</v>
      </c>
      <c r="L124" s="34">
        <f>$A124/60</f>
        <v>8.25</v>
      </c>
      <c r="M124" s="41">
        <v>76.60640302302281</v>
      </c>
      <c r="N124" s="41">
        <v>89.4927478405064</v>
      </c>
      <c r="O124" s="41">
        <v>89.4927478405064</v>
      </c>
      <c r="P124" s="41">
        <f>G124/$B$22</f>
        <v>87.90460240859601</v>
      </c>
      <c r="Q124" s="41">
        <f>I124/$B$15*1000</f>
        <v>3.5</v>
      </c>
      <c r="R124" s="30">
        <f>G124/3600*C124</f>
        <v>1.22089725567494</v>
      </c>
    </row>
    <row r="125" ht="20.05" customHeight="1">
      <c r="A125" s="31">
        <f>$A124+C124</f>
        <v>500</v>
      </c>
      <c r="B125" s="32">
        <v>3.5</v>
      </c>
      <c r="C125" s="33">
        <v>5</v>
      </c>
      <c r="D125" t="b" s="30">
        <v>0</v>
      </c>
      <c r="E125" s="13"/>
      <c r="F125" s="30">
        <f>3600*(B125*$B$15/1000-H125-I124)/C125</f>
        <v>877.649959378566</v>
      </c>
      <c r="G125" s="30">
        <f>IF(F125&gt;B$21,$B$21,IF(F125&lt;0,0,F125))</f>
        <v>877.649959378566</v>
      </c>
      <c r="H125" s="30">
        <f>(J125*$B$16+K125*OFFSET($B$17,0,D125)-I124*(OFFSET($B$18,0,D125)+$B$19+OFFSET($B$20,0,D125)))*$C125/60</f>
        <v>-1.21895827691469</v>
      </c>
      <c r="I125" s="30">
        <f>$E125+(G125/60)*$C125/60+H125+I124</f>
        <v>22.9087323943552</v>
      </c>
      <c r="J125" s="30">
        <f>J124+($B$19*I124-$B$16*J124)*$C125/60</f>
        <v>41.5785696584413</v>
      </c>
      <c r="K125" s="30">
        <f>K124+(OFFSET($B$20,0,D125)*I124-OFFSET($B$17,0,D125)*K124)*$C125/60</f>
        <v>33.3520518610353</v>
      </c>
      <c r="L125" s="34">
        <f>$A125/60</f>
        <v>8.33333333333333</v>
      </c>
      <c r="M125" s="41">
        <v>76.4599973348804</v>
      </c>
      <c r="N125" s="41">
        <v>89.3443093020306</v>
      </c>
      <c r="O125" s="41">
        <v>89.3443093020306</v>
      </c>
      <c r="P125" s="41">
        <f>G125/$B$22</f>
        <v>87.7649959378566</v>
      </c>
      <c r="Q125" s="41">
        <f>I125/$B$15*1000</f>
        <v>3.5</v>
      </c>
      <c r="R125" s="30">
        <f>G125/3600*C125</f>
        <v>1.21895827691468</v>
      </c>
    </row>
    <row r="126" ht="20.05" customHeight="1">
      <c r="A126" s="31">
        <f>$A125+C125</f>
        <v>505</v>
      </c>
      <c r="B126" s="32">
        <v>3.5</v>
      </c>
      <c r="C126" s="33">
        <v>5</v>
      </c>
      <c r="D126" t="b" s="30">
        <v>0</v>
      </c>
      <c r="E126" s="13"/>
      <c r="F126" s="30">
        <f>3600*(B126*$B$15/1000-H126-I125)/C126</f>
        <v>876.261644768826</v>
      </c>
      <c r="G126" s="30">
        <f>IF(F126&gt;B$21,$B$21,IF(F126&lt;0,0,F126))</f>
        <v>876.261644768826</v>
      </c>
      <c r="H126" s="30">
        <f>(J126*$B$16+K126*OFFSET($B$17,0,D126)-I125*(OFFSET($B$18,0,D126)+$B$19+OFFSET($B$20,0,D126)))*$C126/60</f>
        <v>-1.21703006217894</v>
      </c>
      <c r="I126" s="30">
        <f>$E126+(G126/60)*$C126/60+H126+I125</f>
        <v>22.9087323943552</v>
      </c>
      <c r="J126" s="30">
        <f>J125+($B$19*I125-$B$16*J125)*$C126/60</f>
        <v>41.8882299833767</v>
      </c>
      <c r="K126" s="30">
        <f>K125+(OFFSET($B$20,0,D126)*I125-OFFSET($B$17,0,D126)*K125)*$C126/60</f>
        <v>33.684272780968</v>
      </c>
      <c r="L126" s="34">
        <f>$A126/60</f>
        <v>8.41666666666667</v>
      </c>
      <c r="M126" s="41">
        <v>76.3144179402582</v>
      </c>
      <c r="N126" s="41">
        <v>89.1966974400659</v>
      </c>
      <c r="O126" s="41">
        <v>89.1966974400659</v>
      </c>
      <c r="P126" s="41">
        <f>G126/$B$22</f>
        <v>87.62616447688259</v>
      </c>
      <c r="Q126" s="41">
        <f>I126/$B$15*1000</f>
        <v>3.5</v>
      </c>
      <c r="R126" s="30">
        <f>G126/3600*C126</f>
        <v>1.21703006217893</v>
      </c>
    </row>
    <row r="127" ht="20.05" customHeight="1">
      <c r="A127" s="31">
        <f>$A126+C126</f>
        <v>510</v>
      </c>
      <c r="B127" s="32">
        <v>3.5</v>
      </c>
      <c r="C127" s="33">
        <v>5</v>
      </c>
      <c r="D127" t="b" s="30">
        <v>0</v>
      </c>
      <c r="E127" s="13"/>
      <c r="F127" s="30">
        <f>3600*(B127*$B$15/1000-H127-I126)/C127</f>
        <v>874.881034924280</v>
      </c>
      <c r="G127" s="30">
        <f>IF(F127&gt;B$21,$B$21,IF(F127&lt;0,0,F127))</f>
        <v>874.881034924280</v>
      </c>
      <c r="H127" s="30">
        <f>(J127*$B$16+K127*OFFSET($B$17,0,D127)-I126*(OFFSET($B$18,0,D127)+$B$19+OFFSET($B$20,0,D127)))*$C127/60</f>
        <v>-1.21511254850596</v>
      </c>
      <c r="I127" s="30">
        <f>$E127+(G127/60)*$C127/60+H127+I126</f>
        <v>22.9087323943552</v>
      </c>
      <c r="J127" s="30">
        <f>J126+($B$19*I126-$B$16*J126)*$C127/60</f>
        <v>42.1960731108265</v>
      </c>
      <c r="K127" s="30">
        <f>K126+(OFFSET($B$20,0,D127)*I126-OFFSET($B$17,0,D127)*K126)*$C127/60</f>
        <v>34.0163826836506</v>
      </c>
      <c r="L127" s="34">
        <f>$A127/60</f>
        <v>8.5</v>
      </c>
      <c r="M127" s="41">
        <v>76.16966000278001</v>
      </c>
      <c r="N127" s="41">
        <v>89.0499074182211</v>
      </c>
      <c r="O127" s="41">
        <v>89.0499074182211</v>
      </c>
      <c r="P127" s="41">
        <f>G127/$B$22</f>
        <v>87.488103492428</v>
      </c>
      <c r="Q127" s="41">
        <f>I127/$B$15*1000</f>
        <v>3.5</v>
      </c>
      <c r="R127" s="30">
        <f>G127/3600*C127</f>
        <v>1.21511254850594</v>
      </c>
    </row>
    <row r="128" ht="20.05" customHeight="1">
      <c r="A128" s="31">
        <f>$A127+C127</f>
        <v>515</v>
      </c>
      <c r="B128" s="32">
        <v>3.5</v>
      </c>
      <c r="C128" s="33">
        <v>5</v>
      </c>
      <c r="D128" t="b" s="30">
        <v>0</v>
      </c>
      <c r="E128" s="13"/>
      <c r="F128" s="30">
        <f>3600*(B128*$B$15/1000-H128-I127)/C128</f>
        <v>873.508084778430</v>
      </c>
      <c r="G128" s="30">
        <f>IF(F128&gt;B$21,$B$21,IF(F128&lt;0,0,F128))</f>
        <v>873.508084778430</v>
      </c>
      <c r="H128" s="30">
        <f>(J128*$B$16+K128*OFFSET($B$17,0,D128)-I127*(OFFSET($B$18,0,D128)+$B$19+OFFSET($B$20,0,D128)))*$C128/60</f>
        <v>-1.21320567330339</v>
      </c>
      <c r="I128" s="30">
        <f>$E128+(G128/60)*$C128/60+H128+I127</f>
        <v>22.9087323943552</v>
      </c>
      <c r="J128" s="30">
        <f>J127+($B$19*I127-$B$16*J127)*$C128/60</f>
        <v>42.5021097047552</v>
      </c>
      <c r="K128" s="30">
        <f>K127+(OFFSET($B$20,0,D128)*I127-OFFSET($B$17,0,D128)*K127)*$C128/60</f>
        <v>34.3483816061813</v>
      </c>
      <c r="L128" s="34">
        <f>$A128/60</f>
        <v>8.58333333333333</v>
      </c>
      <c r="M128" s="41">
        <v>76.0257187144441</v>
      </c>
      <c r="N128" s="41">
        <v>88.9039344284802</v>
      </c>
      <c r="O128" s="41">
        <v>88.9039344284802</v>
      </c>
      <c r="P128" s="41">
        <f>G128/$B$22</f>
        <v>87.350808477843</v>
      </c>
      <c r="Q128" s="41">
        <f>I128/$B$15*1000</f>
        <v>3.5</v>
      </c>
      <c r="R128" s="30">
        <f>G128/3600*C128</f>
        <v>1.21320567330338</v>
      </c>
    </row>
    <row r="129" ht="20.05" customHeight="1">
      <c r="A129" s="31">
        <f>$A128+C128</f>
        <v>520</v>
      </c>
      <c r="B129" s="32">
        <v>3.5</v>
      </c>
      <c r="C129" s="33">
        <v>5</v>
      </c>
      <c r="D129" t="b" s="30">
        <v>0</v>
      </c>
      <c r="E129" s="13"/>
      <c r="F129" s="30">
        <f>3600*(B129*$B$15/1000-H129-I128)/C129</f>
        <v>872.142749529196</v>
      </c>
      <c r="G129" s="30">
        <f>IF(F129&gt;B$21,$B$21,IF(F129&lt;0,0,F129))</f>
        <v>872.142749529196</v>
      </c>
      <c r="H129" s="30">
        <f>(J129*$B$16+K129*OFFSET($B$17,0,D129)-I128*(OFFSET($B$18,0,D129)+$B$19+OFFSET($B$20,0,D129)))*$C129/60</f>
        <v>-1.21130937434612</v>
      </c>
      <c r="I129" s="30">
        <f>$E129+(G129/60)*$C129/60+H129+I128</f>
        <v>22.9087323943552</v>
      </c>
      <c r="J129" s="30">
        <f>J128+($B$19*I128-$B$16*J128)*$C129/60</f>
        <v>42.8063503665473</v>
      </c>
      <c r="K129" s="30">
        <f>K128+(OFFSET($B$20,0,D129)*I128-OFFSET($B$17,0,D129)*K128)*$C129/60</f>
        <v>34.680269585646</v>
      </c>
      <c r="L129" s="34">
        <f>$A129/60</f>
        <v>8.66666666666667</v>
      </c>
      <c r="M129" s="41">
        <v>75.8825892954608</v>
      </c>
      <c r="N129" s="41">
        <v>88.75877369103971</v>
      </c>
      <c r="O129" s="41">
        <v>88.75877369103971</v>
      </c>
      <c r="P129" s="41">
        <f>G129/$B$22</f>
        <v>87.2142749529196</v>
      </c>
      <c r="Q129" s="41">
        <f>I129/$B$15*1000</f>
        <v>3.5</v>
      </c>
      <c r="R129" s="30">
        <f>G129/3600*C129</f>
        <v>1.21130937434611</v>
      </c>
    </row>
    <row r="130" ht="20.05" customHeight="1">
      <c r="A130" s="31">
        <f>$A129+C129</f>
        <v>525</v>
      </c>
      <c r="B130" s="32">
        <v>3.5</v>
      </c>
      <c r="C130" s="33">
        <v>5</v>
      </c>
      <c r="D130" t="b" s="30">
        <v>0</v>
      </c>
      <c r="E130" s="13"/>
      <c r="F130" s="30">
        <f>3600*(B130*$B$15/1000-H130-I129)/C130</f>
        <v>870.784984637363</v>
      </c>
      <c r="G130" s="30">
        <f>IF(F130&gt;B$21,$B$21,IF(F130&lt;0,0,F130))</f>
        <v>870.784984637363</v>
      </c>
      <c r="H130" s="30">
        <f>(J130*$B$16+K130*OFFSET($B$17,0,D130)-I129*(OFFSET($B$18,0,D130)+$B$19+OFFSET($B$20,0,D130)))*$C130/60</f>
        <v>-1.20942358977413</v>
      </c>
      <c r="I130" s="30">
        <f>$E130+(G130/60)*$C130/60+H130+I129</f>
        <v>22.9087323943552</v>
      </c>
      <c r="J130" s="30">
        <f>J129+($B$19*I129-$B$16*J129)*$C130/60</f>
        <v>43.1088056353746</v>
      </c>
      <c r="K130" s="30">
        <f>K129+(OFFSET($B$20,0,D130)*I129-OFFSET($B$17,0,D130)*K129)*$C130/60</f>
        <v>35.0120466591182</v>
      </c>
      <c r="L130" s="34">
        <f>$A130/60</f>
        <v>8.75</v>
      </c>
      <c r="M130" s="41">
        <v>75.740266994085</v>
      </c>
      <c r="N130" s="41">
        <v>88.6144204541387</v>
      </c>
      <c r="O130" s="41">
        <v>88.6144204541387</v>
      </c>
      <c r="P130" s="41">
        <f>G130/$B$22</f>
        <v>87.0784984637363</v>
      </c>
      <c r="Q130" s="41">
        <f>I130/$B$15*1000</f>
        <v>3.5</v>
      </c>
      <c r="R130" s="30">
        <f>G130/3600*C130</f>
        <v>1.20942358977412</v>
      </c>
    </row>
    <row r="131" ht="20.05" customHeight="1">
      <c r="A131" s="31">
        <f>$A130+C130</f>
        <v>530</v>
      </c>
      <c r="B131" s="32">
        <v>3.5</v>
      </c>
      <c r="C131" s="33">
        <v>5</v>
      </c>
      <c r="D131" t="b" s="30">
        <v>0</v>
      </c>
      <c r="E131" s="13"/>
      <c r="F131" s="30">
        <f>3600*(B131*$B$15/1000-H131-I130)/C131</f>
        <v>869.434745825048</v>
      </c>
      <c r="G131" s="30">
        <f>IF(F131&gt;B$21,$B$21,IF(F131&lt;0,0,F131))</f>
        <v>869.434745825048</v>
      </c>
      <c r="H131" s="30">
        <f>(J131*$B$16+K131*OFFSET($B$17,0,D131)-I130*(OFFSET($B$18,0,D131)+$B$19+OFFSET($B$20,0,D131)))*$C131/60</f>
        <v>-1.20754825809036</v>
      </c>
      <c r="I131" s="30">
        <f>$E131+(G131/60)*$C131/60+H131+I130</f>
        <v>22.9087323943552</v>
      </c>
      <c r="J131" s="30">
        <f>J130+($B$19*I130-$B$16*J130)*$C131/60</f>
        <v>43.4094859885613</v>
      </c>
      <c r="K131" s="30">
        <f>K130+(OFFSET($B$20,0,D131)*I130-OFFSET($B$17,0,D131)*K130)*$C131/60</f>
        <v>35.3437128636591</v>
      </c>
      <c r="L131" s="34">
        <f>$A131/60</f>
        <v>8.83333333333333</v>
      </c>
      <c r="M131" s="41">
        <v>75.5987470864499</v>
      </c>
      <c r="N131" s="41">
        <v>88.4708699938974</v>
      </c>
      <c r="O131" s="41">
        <v>88.4708699938974</v>
      </c>
      <c r="P131" s="41">
        <f>G131/$B$22</f>
        <v>86.94347458250481</v>
      </c>
      <c r="Q131" s="41">
        <f>I131/$B$15*1000</f>
        <v>3.5</v>
      </c>
      <c r="R131" s="30">
        <f>G131/3600*C131</f>
        <v>1.20754825809034</v>
      </c>
    </row>
    <row r="132" ht="20.05" customHeight="1">
      <c r="A132" s="31">
        <f>$A131+C131</f>
        <v>535</v>
      </c>
      <c r="B132" s="32">
        <v>3.5</v>
      </c>
      <c r="C132" s="33">
        <v>5</v>
      </c>
      <c r="D132" t="b" s="30">
        <v>0</v>
      </c>
      <c r="E132" s="13"/>
      <c r="F132" s="30">
        <f>3600*(B132*$B$15/1000-H132-I131)/C132</f>
        <v>868.091989074152</v>
      </c>
      <c r="G132" s="30">
        <f>IF(F132&gt;B$21,$B$21,IF(F132&lt;0,0,F132))</f>
        <v>868.091989074152</v>
      </c>
      <c r="H132" s="30">
        <f>(J132*$B$16+K132*OFFSET($B$17,0,D132)-I131*(OFFSET($B$18,0,D132)+$B$19+OFFSET($B$20,0,D132)))*$C132/60</f>
        <v>-1.20568331815856</v>
      </c>
      <c r="I132" s="30">
        <f>$E132+(G132/60)*$C132/60+H132+I131</f>
        <v>22.9087323943552</v>
      </c>
      <c r="J132" s="30">
        <f>J131+($B$19*I131-$B$16*J131)*$C132/60</f>
        <v>43.7084018419469</v>
      </c>
      <c r="K132" s="30">
        <f>K131+(OFFSET($B$20,0,D132)*I131-OFFSET($B$17,0,D132)*K131)*$C132/60</f>
        <v>35.6752682363174</v>
      </c>
      <c r="L132" s="34">
        <f>$A132/60</f>
        <v>8.91666666666667</v>
      </c>
      <c r="M132" s="41">
        <v>75.45802487640729</v>
      </c>
      <c r="N132" s="41">
        <v>88.32811761415191</v>
      </c>
      <c r="O132" s="41">
        <v>88.32811761415191</v>
      </c>
      <c r="P132" s="41">
        <f>G132/$B$22</f>
        <v>86.80919890741519</v>
      </c>
      <c r="Q132" s="41">
        <f>I132/$B$15*1000</f>
        <v>3.5</v>
      </c>
      <c r="R132" s="30">
        <f>G132/3600*C132</f>
        <v>1.20568331815854</v>
      </c>
    </row>
    <row r="133" ht="20.05" customHeight="1">
      <c r="A133" s="31">
        <f>$A132+C132</f>
        <v>540</v>
      </c>
      <c r="B133" s="32">
        <v>3.5</v>
      </c>
      <c r="C133" s="33">
        <v>5</v>
      </c>
      <c r="D133" t="b" s="30">
        <v>0</v>
      </c>
      <c r="E133" s="13"/>
      <c r="F133" s="30">
        <f>3600*(B133*$B$15/1000-H133-I132)/C133</f>
        <v>866.7566706248321</v>
      </c>
      <c r="G133" s="30">
        <f>IF(F133&gt;B$21,$B$21,IF(F133&lt;0,0,F133))</f>
        <v>866.7566706248321</v>
      </c>
      <c r="H133" s="30">
        <f>(J133*$B$16+K133*OFFSET($B$17,0,D133)-I132*(OFFSET($B$18,0,D133)+$B$19+OFFSET($B$20,0,D133)))*$C133/60</f>
        <v>-1.20382870920117</v>
      </c>
      <c r="I133" s="30">
        <f>$E133+(G133/60)*$C133/60+H133+I132</f>
        <v>22.9087323943552</v>
      </c>
      <c r="J133" s="30">
        <f>J132+($B$19*I132-$B$16*J132)*$C133/60</f>
        <v>44.0055635502469</v>
      </c>
      <c r="K133" s="30">
        <f>K132+(OFFSET($B$20,0,D133)*I132-OFFSET($B$17,0,D133)*K132)*$C133/60</f>
        <v>36.0067128141294</v>
      </c>
      <c r="L133" s="34">
        <f>$A133/60</f>
        <v>9</v>
      </c>
      <c r="M133" s="41">
        <v>75.3180956953621</v>
      </c>
      <c r="N133" s="41">
        <v>88.18615864629319</v>
      </c>
      <c r="O133" s="41">
        <v>88.18615864629319</v>
      </c>
      <c r="P133" s="41">
        <f>G133/$B$22</f>
        <v>86.6756670624832</v>
      </c>
      <c r="Q133" s="41">
        <f>I133/$B$15*1000</f>
        <v>3.5</v>
      </c>
      <c r="R133" s="30">
        <f>G133/3600*C133</f>
        <v>1.20382870920116</v>
      </c>
    </row>
    <row r="134" ht="20.05" customHeight="1">
      <c r="A134" s="31">
        <f>$A133+C133</f>
        <v>545</v>
      </c>
      <c r="B134" s="32">
        <v>3.5</v>
      </c>
      <c r="C134" s="33">
        <v>5</v>
      </c>
      <c r="D134" t="b" s="30">
        <v>0</v>
      </c>
      <c r="E134" s="13"/>
      <c r="F134" s="30">
        <f>3600*(B134*$B$15/1000-H134-I133)/C134</f>
        <v>865.428746974009</v>
      </c>
      <c r="G134" s="30">
        <f>IF(F134&gt;B$21,$B$21,IF(F134&lt;0,0,F134))</f>
        <v>865.428746974009</v>
      </c>
      <c r="H134" s="30">
        <f>(J134*$B$16+K134*OFFSET($B$17,0,D134)-I133*(OFFSET($B$18,0,D134)+$B$19+OFFSET($B$20,0,D134)))*$C134/60</f>
        <v>-1.20198437079725</v>
      </c>
      <c r="I134" s="30">
        <f>$E134+(G134/60)*$C134/60+H134+I133</f>
        <v>22.9087323943552</v>
      </c>
      <c r="J134" s="30">
        <f>J133+($B$19*I133-$B$16*J133)*$C134/60</f>
        <v>44.3009814074119</v>
      </c>
      <c r="K134" s="30">
        <f>K133+(OFFSET($B$20,0,D134)*I133-OFFSET($B$17,0,D134)*K133)*$C134/60</f>
        <v>36.3380466341191</v>
      </c>
      <c r="L134" s="34">
        <f>$A134/60</f>
        <v>9.08333333333333</v>
      </c>
      <c r="M134" s="41">
        <v>75.17895490210999</v>
      </c>
      <c r="N134" s="41">
        <v>88.0449884491036</v>
      </c>
      <c r="O134" s="41">
        <v>88.0449884491036</v>
      </c>
      <c r="P134" s="41">
        <f>G134/$B$22</f>
        <v>86.5428746974009</v>
      </c>
      <c r="Q134" s="41">
        <f>I134/$B$15*1000</f>
        <v>3.5</v>
      </c>
      <c r="R134" s="30">
        <f>G134/3600*C134</f>
        <v>1.20198437079723</v>
      </c>
    </row>
    <row r="135" ht="20.05" customHeight="1">
      <c r="A135" s="31">
        <f>$A134+C134</f>
        <v>550</v>
      </c>
      <c r="B135" s="32">
        <v>3.5</v>
      </c>
      <c r="C135" s="33">
        <v>5</v>
      </c>
      <c r="D135" t="b" s="30">
        <v>0</v>
      </c>
      <c r="E135" s="13"/>
      <c r="F135" s="30">
        <f>3600*(B135*$B$15/1000-H135-I134)/C135</f>
        <v>864.1081748738339</v>
      </c>
      <c r="G135" s="30">
        <f>IF(F135&gt;B$21,$B$21,IF(F135&lt;0,0,F135))</f>
        <v>864.1081748738339</v>
      </c>
      <c r="H135" s="30">
        <f>(J135*$B$16+K135*OFFSET($B$17,0,D135)-I134*(OFFSET($B$18,0,D135)+$B$19+OFFSET($B$20,0,D135)))*$C135/60</f>
        <v>-1.20015024288034</v>
      </c>
      <c r="I135" s="30">
        <f>$E135+(G135/60)*$C135/60+H135+I134</f>
        <v>22.9087323943552</v>
      </c>
      <c r="J135" s="30">
        <f>J134+($B$19*I134-$B$16*J134)*$C135/60</f>
        <v>44.5946656469836</v>
      </c>
      <c r="K135" s="30">
        <f>K134+(OFFSET($B$20,0,D135)*I134-OFFSET($B$17,0,D135)*K134)*$C135/60</f>
        <v>36.6692697332981</v>
      </c>
      <c r="L135" s="34">
        <f>$A135/60</f>
        <v>9.16666666666667</v>
      </c>
      <c r="M135" s="41">
        <v>75.0405978826816</v>
      </c>
      <c r="N135" s="41">
        <v>87.90460240859601</v>
      </c>
      <c r="O135" s="41">
        <v>87.90460240859601</v>
      </c>
      <c r="P135" s="41">
        <f>G135/$B$22</f>
        <v>86.4108174873834</v>
      </c>
      <c r="Q135" s="41">
        <f>I135/$B$15*1000</f>
        <v>3.5</v>
      </c>
      <c r="R135" s="30">
        <f>G135/3600*C135</f>
        <v>1.20015024288033</v>
      </c>
    </row>
    <row r="136" ht="20.05" customHeight="1">
      <c r="A136" s="31">
        <f>$A135+C135</f>
        <v>555</v>
      </c>
      <c r="B136" s="32">
        <v>3.5</v>
      </c>
      <c r="C136" s="33">
        <v>5</v>
      </c>
      <c r="D136" t="b" s="30">
        <v>0</v>
      </c>
      <c r="E136" s="13"/>
      <c r="F136" s="30">
        <f>3600*(B136*$B$15/1000-H136-I135)/C136</f>
        <v>862.794911330212</v>
      </c>
      <c r="G136" s="30">
        <f>IF(F136&gt;B$21,$B$21,IF(F136&lt;0,0,F136))</f>
        <v>862.794911330212</v>
      </c>
      <c r="H136" s="30">
        <f>(J136*$B$16+K136*OFFSET($B$17,0,D136)-I135*(OFFSET($B$18,0,D136)+$B$19+OFFSET($B$20,0,D136)))*$C136/60</f>
        <v>-1.19832626573642</v>
      </c>
      <c r="I136" s="30">
        <f>$E136+(G136/60)*$C136/60+H136+I135</f>
        <v>22.9087323943552</v>
      </c>
      <c r="J136" s="30">
        <f>J135+($B$19*I135-$B$16*J135)*$C136/60</f>
        <v>44.8866264424499</v>
      </c>
      <c r="K136" s="30">
        <f>K135+(OFFSET($B$20,0,D136)*I135-OFFSET($B$17,0,D136)*K135)*$C136/60</f>
        <v>37.0003821486656</v>
      </c>
      <c r="L136" s="34">
        <f>$A136/60</f>
        <v>9.25</v>
      </c>
      <c r="M136" s="41">
        <v>74.9030200501748</v>
      </c>
      <c r="N136" s="41">
        <v>87.7649959378566</v>
      </c>
      <c r="O136" s="41">
        <v>87.7649959378566</v>
      </c>
      <c r="P136" s="41">
        <f>G136/$B$22</f>
        <v>86.2794911330212</v>
      </c>
      <c r="Q136" s="41">
        <f>I136/$B$15*1000</f>
        <v>3.5</v>
      </c>
      <c r="R136" s="30">
        <f>G136/3600*C136</f>
        <v>1.19832626573641</v>
      </c>
    </row>
    <row r="137" ht="20.05" customHeight="1">
      <c r="A137" s="31">
        <f>$A136+C136</f>
        <v>560</v>
      </c>
      <c r="B137" s="32">
        <v>3.5</v>
      </c>
      <c r="C137" s="33">
        <v>5</v>
      </c>
      <c r="D137" t="b" s="30">
        <v>0</v>
      </c>
      <c r="E137" s="13"/>
      <c r="F137" s="30">
        <f>3600*(B137*$B$15/1000-H137-I136)/C137</f>
        <v>861.488913601292</v>
      </c>
      <c r="G137" s="30">
        <f>IF(F137&gt;B$21,$B$21,IF(F137&lt;0,0,F137))</f>
        <v>861.488913601292</v>
      </c>
      <c r="H137" s="30">
        <f>(J137*$B$16+K137*OFFSET($B$17,0,D137)-I136*(OFFSET($B$18,0,D137)+$B$19+OFFSET($B$20,0,D137)))*$C137/60</f>
        <v>-1.19651238000181</v>
      </c>
      <c r="I137" s="30">
        <f>$E137+(G137/60)*$C137/60+H137+I136</f>
        <v>22.9087323943552</v>
      </c>
      <c r="J137" s="30">
        <f>J136+($B$19*I136-$B$16*J136)*$C137/60</f>
        <v>45.1768739075968</v>
      </c>
      <c r="K137" s="30">
        <f>K136+(OFFSET($B$20,0,D137)*I136-OFFSET($B$17,0,D137)*K136)*$C137/60</f>
        <v>37.3313839172086</v>
      </c>
      <c r="L137" s="34">
        <f>$A137/60</f>
        <v>9.33333333333333</v>
      </c>
      <c r="M137" s="41">
        <v>74.76621684460309</v>
      </c>
      <c r="N137" s="41">
        <v>87.62616447688259</v>
      </c>
      <c r="O137" s="41">
        <v>87.62616447688259</v>
      </c>
      <c r="P137" s="41">
        <f>G137/$B$22</f>
        <v>86.1488913601292</v>
      </c>
      <c r="Q137" s="41">
        <f>I137/$B$15*1000</f>
        <v>3.5</v>
      </c>
      <c r="R137" s="30">
        <f>G137/3600*C137</f>
        <v>1.19651238000179</v>
      </c>
    </row>
    <row r="138" ht="20.05" customHeight="1">
      <c r="A138" s="31">
        <f>$A137+C137</f>
        <v>565</v>
      </c>
      <c r="B138" s="32">
        <v>3.5</v>
      </c>
      <c r="C138" s="33">
        <v>5</v>
      </c>
      <c r="D138" t="b" s="30">
        <v>0</v>
      </c>
      <c r="E138" s="13"/>
      <c r="F138" s="30">
        <f>3600*(B138*$B$15/1000-H138-I137)/C138</f>
        <v>860.190139196017</v>
      </c>
      <c r="G138" s="30">
        <f>IF(F138&gt;B$21,$B$21,IF(F138&lt;0,0,F138))</f>
        <v>860.190139196017</v>
      </c>
      <c r="H138" s="30">
        <f>(J138*$B$16+K138*OFFSET($B$17,0,D138)-I137*(OFFSET($B$18,0,D138)+$B$19+OFFSET($B$20,0,D138)))*$C138/60</f>
        <v>-1.19470852666115</v>
      </c>
      <c r="I138" s="30">
        <f>$E138+(G138/60)*$C138/60+H138+I137</f>
        <v>22.9087323943552</v>
      </c>
      <c r="J138" s="30">
        <f>J137+($B$19*I137-$B$16*J137)*$C138/60</f>
        <v>45.4654180968592</v>
      </c>
      <c r="K138" s="30">
        <f>K137+(OFFSET($B$20,0,D138)*I137-OFFSET($B$17,0,D138)*K137)*$C138/60</f>
        <v>37.6622750759015</v>
      </c>
      <c r="L138" s="34">
        <f>$A138/60</f>
        <v>9.41666666666667</v>
      </c>
      <c r="M138" s="41">
        <v>74.63018373273469</v>
      </c>
      <c r="N138" s="41">
        <v>87.488103492428</v>
      </c>
      <c r="O138" s="41">
        <v>87.488103492428</v>
      </c>
      <c r="P138" s="41">
        <f>G138/$B$22</f>
        <v>86.0190139196017</v>
      </c>
      <c r="Q138" s="41">
        <f>I138/$B$15*1000</f>
        <v>3.5</v>
      </c>
      <c r="R138" s="30">
        <f>G138/3600*C138</f>
        <v>1.19470852666113</v>
      </c>
    </row>
    <row r="139" ht="20.05" customHeight="1">
      <c r="A139" s="31">
        <f>$A138+C138</f>
        <v>570</v>
      </c>
      <c r="B139" s="32">
        <v>3.5</v>
      </c>
      <c r="C139" s="33">
        <v>5</v>
      </c>
      <c r="D139" t="b" s="30">
        <v>0</v>
      </c>
      <c r="E139" s="13"/>
      <c r="F139" s="30">
        <f>3600*(B139*$B$15/1000-H139-I138)/C139</f>
        <v>858.898545872612</v>
      </c>
      <c r="G139" s="30">
        <f>IF(F139&gt;B$21,$B$21,IF(F139&lt;0,0,F139))</f>
        <v>858.898545872612</v>
      </c>
      <c r="H139" s="30">
        <f>(J139*$B$16+K139*OFFSET($B$17,0,D139)-I138*(OFFSET($B$18,0,D139)+$B$19+OFFSET($B$20,0,D139)))*$C139/60</f>
        <v>-1.19291464704531</v>
      </c>
      <c r="I139" s="30">
        <f>$E139+(G139/60)*$C139/60+H139+I138</f>
        <v>22.9087323943552</v>
      </c>
      <c r="J139" s="30">
        <f>J138+($B$19*I138-$B$16*J138)*$C139/60</f>
        <v>45.7522690056689</v>
      </c>
      <c r="K139" s="30">
        <f>K138+(OFFSET($B$20,0,D139)*I138-OFFSET($B$17,0,D139)*K138)*$C139/60</f>
        <v>37.9930556617065</v>
      </c>
      <c r="L139" s="34">
        <f>$A139/60</f>
        <v>9.5</v>
      </c>
      <c r="M139" s="41">
        <v>74.4949162079341</v>
      </c>
      <c r="N139" s="41">
        <v>87.350808477843</v>
      </c>
      <c r="O139" s="41">
        <v>87.350808477843</v>
      </c>
      <c r="P139" s="41">
        <f>G139/$B$22</f>
        <v>85.8898545872612</v>
      </c>
      <c r="Q139" s="41">
        <f>I139/$B$15*1000</f>
        <v>3.5</v>
      </c>
      <c r="R139" s="30">
        <f>G139/3600*C139</f>
        <v>1.19291464704529</v>
      </c>
    </row>
    <row r="140" ht="20.05" customHeight="1">
      <c r="A140" s="31">
        <f>$A139+C139</f>
        <v>575</v>
      </c>
      <c r="B140" s="32">
        <v>3.5</v>
      </c>
      <c r="C140" s="33">
        <v>5</v>
      </c>
      <c r="D140" t="b" s="30">
        <v>0</v>
      </c>
      <c r="E140" s="13"/>
      <c r="F140" s="30">
        <f>3600*(B140*$B$15/1000-H140-I139)/C140</f>
        <v>857.614091637150</v>
      </c>
      <c r="G140" s="30">
        <f>IF(F140&gt;B$21,$B$21,IF(F140&lt;0,0,F140))</f>
        <v>857.614091637150</v>
      </c>
      <c r="H140" s="30">
        <f>(J140*$B$16+K140*OFFSET($B$17,0,D140)-I139*(OFFSET($B$18,0,D140)+$B$19+OFFSET($B$20,0,D140)))*$C140/60</f>
        <v>-1.19113068282939</v>
      </c>
      <c r="I140" s="30">
        <f>$E140+(G140/60)*$C140/60+H140+I139</f>
        <v>22.9087323943552</v>
      </c>
      <c r="J140" s="30">
        <f>J139+($B$19*I139-$B$16*J139)*$C140/60</f>
        <v>46.0374365708008</v>
      </c>
      <c r="K140" s="30">
        <f>K139+(OFFSET($B$20,0,D140)*I139-OFFSET($B$17,0,D140)*K139)*$C140/60</f>
        <v>38.3237257115733</v>
      </c>
      <c r="L140" s="34">
        <f>$A140/60</f>
        <v>9.58333333333333</v>
      </c>
      <c r="M140" s="41">
        <v>74.3604097900086</v>
      </c>
      <c r="N140" s="41">
        <v>87.2142749529196</v>
      </c>
      <c r="O140" s="41">
        <v>87.2142749529196</v>
      </c>
      <c r="P140" s="41">
        <f>G140/$B$22</f>
        <v>85.761409163715</v>
      </c>
      <c r="Q140" s="41">
        <f>I140/$B$15*1000</f>
        <v>3.5</v>
      </c>
      <c r="R140" s="30">
        <f>G140/3600*C140</f>
        <v>1.19113068282938</v>
      </c>
    </row>
    <row r="141" ht="20.05" customHeight="1">
      <c r="A141" s="31">
        <f>$A140+C140</f>
        <v>580</v>
      </c>
      <c r="B141" s="32">
        <v>3.5</v>
      </c>
      <c r="C141" s="33">
        <v>5</v>
      </c>
      <c r="D141" t="b" s="30">
        <v>0</v>
      </c>
      <c r="E141" s="13"/>
      <c r="F141" s="30">
        <f>3600*(B141*$B$15/1000-H141-I140)/C141</f>
        <v>856.3367347421</v>
      </c>
      <c r="G141" s="30">
        <f>IF(F141&gt;B$21,$B$21,IF(F141&lt;0,0,F141))</f>
        <v>856.3367347421</v>
      </c>
      <c r="H141" s="30">
        <f>(J141*$B$16+K141*OFFSET($B$17,0,D141)-I140*(OFFSET($B$18,0,D141)+$B$19+OFFSET($B$20,0,D141)))*$C141/60</f>
        <v>-1.18935657603071</v>
      </c>
      <c r="I141" s="30">
        <f>$E141+(G141/60)*$C141/60+H141+I140</f>
        <v>22.9087323943552</v>
      </c>
      <c r="J141" s="30">
        <f>J140+($B$19*I140-$B$16*J140)*$C141/60</f>
        <v>46.3209306707175</v>
      </c>
      <c r="K141" s="30">
        <f>K140+(OFFSET($B$20,0,D141)*I140-OFFSET($B$17,0,D141)*K140)*$C141/60</f>
        <v>38.6542852624395</v>
      </c>
      <c r="L141" s="34">
        <f>$A141/60</f>
        <v>9.66666666666667</v>
      </c>
      <c r="M141" s="41">
        <v>74.2266600250525</v>
      </c>
      <c r="N141" s="41">
        <v>87.0784984637363</v>
      </c>
      <c r="O141" s="41">
        <v>87.0784984637363</v>
      </c>
      <c r="P141" s="41">
        <f>G141/$B$22</f>
        <v>85.633673474210</v>
      </c>
      <c r="Q141" s="41">
        <f>I141/$B$15*1000</f>
        <v>3.5</v>
      </c>
      <c r="R141" s="30">
        <f>G141/3600*C141</f>
        <v>1.18935657603069</v>
      </c>
    </row>
    <row r="142" ht="20.05" customHeight="1">
      <c r="A142" s="31">
        <f>$A141+C141</f>
        <v>585</v>
      </c>
      <c r="B142" s="32">
        <v>3.5</v>
      </c>
      <c r="C142" s="33">
        <v>5</v>
      </c>
      <c r="D142" t="b" s="30">
        <v>0</v>
      </c>
      <c r="E142" s="13"/>
      <c r="F142" s="30">
        <f>3600*(B142*$B$15/1000-H142-I141)/C142</f>
        <v>855.066433684864</v>
      </c>
      <c r="G142" s="30">
        <f>IF(F142&gt;B$21,$B$21,IF(F142&lt;0,0,F142))</f>
        <v>855.066433684864</v>
      </c>
      <c r="H142" s="30">
        <f>(J142*$B$16+K142*OFFSET($B$17,0,D142)-I141*(OFFSET($B$18,0,D142)+$B$19+OFFSET($B$20,0,D142)))*$C142/60</f>
        <v>-1.18759226900677</v>
      </c>
      <c r="I142" s="30">
        <f>$E142+(G142/60)*$C142/60+H142+I141</f>
        <v>22.9087323943552</v>
      </c>
      <c r="J142" s="30">
        <f>J141+($B$19*I141-$B$16*J141)*$C142/60</f>
        <v>46.602761125911</v>
      </c>
      <c r="K142" s="30">
        <f>K141+(OFFSET($B$20,0,D142)*I141-OFFSET($B$17,0,D142)*K141)*$C142/60</f>
        <v>38.9847343512301</v>
      </c>
      <c r="L142" s="34">
        <f>$A142/60</f>
        <v>9.75</v>
      </c>
      <c r="M142" s="41">
        <v>74.0936624852912</v>
      </c>
      <c r="N142" s="41">
        <v>86.94347458250481</v>
      </c>
      <c r="O142" s="41">
        <v>86.94347458250481</v>
      </c>
      <c r="P142" s="41">
        <f>G142/$B$22</f>
        <v>85.50664336848639</v>
      </c>
      <c r="Q142" s="41">
        <f>I142/$B$15*1000</f>
        <v>3.5</v>
      </c>
      <c r="R142" s="30">
        <f>G142/3600*C142</f>
        <v>1.18759226900676</v>
      </c>
    </row>
    <row r="143" ht="20.05" customHeight="1">
      <c r="A143" s="31">
        <f>$A142+C142</f>
        <v>590</v>
      </c>
      <c r="B143" s="32">
        <v>3.5</v>
      </c>
      <c r="C143" s="33">
        <v>5</v>
      </c>
      <c r="D143" t="b" s="30">
        <v>0</v>
      </c>
      <c r="E143" s="13"/>
      <c r="F143" s="30">
        <f>3600*(B143*$B$15/1000-H143-I142)/C143</f>
        <v>853.803147206344</v>
      </c>
      <c r="G143" s="30">
        <f>IF(F143&gt;B$21,$B$21,IF(F143&lt;0,0,F143))</f>
        <v>853.803147206344</v>
      </c>
      <c r="H143" s="30">
        <f>(J143*$B$16+K143*OFFSET($B$17,0,D143)-I142*(OFFSET($B$18,0,D143)+$B$19+OFFSET($B$20,0,D143)))*$C143/60</f>
        <v>-1.18583770445327</v>
      </c>
      <c r="I143" s="30">
        <f>$E143+(G143/60)*$C143/60+H143+I142</f>
        <v>22.9087323943552</v>
      </c>
      <c r="J143" s="30">
        <f>J142+($B$19*I142-$B$16*J142)*$C143/60</f>
        <v>46.8829376992434</v>
      </c>
      <c r="K143" s="30">
        <f>K142+(OFFSET($B$20,0,D143)*I142-OFFSET($B$17,0,D143)*K142)*$C143/60</f>
        <v>39.315073014858</v>
      </c>
      <c r="L143" s="34">
        <f>$A143/60</f>
        <v>9.83333333333333</v>
      </c>
      <c r="M143" s="41">
        <v>73.96141276892919</v>
      </c>
      <c r="N143" s="41">
        <v>86.80919890741519</v>
      </c>
      <c r="O143" s="41">
        <v>86.80919890741519</v>
      </c>
      <c r="P143" s="41">
        <f>G143/$B$22</f>
        <v>85.3803147206344</v>
      </c>
      <c r="Q143" s="41">
        <f>I143/$B$15*1000</f>
        <v>3.5</v>
      </c>
      <c r="R143" s="30">
        <f>G143/3600*C143</f>
        <v>1.18583770445326</v>
      </c>
    </row>
    <row r="144" ht="20.05" customHeight="1">
      <c r="A144" s="31">
        <f>$A143+C143</f>
        <v>595</v>
      </c>
      <c r="B144" s="32">
        <v>3.5</v>
      </c>
      <c r="C144" s="33">
        <v>5</v>
      </c>
      <c r="D144" t="b" s="30">
        <v>0</v>
      </c>
      <c r="E144" s="13"/>
      <c r="F144" s="30">
        <f>3600*(B144*$B$15/1000-H144-I143)/C144</f>
        <v>852.546834289516</v>
      </c>
      <c r="G144" s="30">
        <f>IF(F144&gt;B$21,$B$21,IF(F144&lt;0,0,F144))</f>
        <v>852.546834289516</v>
      </c>
      <c r="H144" s="30">
        <f>(J144*$B$16+K144*OFFSET($B$17,0,D144)-I143*(OFFSET($B$18,0,D144)+$B$19+OFFSET($B$20,0,D144)))*$C144/60</f>
        <v>-1.18409282540212</v>
      </c>
      <c r="I144" s="30">
        <f>$E144+(G144/60)*$C144/60+H144+I143</f>
        <v>22.9087323943552</v>
      </c>
      <c r="J144" s="30">
        <f>J143+($B$19*I143-$B$16*J143)*$C144/60</f>
        <v>47.1614700962846</v>
      </c>
      <c r="K144" s="30">
        <f>K143+(OFFSET($B$20,0,D144)*I143-OFFSET($B$17,0,D144)*K143)*$C144/60</f>
        <v>39.6453012902235</v>
      </c>
      <c r="L144" s="34">
        <f>$A144/60</f>
        <v>9.91666666666667</v>
      </c>
      <c r="M144" s="41">
        <v>73.8299064999992</v>
      </c>
      <c r="N144" s="41">
        <v>86.6756670624832</v>
      </c>
      <c r="O144" s="41">
        <v>86.6756670624832</v>
      </c>
      <c r="P144" s="41">
        <f>G144/$B$22</f>
        <v>85.25468342895159</v>
      </c>
      <c r="Q144" s="41">
        <f>I144/$B$15*1000</f>
        <v>3.5</v>
      </c>
      <c r="R144" s="30">
        <f>G144/3600*C144</f>
        <v>1.18409282540211</v>
      </c>
    </row>
    <row r="145" ht="20.05" customHeight="1">
      <c r="A145" s="31">
        <f>$A144+C144</f>
        <v>600</v>
      </c>
      <c r="B145" s="32">
        <v>3.5</v>
      </c>
      <c r="C145" s="33">
        <v>5</v>
      </c>
      <c r="D145" t="b" s="30">
        <v>0</v>
      </c>
      <c r="E145" s="13"/>
      <c r="F145" s="30">
        <f>3600*(B145*$B$15/1000-H145-I144)/C145</f>
        <v>851.297454158008</v>
      </c>
      <c r="G145" s="30">
        <f>IF(F145&gt;B$21,$B$21,IF(F145&lt;0,0,F145))</f>
        <v>851.297454158008</v>
      </c>
      <c r="H145" s="30">
        <f>(J145*$B$16+K145*OFFSET($B$17,0,D145)-I144*(OFFSET($B$18,0,D145)+$B$19+OFFSET($B$20,0,D145)))*$C145/60</f>
        <v>-1.18235757521947</v>
      </c>
      <c r="I145" s="30">
        <f>$E145+(G145/60)*$C145/60+H145+I144</f>
        <v>22.9087323943552</v>
      </c>
      <c r="J145" s="30">
        <f>J144+($B$19*I144-$B$16*J144)*$C145/60</f>
        <v>47.4383679656489</v>
      </c>
      <c r="K145" s="30">
        <f>K144+(OFFSET($B$20,0,D145)*I144-OFFSET($B$17,0,D145)*K144)*$C145/60</f>
        <v>39.9754192142148</v>
      </c>
      <c r="L145" s="34">
        <f>$A145/60</f>
        <v>10</v>
      </c>
      <c r="M145" s="41">
        <v>73.699139328206</v>
      </c>
      <c r="N145" s="41">
        <v>86.5428746974009</v>
      </c>
      <c r="O145" s="41">
        <v>86.5428746974009</v>
      </c>
      <c r="P145" s="41">
        <f>G145/$B$22</f>
        <v>85.1297454158008</v>
      </c>
      <c r="Q145" s="41">
        <f>I145/$B$15*1000</f>
        <v>3.5</v>
      </c>
      <c r="R145" s="30">
        <f>G145/3600*C145</f>
        <v>1.18235757521946</v>
      </c>
    </row>
    <row r="146" ht="20.05" customHeight="1">
      <c r="A146" s="31">
        <f>$A145+C145</f>
        <v>605</v>
      </c>
      <c r="B146" s="32">
        <v>3.5</v>
      </c>
      <c r="C146" s="33">
        <v>5</v>
      </c>
      <c r="D146" t="b" s="30">
        <v>0</v>
      </c>
      <c r="E146" s="13"/>
      <c r="F146" s="30">
        <f>3600*(B146*$B$15/1000-H146-I145)/C146</f>
        <v>850.054966274711</v>
      </c>
      <c r="G146" s="30">
        <f>IF(F146&gt;B$21,$B$21,IF(F146&lt;0,0,F146))</f>
        <v>850.054966274711</v>
      </c>
      <c r="H146" s="30">
        <f>(J146*$B$16+K146*OFFSET($B$17,0,D146)-I145*(OFFSET($B$18,0,D146)+$B$19+OFFSET($B$20,0,D146)))*$C146/60</f>
        <v>-1.18063189760378</v>
      </c>
      <c r="I146" s="30">
        <f>$E146+(G146/60)*$C146/60+H146+I145</f>
        <v>22.9087323943552</v>
      </c>
      <c r="J146" s="30">
        <f>J145+($B$19*I145-$B$16*J145)*$C146/60</f>
        <v>47.713640899329</v>
      </c>
      <c r="K146" s="30">
        <f>K145+(OFFSET($B$20,0,D146)*I145-OFFSET($B$17,0,D146)*K145)*$C146/60</f>
        <v>40.3054268237077</v>
      </c>
      <c r="L146" s="34">
        <f>$A146/60</f>
        <v>10.0833333333333</v>
      </c>
      <c r="M146" s="41">
        <v>73.569106928781</v>
      </c>
      <c r="N146" s="41">
        <v>86.4108174873834</v>
      </c>
      <c r="O146" s="41">
        <v>86.4108174873834</v>
      </c>
      <c r="P146" s="41">
        <f>G146/$B$22</f>
        <v>85.0054966274711</v>
      </c>
      <c r="Q146" s="41">
        <f>I146/$B$15*1000</f>
        <v>3.5</v>
      </c>
      <c r="R146" s="30">
        <f>G146/3600*C146</f>
        <v>1.18063189760377</v>
      </c>
    </row>
    <row r="147" ht="20.05" customHeight="1">
      <c r="A147" s="31">
        <f>$A146+C146</f>
        <v>610</v>
      </c>
      <c r="B147" s="32">
        <v>3.5</v>
      </c>
      <c r="C147" s="33">
        <v>5</v>
      </c>
      <c r="D147" t="b" s="30">
        <v>0</v>
      </c>
      <c r="E147" s="13"/>
      <c r="F147" s="30">
        <f>3600*(B147*$B$15/1000-H147-I146)/C147</f>
        <v>848.819330340311</v>
      </c>
      <c r="G147" s="30">
        <f>IF(F147&gt;B$21,$B$21,IF(F147&lt;0,0,F147))</f>
        <v>848.819330340311</v>
      </c>
      <c r="H147" s="30">
        <f>(J147*$B$16+K147*OFFSET($B$17,0,D147)-I146*(OFFSET($B$18,0,D147)+$B$19+OFFSET($B$20,0,D147)))*$C147/60</f>
        <v>-1.17891573658378</v>
      </c>
      <c r="I147" s="30">
        <f>$E147+(G147/60)*$C147/60+H147+I146</f>
        <v>22.9087323943552</v>
      </c>
      <c r="J147" s="30">
        <f>J146+($B$19*I146-$B$16*J146)*$C147/60</f>
        <v>47.9872984330284</v>
      </c>
      <c r="K147" s="30">
        <f>K146+(OFFSET($B$20,0,D147)*I146-OFFSET($B$17,0,D147)*K146)*$C147/60</f>
        <v>40.6353241555656</v>
      </c>
      <c r="L147" s="34">
        <f>$A147/60</f>
        <v>10.1666666666667</v>
      </c>
      <c r="M147" s="41">
        <v>73.43980500232981</v>
      </c>
      <c r="N147" s="41">
        <v>86.2794911330212</v>
      </c>
      <c r="O147" s="41">
        <v>86.2794911330212</v>
      </c>
      <c r="P147" s="41">
        <f>G147/$B$22</f>
        <v>84.88193303403111</v>
      </c>
      <c r="Q147" s="41">
        <f>I147/$B$15*1000</f>
        <v>3.5</v>
      </c>
      <c r="R147" s="30">
        <f>G147/3600*C147</f>
        <v>1.17891573658377</v>
      </c>
    </row>
    <row r="148" ht="20.05" customHeight="1">
      <c r="A148" s="31">
        <f>$A147+C147</f>
        <v>615</v>
      </c>
      <c r="B148" s="32">
        <v>3.5</v>
      </c>
      <c r="C148" s="33">
        <v>5</v>
      </c>
      <c r="D148" t="b" s="30">
        <v>0</v>
      </c>
      <c r="E148" s="13"/>
      <c r="F148" s="30">
        <f>3600*(B148*$B$15/1000-H148-I147)/C148</f>
        <v>847.590506291984</v>
      </c>
      <c r="G148" s="30">
        <f>IF(F148&gt;B$21,$B$21,IF(F148&lt;0,0,F148))</f>
        <v>847.590506291984</v>
      </c>
      <c r="H148" s="30">
        <f>(J148*$B$16+K148*OFFSET($B$17,0,D148)-I147*(OFFSET($B$18,0,D148)+$B$19+OFFSET($B$20,0,D148)))*$C148/60</f>
        <v>-1.17720903651666</v>
      </c>
      <c r="I148" s="30">
        <f>$E148+(G148/60)*$C148/60+H148+I147</f>
        <v>22.9087323943552</v>
      </c>
      <c r="J148" s="30">
        <f>J147+($B$19*I147-$B$16*J147)*$C148/60</f>
        <v>48.2593500464916</v>
      </c>
      <c r="K148" s="30">
        <f>K147+(OFFSET($B$20,0,D148)*I147-OFFSET($B$17,0,D148)*K147)*$C148/60</f>
        <v>40.9651112466397</v>
      </c>
      <c r="L148" s="34">
        <f>$A148/60</f>
        <v>10.25</v>
      </c>
      <c r="M148" s="41">
        <v>73.3112292746826</v>
      </c>
      <c r="N148" s="41">
        <v>86.1488913601292</v>
      </c>
      <c r="O148" s="41">
        <v>86.1488913601292</v>
      </c>
      <c r="P148" s="41">
        <f>G148/$B$22</f>
        <v>84.7590506291984</v>
      </c>
      <c r="Q148" s="41">
        <f>I148/$B$15*1000</f>
        <v>3.5</v>
      </c>
      <c r="R148" s="30">
        <f>G148/3600*C148</f>
        <v>1.17720903651664</v>
      </c>
    </row>
    <row r="149" ht="20.05" customHeight="1">
      <c r="A149" s="31">
        <f>$A148+C148</f>
        <v>620</v>
      </c>
      <c r="B149" s="32">
        <v>3.5</v>
      </c>
      <c r="C149" s="33">
        <v>5</v>
      </c>
      <c r="D149" t="b" s="30">
        <v>0</v>
      </c>
      <c r="E149" s="13"/>
      <c r="F149" s="30">
        <f>3600*(B149*$B$15/1000-H149-I148)/C149</f>
        <v>846.368454301924</v>
      </c>
      <c r="G149" s="30">
        <f>IF(F149&gt;B$21,$B$21,IF(F149&lt;0,0,F149))</f>
        <v>846.368454301924</v>
      </c>
      <c r="H149" s="30">
        <f>(J149*$B$16+K149*OFFSET($B$17,0,D149)-I148*(OFFSET($B$18,0,D149)+$B$19+OFFSET($B$20,0,D149)))*$C149/60</f>
        <v>-1.17551174208602</v>
      </c>
      <c r="I149" s="30">
        <f>$E149+(G149/60)*$C149/60+H149+I148</f>
        <v>22.9087323943552</v>
      </c>
      <c r="J149" s="30">
        <f>J148+($B$19*I148-$B$16*J148)*$C149/60</f>
        <v>48.5298051638327</v>
      </c>
      <c r="K149" s="30">
        <f>K148+(OFFSET($B$20,0,D149)*I148-OFFSET($B$17,0,D149)*K148)*$C149/60</f>
        <v>41.2947881337687</v>
      </c>
      <c r="L149" s="34">
        <f>$A149/60</f>
        <v>10.3333333333333</v>
      </c>
      <c r="M149" s="41">
        <v>73.1833754967479</v>
      </c>
      <c r="N149" s="41">
        <v>86.0190139196017</v>
      </c>
      <c r="O149" s="41">
        <v>86.0190139196017</v>
      </c>
      <c r="P149" s="41">
        <f>G149/$B$22</f>
        <v>84.63684543019239</v>
      </c>
      <c r="Q149" s="41">
        <f>I149/$B$15*1000</f>
        <v>3.5</v>
      </c>
      <c r="R149" s="30">
        <f>G149/3600*C149</f>
        <v>1.17551174208601</v>
      </c>
    </row>
    <row r="150" ht="20.05" customHeight="1">
      <c r="A150" s="31">
        <f>$A149+C149</f>
        <v>625</v>
      </c>
      <c r="B150" s="32">
        <v>3.5</v>
      </c>
      <c r="C150" s="33">
        <v>5</v>
      </c>
      <c r="D150" t="b" s="30">
        <v>0</v>
      </c>
      <c r="E150" s="13"/>
      <c r="F150" s="30">
        <f>3600*(B150*$B$15/1000-H150-I149)/C150</f>
        <v>845.153134776004</v>
      </c>
      <c r="G150" s="30">
        <f>IF(F150&gt;B$21,$B$21,IF(F150&lt;0,0,F150))</f>
        <v>845.153134776004</v>
      </c>
      <c r="H150" s="30">
        <f>(J150*$B$16+K150*OFFSET($B$17,0,D150)-I149*(OFFSET($B$18,0,D150)+$B$19+OFFSET($B$20,0,D150)))*$C150/60</f>
        <v>-1.17382379830002</v>
      </c>
      <c r="I150" s="30">
        <f>$E150+(G150/60)*$C150/60+H150+I149</f>
        <v>22.9087323943552</v>
      </c>
      <c r="J150" s="30">
        <f>J149+($B$19*I149-$B$16*J149)*$C150/60</f>
        <v>48.7986731538617</v>
      </c>
      <c r="K150" s="30">
        <f>K149+(OFFSET($B$20,0,D150)*I149-OFFSET($B$17,0,D150)*K149)*$C150/60</f>
        <v>41.6243548537792</v>
      </c>
      <c r="L150" s="34">
        <f>$A150/60</f>
        <v>10.4166666666667</v>
      </c>
      <c r="M150" s="41">
        <v>73.0562394443641</v>
      </c>
      <c r="N150" s="41">
        <v>85.8898545872612</v>
      </c>
      <c r="O150" s="41">
        <v>85.8898545872612</v>
      </c>
      <c r="P150" s="41">
        <f>G150/$B$22</f>
        <v>84.5153134776004</v>
      </c>
      <c r="Q150" s="41">
        <f>I150/$B$15*1000</f>
        <v>3.5</v>
      </c>
      <c r="R150" s="30">
        <f>G150/3600*C150</f>
        <v>1.17382379830001</v>
      </c>
    </row>
    <row r="151" ht="20.05" customHeight="1">
      <c r="A151" s="31">
        <f>$A150+C150</f>
        <v>630</v>
      </c>
      <c r="B151" s="32">
        <v>3.5</v>
      </c>
      <c r="C151" s="33">
        <v>5</v>
      </c>
      <c r="D151" t="b" s="30">
        <v>0</v>
      </c>
      <c r="E151" s="13"/>
      <c r="F151" s="30">
        <f>3600*(B151*$B$15/1000-H151-I150)/C151</f>
        <v>843.944508352422</v>
      </c>
      <c r="G151" s="30">
        <f>IF(F151&gt;B$21,$B$21,IF(F151&lt;0,0,F151))</f>
        <v>843.944508352422</v>
      </c>
      <c r="H151" s="30">
        <f>(J151*$B$16+K151*OFFSET($B$17,0,D151)-I150*(OFFSET($B$18,0,D151)+$B$19+OFFSET($B$20,0,D151)))*$C151/60</f>
        <v>-1.17214515048949</v>
      </c>
      <c r="I151" s="30">
        <f>$E151+(G151/60)*$C151/60+H151+I150</f>
        <v>22.9087323943552</v>
      </c>
      <c r="J151" s="30">
        <f>J150+($B$19*I150-$B$16*J150)*$C151/60</f>
        <v>49.065963330409</v>
      </c>
      <c r="K151" s="30">
        <f>K150+(OFFSET($B$20,0,D151)*I150-OFFSET($B$17,0,D151)*K150)*$C151/60</f>
        <v>41.9538114434854</v>
      </c>
      <c r="L151" s="34">
        <f>$A151/60</f>
        <v>10.5</v>
      </c>
      <c r="M151" s="41">
        <v>72.9298169181544</v>
      </c>
      <c r="N151" s="41">
        <v>85.761409163715</v>
      </c>
      <c r="O151" s="41">
        <v>85.761409163715</v>
      </c>
      <c r="P151" s="41">
        <f>G151/$B$22</f>
        <v>84.3944508352422</v>
      </c>
      <c r="Q151" s="41">
        <f>I151/$B$15*1000</f>
        <v>3.5</v>
      </c>
      <c r="R151" s="30">
        <f>G151/3600*C151</f>
        <v>1.17214515048948</v>
      </c>
    </row>
    <row r="152" ht="20.05" customHeight="1">
      <c r="A152" s="31">
        <f>$A151+C151</f>
        <v>635</v>
      </c>
      <c r="B152" s="32">
        <v>3.5</v>
      </c>
      <c r="C152" s="33">
        <v>5</v>
      </c>
      <c r="D152" t="b" s="30">
        <v>0</v>
      </c>
      <c r="E152" s="13"/>
      <c r="F152" s="30">
        <f>3600*(B152*$B$15/1000-H152-I151)/C152</f>
        <v>842.742535900302</v>
      </c>
      <c r="G152" s="30">
        <f>IF(F152&gt;B$21,$B$21,IF(F152&lt;0,0,F152))</f>
        <v>842.742535900302</v>
      </c>
      <c r="H152" s="30">
        <f>(J152*$B$16+K152*OFFSET($B$17,0,D152)-I151*(OFFSET($B$18,0,D152)+$B$19+OFFSET($B$20,0,D152)))*$C152/60</f>
        <v>-1.17047574430599</v>
      </c>
      <c r="I152" s="30">
        <f>$E152+(G152/60)*$C152/60+H152+I151</f>
        <v>22.9087323943552</v>
      </c>
      <c r="J152" s="30">
        <f>J151+($B$19*I151-$B$16*J151)*$C152/60</f>
        <v>49.3316849526481</v>
      </c>
      <c r="K152" s="30">
        <f>K151+(OFFSET($B$20,0,D152)*I151-OFFSET($B$17,0,D152)*K151)*$C152/60</f>
        <v>42.2831579396893</v>
      </c>
      <c r="L152" s="34">
        <f>$A152/60</f>
        <v>10.5833333333333</v>
      </c>
      <c r="M152" s="41">
        <v>72.8041037433793</v>
      </c>
      <c r="N152" s="41">
        <v>85.633673474210</v>
      </c>
      <c r="O152" s="41">
        <v>85.633673474210</v>
      </c>
      <c r="P152" s="41">
        <f>G152/$B$22</f>
        <v>84.2742535900302</v>
      </c>
      <c r="Q152" s="41">
        <f>I152/$B$15*1000</f>
        <v>3.5</v>
      </c>
      <c r="R152" s="30">
        <f>G152/3600*C152</f>
        <v>1.17047574430598</v>
      </c>
    </row>
    <row r="153" ht="20.05" customHeight="1">
      <c r="A153" s="31">
        <f>$A152+C152</f>
        <v>640</v>
      </c>
      <c r="B153" s="32">
        <v>3.5</v>
      </c>
      <c r="C153" s="33">
        <v>5</v>
      </c>
      <c r="D153" t="b" s="30">
        <v>0</v>
      </c>
      <c r="E153" s="13"/>
      <c r="F153" s="30">
        <f>3600*(B153*$B$15/1000-H153-I152)/C153</f>
        <v>841.547178518346</v>
      </c>
      <c r="G153" s="30">
        <f>IF(F153&gt;B$21,$B$21,IF(F153&lt;0,0,F153))</f>
        <v>841.547178518346</v>
      </c>
      <c r="H153" s="30">
        <f>(J153*$B$16+K153*OFFSET($B$17,0,D153)-I152*(OFFSET($B$18,0,D153)+$B$19+OFFSET($B$20,0,D153)))*$C153/60</f>
        <v>-1.16881552571994</v>
      </c>
      <c r="I153" s="30">
        <f>$E153+(G153/60)*$C153/60+H153+I152</f>
        <v>22.9087323943552</v>
      </c>
      <c r="J153" s="30">
        <f>J152+($B$19*I152-$B$16*J152)*$C153/60</f>
        <v>49.5958472254165</v>
      </c>
      <c r="K153" s="30">
        <f>K152+(OFFSET($B$20,0,D153)*I152-OFFSET($B$17,0,D153)*K152)*$C153/60</f>
        <v>42.6123943791804</v>
      </c>
      <c r="L153" s="34">
        <f>$A153/60</f>
        <v>10.6666666666667</v>
      </c>
      <c r="M153" s="41">
        <v>72.6790957697948</v>
      </c>
      <c r="N153" s="41">
        <v>85.50664336848639</v>
      </c>
      <c r="O153" s="41">
        <v>85.50664336848639</v>
      </c>
      <c r="P153" s="41">
        <f>G153/$B$22</f>
        <v>84.1547178518346</v>
      </c>
      <c r="Q153" s="41">
        <f>I153/$B$15*1000</f>
        <v>3.5</v>
      </c>
      <c r="R153" s="30">
        <f>G153/3600*C153</f>
        <v>1.16881552571993</v>
      </c>
    </row>
    <row r="154" ht="20.05" customHeight="1">
      <c r="A154" s="31">
        <f>$A153+C153</f>
        <v>645</v>
      </c>
      <c r="B154" s="32">
        <v>3.5</v>
      </c>
      <c r="C154" s="33">
        <v>5</v>
      </c>
      <c r="D154" t="b" s="30">
        <v>0</v>
      </c>
      <c r="E154" s="13"/>
      <c r="F154" s="30">
        <f>3600*(B154*$B$15/1000-H154-I153)/C154</f>
        <v>840.358397533496</v>
      </c>
      <c r="G154" s="30">
        <f>IF(F154&gt;B$21,$B$21,IF(F154&lt;0,0,F154))</f>
        <v>840.358397533496</v>
      </c>
      <c r="H154" s="30">
        <f>(J154*$B$16+K154*OFFSET($B$17,0,D154)-I153*(OFFSET($B$18,0,D154)+$B$19+OFFSET($B$20,0,D154)))*$C154/60</f>
        <v>-1.16716444101876</v>
      </c>
      <c r="I154" s="30">
        <f>$E154+(G154/60)*$C154/60+H154+I153</f>
        <v>22.9087323943552</v>
      </c>
      <c r="J154" s="30">
        <f>J153+($B$19*I153-$B$16*J153)*$C154/60</f>
        <v>49.8584592995343</v>
      </c>
      <c r="K154" s="30">
        <f>K153+(OFFSET($B$20,0,D154)*I153-OFFSET($B$17,0,D154)*K153)*$C154/60</f>
        <v>42.941520798736</v>
      </c>
      <c r="L154" s="34">
        <f>$A154/60</f>
        <v>10.75</v>
      </c>
      <c r="M154" s="41">
        <v>72.5547888715072</v>
      </c>
      <c r="N154" s="41">
        <v>85.3803147206344</v>
      </c>
      <c r="O154" s="41">
        <v>85.3803147206344</v>
      </c>
      <c r="P154" s="41">
        <f>G154/$B$22</f>
        <v>84.03583975334961</v>
      </c>
      <c r="Q154" s="41">
        <f>I154/$B$15*1000</f>
        <v>3.5</v>
      </c>
      <c r="R154" s="30">
        <f>G154/3600*C154</f>
        <v>1.16716444101874</v>
      </c>
    </row>
    <row r="155" ht="20.05" customHeight="1">
      <c r="A155" s="31">
        <f>$A154+C154</f>
        <v>650</v>
      </c>
      <c r="B155" s="32">
        <v>3.5</v>
      </c>
      <c r="C155" s="33">
        <v>5</v>
      </c>
      <c r="D155" t="b" s="30">
        <v>0</v>
      </c>
      <c r="E155" s="13"/>
      <c r="F155" s="30">
        <f>3600*(B155*$B$15/1000-H155-I154)/C155</f>
        <v>839.176154499611</v>
      </c>
      <c r="G155" s="30">
        <f>IF(F155&gt;B$21,$B$21,IF(F155&lt;0,0,F155))</f>
        <v>839.176154499611</v>
      </c>
      <c r="H155" s="30">
        <f>(J155*$B$16+K155*OFFSET($B$17,0,D155)-I154*(OFFSET($B$18,0,D155)+$B$19+OFFSET($B$20,0,D155)))*$C155/60</f>
        <v>-1.16552243680503</v>
      </c>
      <c r="I155" s="30">
        <f>$E155+(G155/60)*$C155/60+H155+I154</f>
        <v>22.9087323943552</v>
      </c>
      <c r="J155" s="30">
        <f>J154+($B$19*I154-$B$16*J154)*$C155/60</f>
        <v>50.1195302721213</v>
      </c>
      <c r="K155" s="30">
        <f>K154+(OFFSET($B$20,0,D155)*I154-OFFSET($B$17,0,D155)*K154)*$C155/60</f>
        <v>43.2705372351212</v>
      </c>
      <c r="L155" s="34">
        <f>$A155/60</f>
        <v>10.8333333333333</v>
      </c>
      <c r="M155" s="41">
        <v>72.43117894682889</v>
      </c>
      <c r="N155" s="41">
        <v>85.25468342895159</v>
      </c>
      <c r="O155" s="41">
        <v>85.25468342895159</v>
      </c>
      <c r="P155" s="41">
        <f>G155/$B$22</f>
        <v>83.9176154499611</v>
      </c>
      <c r="Q155" s="41">
        <f>I155/$B$15*1000</f>
        <v>3.5</v>
      </c>
      <c r="R155" s="30">
        <f>G155/3600*C155</f>
        <v>1.16552243680502</v>
      </c>
    </row>
    <row r="156" ht="20.05" customHeight="1">
      <c r="A156" s="31">
        <f>$A155+C155</f>
        <v>655</v>
      </c>
      <c r="B156" s="32">
        <v>3.5</v>
      </c>
      <c r="C156" s="33">
        <v>5</v>
      </c>
      <c r="D156" t="b" s="30">
        <v>0</v>
      </c>
      <c r="E156" s="13"/>
      <c r="F156" s="30">
        <f>3600*(B156*$B$15/1000-H156-I155)/C156</f>
        <v>838.000411196101</v>
      </c>
      <c r="G156" s="30">
        <f>IF(F156&gt;B$21,$B$21,IF(F156&lt;0,0,F156))</f>
        <v>838.000411196101</v>
      </c>
      <c r="H156" s="30">
        <f>(J156*$B$16+K156*OFFSET($B$17,0,D156)-I155*(OFFSET($B$18,0,D156)+$B$19+OFFSET($B$20,0,D156)))*$C156/60</f>
        <v>-1.1638894599946</v>
      </c>
      <c r="I156" s="30">
        <f>$E156+(G156/60)*$C156/60+H156+I155</f>
        <v>22.9087323943552</v>
      </c>
      <c r="J156" s="30">
        <f>J155+($B$19*I155-$B$16*J155)*$C156/60</f>
        <v>50.3790691869123</v>
      </c>
      <c r="K156" s="30">
        <f>K155+(OFFSET($B$20,0,D156)*I155-OFFSET($B$17,0,D156)*K155)*$C156/60</f>
        <v>43.5994437250887</v>
      </c>
      <c r="L156" s="34">
        <f>$A156/60</f>
        <v>10.9166666666667</v>
      </c>
      <c r="M156" s="41">
        <v>72.30826191813949</v>
      </c>
      <c r="N156" s="41">
        <v>85.1297454158008</v>
      </c>
      <c r="O156" s="41">
        <v>85.1297454158008</v>
      </c>
      <c r="P156" s="41">
        <f>G156/$B$22</f>
        <v>83.8000411196101</v>
      </c>
      <c r="Q156" s="41">
        <f>I156/$B$15*1000</f>
        <v>3.5</v>
      </c>
      <c r="R156" s="30">
        <f>G156/3600*C156</f>
        <v>1.16388945999458</v>
      </c>
    </row>
    <row r="157" ht="20.05" customHeight="1">
      <c r="A157" s="31">
        <f>$A156+C156</f>
        <v>660</v>
      </c>
      <c r="B157" s="32">
        <v>3.5</v>
      </c>
      <c r="C157" s="33">
        <v>5</v>
      </c>
      <c r="D157" t="b" s="30">
        <v>0</v>
      </c>
      <c r="E157" s="13"/>
      <c r="F157" s="30">
        <f>3600*(B157*$B$15/1000-H157-I156)/C157</f>
        <v>836.831129626609</v>
      </c>
      <c r="G157" s="30">
        <f>IF(F157&gt;B$21,$B$21,IF(F157&lt;0,0,F157))</f>
        <v>836.831129626609</v>
      </c>
      <c r="H157" s="30">
        <f>(J157*$B$16+K157*OFFSET($B$17,0,D157)-I156*(OFFSET($B$18,0,D157)+$B$19+OFFSET($B$20,0,D157)))*$C157/60</f>
        <v>-1.16226545781475</v>
      </c>
      <c r="I157" s="30">
        <f>$E157+(G157/60)*$C157/60+H157+I156</f>
        <v>22.9087323943552</v>
      </c>
      <c r="J157" s="30">
        <f>J156+($B$19*I156-$B$16*J156)*$C157/60</f>
        <v>50.6370850345701</v>
      </c>
      <c r="K157" s="30">
        <f>K156+(OFFSET($B$20,0,D157)*I156-OFFSET($B$17,0,D157)*K156)*$C157/60</f>
        <v>43.928240305379</v>
      </c>
      <c r="L157" s="34">
        <f>$A157/60</f>
        <v>11</v>
      </c>
      <c r="M157" s="41">
        <v>72.18603373174091</v>
      </c>
      <c r="N157" s="41">
        <v>85.0054966274711</v>
      </c>
      <c r="O157" s="41">
        <v>85.0054966274711</v>
      </c>
      <c r="P157" s="41">
        <f>G157/$B$22</f>
        <v>83.6831129626609</v>
      </c>
      <c r="Q157" s="41">
        <f>I157/$B$15*1000</f>
        <v>3.5</v>
      </c>
      <c r="R157" s="30">
        <f>G157/3600*C157</f>
        <v>1.16226545781473</v>
      </c>
    </row>
    <row r="158" ht="20.05" customHeight="1">
      <c r="A158" s="31">
        <f>$A157+C157</f>
        <v>665</v>
      </c>
      <c r="B158" s="32">
        <v>3.5</v>
      </c>
      <c r="C158" s="33">
        <v>5</v>
      </c>
      <c r="D158" t="b" s="30">
        <v>0</v>
      </c>
      <c r="E158" s="13"/>
      <c r="F158" s="30">
        <f>3600*(B158*$B$15/1000-H158-I157)/C158</f>
        <v>835.668272017732</v>
      </c>
      <c r="G158" s="30">
        <f>IF(F158&gt;B$21,$B$21,IF(F158&lt;0,0,F158))</f>
        <v>835.668272017732</v>
      </c>
      <c r="H158" s="30">
        <f>(J158*$B$16+K158*OFFSET($B$17,0,D158)-I157*(OFFSET($B$18,0,D158)+$B$19+OFFSET($B$20,0,D158)))*$C158/60</f>
        <v>-1.16065037780242</v>
      </c>
      <c r="I158" s="30">
        <f>$E158+(G158/60)*$C158/60+H158+I157</f>
        <v>22.9087323943552</v>
      </c>
      <c r="J158" s="30">
        <f>J157+($B$19*I157-$B$16*J157)*$C158/60</f>
        <v>50.8935867529971</v>
      </c>
      <c r="K158" s="30">
        <f>K157+(OFFSET($B$20,0,D158)*I157-OFFSET($B$17,0,D158)*K157)*$C158/60</f>
        <v>44.2569270127202</v>
      </c>
      <c r="L158" s="34">
        <f>$A158/60</f>
        <v>11.0833333333333</v>
      </c>
      <c r="M158" s="41">
        <v>72.0644903577205</v>
      </c>
      <c r="N158" s="41">
        <v>84.88193303403111</v>
      </c>
      <c r="O158" s="41">
        <v>84.88193303403111</v>
      </c>
      <c r="P158" s="41">
        <f>G158/$B$22</f>
        <v>83.56682720177319</v>
      </c>
      <c r="Q158" s="41">
        <f>I158/$B$15*1000</f>
        <v>3.5</v>
      </c>
      <c r="R158" s="30">
        <f>G158/3600*C158</f>
        <v>1.16065037780241</v>
      </c>
    </row>
    <row r="159" ht="20.05" customHeight="1">
      <c r="A159" s="31">
        <f>$A158+C158</f>
        <v>670</v>
      </c>
      <c r="B159" s="32">
        <v>3.5</v>
      </c>
      <c r="C159" s="33">
        <v>5</v>
      </c>
      <c r="D159" t="b" s="30">
        <v>0</v>
      </c>
      <c r="E159" s="13"/>
      <c r="F159" s="30">
        <f>3600*(B159*$B$15/1000-H159-I158)/C159</f>
        <v>834.511800817667</v>
      </c>
      <c r="G159" s="30">
        <f>IF(F159&gt;B$21,$B$21,IF(F159&lt;0,0,F159))</f>
        <v>834.511800817667</v>
      </c>
      <c r="H159" s="30">
        <f>(J159*$B$16+K159*OFFSET($B$17,0,D159)-I158*(OFFSET($B$18,0,D159)+$B$19+OFFSET($B$20,0,D159)))*$C159/60</f>
        <v>-1.15904416780233</v>
      </c>
      <c r="I159" s="30">
        <f>$E159+(G159/60)*$C159/60+H159+I158</f>
        <v>22.9087323943552</v>
      </c>
      <c r="J159" s="30">
        <f>J158+($B$19*I158-$B$16*J158)*$C159/60</f>
        <v>51.1485832276449</v>
      </c>
      <c r="K159" s="30">
        <f>K158+(OFFSET($B$20,0,D159)*I158-OFFSET($B$17,0,D159)*K158)*$C159/60</f>
        <v>44.5855038838283</v>
      </c>
      <c r="L159" s="34">
        <f>$A159/60</f>
        <v>11.1666666666667</v>
      </c>
      <c r="M159" s="41">
        <v>71.94362778980791</v>
      </c>
      <c r="N159" s="41">
        <v>84.7590506291984</v>
      </c>
      <c r="O159" s="41">
        <v>84.7590506291984</v>
      </c>
      <c r="P159" s="41">
        <f>G159/$B$22</f>
        <v>83.45118008176669</v>
      </c>
      <c r="Q159" s="41">
        <f>I159/$B$15*1000</f>
        <v>3.5</v>
      </c>
      <c r="R159" s="30">
        <f>G159/3600*C159</f>
        <v>1.15904416780232</v>
      </c>
    </row>
    <row r="160" ht="20.05" customHeight="1">
      <c r="A160" s="31">
        <f>$A159+C159</f>
        <v>675</v>
      </c>
      <c r="B160" s="32">
        <v>3.5</v>
      </c>
      <c r="C160" s="33">
        <v>5</v>
      </c>
      <c r="D160" t="b" s="30">
        <v>0</v>
      </c>
      <c r="E160" s="13"/>
      <c r="F160" s="30">
        <f>3600*(B160*$B$15/1000-H160-I159)/C160</f>
        <v>833.361678694926</v>
      </c>
      <c r="G160" s="30">
        <f>IF(F160&gt;B$21,$B$21,IF(F160&lt;0,0,F160))</f>
        <v>833.361678694926</v>
      </c>
      <c r="H160" s="30">
        <f>(J160*$B$16+K160*OFFSET($B$17,0,D160)-I159*(OFFSET($B$18,0,D160)+$B$19+OFFSET($B$20,0,D160)))*$C160/60</f>
        <v>-1.15744677596519</v>
      </c>
      <c r="I160" s="30">
        <f>$E160+(G160/60)*$C160/60+H160+I159</f>
        <v>22.9087323943552</v>
      </c>
      <c r="J160" s="30">
        <f>J159+($B$19*I159-$B$16*J159)*$C160/60</f>
        <v>51.4020832918221</v>
      </c>
      <c r="K160" s="30">
        <f>K159+(OFFSET($B$20,0,D160)*I159-OFFSET($B$17,0,D160)*K159)*$C160/60</f>
        <v>44.9139709554069</v>
      </c>
      <c r="L160" s="34">
        <f>$A160/60</f>
        <v>11.25</v>
      </c>
      <c r="M160" s="41">
        <v>71.8234420452401</v>
      </c>
      <c r="N160" s="41">
        <v>84.63684543019239</v>
      </c>
      <c r="O160" s="41">
        <v>84.63684543019239</v>
      </c>
      <c r="P160" s="41">
        <f>G160/$B$22</f>
        <v>83.3361678694926</v>
      </c>
      <c r="Q160" s="41">
        <f>I160/$B$15*1000</f>
        <v>3.5</v>
      </c>
      <c r="R160" s="30">
        <f>G160/3600*C160</f>
        <v>1.15744677596518</v>
      </c>
    </row>
    <row r="161" ht="20.05" customHeight="1">
      <c r="A161" s="31">
        <f>$A160+C160</f>
        <v>680</v>
      </c>
      <c r="B161" s="32">
        <v>3.5</v>
      </c>
      <c r="C161" s="33">
        <v>5</v>
      </c>
      <c r="D161" t="b" s="30">
        <v>0</v>
      </c>
      <c r="E161" s="13"/>
      <c r="F161" s="30">
        <f>3600*(B161*$B$15/1000-H161-I160)/C161</f>
        <v>832.217868537066</v>
      </c>
      <c r="G161" s="30">
        <f>IF(F161&gt;B$21,$B$21,IF(F161&lt;0,0,F161))</f>
        <v>832.217868537066</v>
      </c>
      <c r="H161" s="30">
        <f>(J161*$B$16+K161*OFFSET($B$17,0,D161)-I160*(OFFSET($B$18,0,D161)+$B$19+OFFSET($B$20,0,D161)))*$C161/60</f>
        <v>-1.15585815074594</v>
      </c>
      <c r="I161" s="30">
        <f>$E161+(G161/60)*$C161/60+H161+I160</f>
        <v>22.9087323943552</v>
      </c>
      <c r="J161" s="30">
        <f>J160+($B$19*I160-$B$16*J160)*$C161/60</f>
        <v>51.6540957270003</v>
      </c>
      <c r="K161" s="30">
        <f>K160+(OFFSET($B$20,0,D161)*I160-OFFSET($B$17,0,D161)*K160)*$C161/60</f>
        <v>45.2423282641473</v>
      </c>
      <c r="L161" s="34">
        <f>$A161/60</f>
        <v>11.3333333333333</v>
      </c>
      <c r="M161" s="41">
        <v>71.7039291646206</v>
      </c>
      <c r="N161" s="41">
        <v>84.5153134776004</v>
      </c>
      <c r="O161" s="41">
        <v>84.5153134776004</v>
      </c>
      <c r="P161" s="41">
        <f>G161/$B$22</f>
        <v>83.2217868537066</v>
      </c>
      <c r="Q161" s="41">
        <f>I161/$B$15*1000</f>
        <v>3.5</v>
      </c>
      <c r="R161" s="30">
        <f>G161/3600*C161</f>
        <v>1.15585815074593</v>
      </c>
    </row>
    <row r="162" ht="20.05" customHeight="1">
      <c r="A162" s="31">
        <f>$A161+C161</f>
        <v>685</v>
      </c>
      <c r="B162" s="32">
        <v>3.5</v>
      </c>
      <c r="C162" s="33">
        <v>5</v>
      </c>
      <c r="D162" t="b" s="30">
        <v>0</v>
      </c>
      <c r="E162" s="13"/>
      <c r="F162" s="30">
        <f>3600*(B162*$B$15/1000-H162-I161)/C162</f>
        <v>831.080333449364</v>
      </c>
      <c r="G162" s="30">
        <f>IF(F162&gt;B$21,$B$21,IF(F162&lt;0,0,F162))</f>
        <v>831.080333449364</v>
      </c>
      <c r="H162" s="30">
        <f>(J162*$B$16+K162*OFFSET($B$17,0,D162)-I161*(OFFSET($B$18,0,D162)+$B$19+OFFSET($B$20,0,D162)))*$C162/60</f>
        <v>-1.15427824090191</v>
      </c>
      <c r="I162" s="30">
        <f>$E162+(G162/60)*$C162/60+H162+I161</f>
        <v>22.9087323943552</v>
      </c>
      <c r="J162" s="30">
        <f>J161+($B$19*I161-$B$16*J161)*$C162/60</f>
        <v>51.9046292631183</v>
      </c>
      <c r="K162" s="30">
        <f>K161+(OFFSET($B$20,0,D162)*I161-OFFSET($B$17,0,D162)*K161)*$C162/60</f>
        <v>45.5705758467287</v>
      </c>
      <c r="L162" s="34">
        <f>$A162/60</f>
        <v>11.4166666666667</v>
      </c>
      <c r="M162" s="41">
        <v>71.58508521178339</v>
      </c>
      <c r="N162" s="41">
        <v>84.3944508352422</v>
      </c>
      <c r="O162" s="41">
        <v>84.3944508352422</v>
      </c>
      <c r="P162" s="41">
        <f>G162/$B$22</f>
        <v>83.1080333449364</v>
      </c>
      <c r="Q162" s="41">
        <f>I162/$B$15*1000</f>
        <v>3.5</v>
      </c>
      <c r="R162" s="30">
        <f>G162/3600*C162</f>
        <v>1.15427824090189</v>
      </c>
    </row>
    <row r="163" ht="20.05" customHeight="1">
      <c r="A163" s="31">
        <f>$A162+C162</f>
        <v>690</v>
      </c>
      <c r="B163" s="32">
        <v>3.5</v>
      </c>
      <c r="C163" s="33">
        <v>5</v>
      </c>
      <c r="D163" t="b" s="30">
        <v>0</v>
      </c>
      <c r="E163" s="13"/>
      <c r="F163" s="30">
        <f>3600*(B163*$B$15/1000-H163-I162)/C163</f>
        <v>829.949036753574</v>
      </c>
      <c r="G163" s="30">
        <f>IF(F163&gt;B$21,$B$21,IF(F163&lt;0,0,F163))</f>
        <v>829.949036753574</v>
      </c>
      <c r="H163" s="30">
        <f>(J163*$B$16+K163*OFFSET($B$17,0,D163)-I162*(OFFSET($B$18,0,D163)+$B$19+OFFSET($B$20,0,D163)))*$C163/60</f>
        <v>-1.15270699549109</v>
      </c>
      <c r="I163" s="30">
        <f>$E163+(G163/60)*$C163/60+H163+I162</f>
        <v>22.9087323943552</v>
      </c>
      <c r="J163" s="30">
        <f>J162+($B$19*I162-$B$16*J162)*$C163/60</f>
        <v>52.1536925788844</v>
      </c>
      <c r="K163" s="30">
        <f>K162+(OFFSET($B$20,0,D163)*I162-OFFSET($B$17,0,D163)*K162)*$C163/60</f>
        <v>45.898713739818</v>
      </c>
      <c r="L163" s="34">
        <f>$A163/60</f>
        <v>11.5</v>
      </c>
      <c r="M163" s="41">
        <v>71.4669062736568</v>
      </c>
      <c r="N163" s="41">
        <v>84.2742535900302</v>
      </c>
      <c r="O163" s="41">
        <v>84.2742535900302</v>
      </c>
      <c r="P163" s="41">
        <f>G163/$B$22</f>
        <v>82.99490367535741</v>
      </c>
      <c r="Q163" s="41">
        <f>I163/$B$15*1000</f>
        <v>3.5</v>
      </c>
      <c r="R163" s="30">
        <f>G163/3600*C163</f>
        <v>1.15270699549108</v>
      </c>
    </row>
    <row r="164" ht="20.05" customHeight="1">
      <c r="A164" s="31">
        <f>$A163+C163</f>
        <v>695</v>
      </c>
      <c r="B164" s="32">
        <v>3.5</v>
      </c>
      <c r="C164" s="33">
        <v>5</v>
      </c>
      <c r="D164" t="b" s="30">
        <v>0</v>
      </c>
      <c r="E164" s="13"/>
      <c r="F164" s="30">
        <f>3600*(B164*$B$15/1000-H164-I163)/C164</f>
        <v>828.8239419866341</v>
      </c>
      <c r="G164" s="30">
        <f>IF(F164&gt;B$21,$B$21,IF(F164&lt;0,0,F164))</f>
        <v>828.8239419866341</v>
      </c>
      <c r="H164" s="30">
        <f>(J164*$B$16+K164*OFFSET($B$17,0,D164)-I163*(OFFSET($B$18,0,D164)+$B$19+OFFSET($B$20,0,D164)))*$C164/60</f>
        <v>-1.15114436387034</v>
      </c>
      <c r="I164" s="30">
        <f>$E164+(G164/60)*$C164/60+H164+I163</f>
        <v>22.9087323943552</v>
      </c>
      <c r="J164" s="30">
        <f>J163+($B$19*I163-$B$16*J163)*$C164/60</f>
        <v>52.4012943020773</v>
      </c>
      <c r="K164" s="30">
        <f>K163+(OFFSET($B$20,0,D164)*I163-OFFSET($B$17,0,D164)*K163)*$C164/60</f>
        <v>46.2267419800697</v>
      </c>
      <c r="L164" s="34">
        <f>$A164/60</f>
        <v>11.5833333333333</v>
      </c>
      <c r="M164" s="41">
        <v>71.3493884601272</v>
      </c>
      <c r="N164" s="41">
        <v>84.1547178518346</v>
      </c>
      <c r="O164" s="41">
        <v>84.1547178518346</v>
      </c>
      <c r="P164" s="41">
        <f>G164/$B$22</f>
        <v>82.88239419866341</v>
      </c>
      <c r="Q164" s="41">
        <f>I164/$B$15*1000</f>
        <v>3.5</v>
      </c>
      <c r="R164" s="30">
        <f>G164/3600*C164</f>
        <v>1.15114436387033</v>
      </c>
    </row>
    <row r="165" ht="20.05" customHeight="1">
      <c r="A165" s="31">
        <f>$A164+C164</f>
        <v>700</v>
      </c>
      <c r="B165" s="32">
        <v>3.5</v>
      </c>
      <c r="C165" s="33">
        <v>5</v>
      </c>
      <c r="D165" t="b" s="30">
        <v>0</v>
      </c>
      <c r="E165" s="13"/>
      <c r="F165" s="30">
        <f>3600*(B165*$B$15/1000-H165-I164)/C165</f>
        <v>827.7050128994171</v>
      </c>
      <c r="G165" s="30">
        <f>IF(F165&gt;B$21,$B$21,IF(F165&lt;0,0,F165))</f>
        <v>827.7050128994171</v>
      </c>
      <c r="H165" s="30">
        <f>(J165*$B$16+K165*OFFSET($B$17,0,D165)-I164*(OFFSET($B$18,0,D165)+$B$19+OFFSET($B$20,0,D165)))*$C165/60</f>
        <v>-1.14959029569365</v>
      </c>
      <c r="I165" s="30">
        <f>$E165+(G165/60)*$C165/60+H165+I164</f>
        <v>22.9087323943552</v>
      </c>
      <c r="J165" s="30">
        <f>J164+($B$19*I164-$B$16*J164)*$C165/60</f>
        <v>52.6474430098446</v>
      </c>
      <c r="K165" s="30">
        <f>K164+(OFFSET($B$20,0,D165)*I164-OFFSET($B$17,0,D165)*K164)*$C165/60</f>
        <v>46.5546606041262</v>
      </c>
      <c r="L165" s="34">
        <f>$A165/60</f>
        <v>11.6666666666667</v>
      </c>
      <c r="M165" s="41">
        <v>71.23252790390529</v>
      </c>
      <c r="N165" s="41">
        <v>84.03583975334961</v>
      </c>
      <c r="O165" s="41">
        <v>84.03583975334961</v>
      </c>
      <c r="P165" s="41">
        <f>G165/$B$22</f>
        <v>82.77050128994171</v>
      </c>
      <c r="Q165" s="41">
        <f>I165/$B$15*1000</f>
        <v>3.5</v>
      </c>
      <c r="R165" s="30">
        <f>G165/3600*C165</f>
        <v>1.14959029569363</v>
      </c>
    </row>
    <row r="166" ht="20.05" customHeight="1">
      <c r="A166" s="31">
        <f>$A165+C165</f>
        <v>705</v>
      </c>
      <c r="B166" s="32">
        <v>3.5</v>
      </c>
      <c r="C166" s="33">
        <v>5</v>
      </c>
      <c r="D166" t="b" s="30">
        <v>0</v>
      </c>
      <c r="E166" s="13"/>
      <c r="F166" s="30">
        <f>3600*(B166*$B$15/1000-H166-I165)/C166</f>
        <v>826.592213455463</v>
      </c>
      <c r="G166" s="30">
        <f>IF(F166&gt;B$21,$B$21,IF(F166&lt;0,0,F166))</f>
        <v>826.592213455463</v>
      </c>
      <c r="H166" s="30">
        <f>(J166*$B$16+K166*OFFSET($B$17,0,D166)-I165*(OFFSET($B$18,0,D166)+$B$19+OFFSET($B$20,0,D166)))*$C166/60</f>
        <v>-1.14804474091038</v>
      </c>
      <c r="I166" s="30">
        <f>$E166+(G166/60)*$C166/60+H166+I165</f>
        <v>22.9087323943552</v>
      </c>
      <c r="J166" s="30">
        <f>J165+($B$19*I165-$B$16*J165)*$C166/60</f>
        <v>52.8921472290003</v>
      </c>
      <c r="K166" s="30">
        <f>K165+(OFFSET($B$20,0,D166)*I165-OFFSET($B$17,0,D166)*K165)*$C166/60</f>
        <v>46.8824696486176</v>
      </c>
      <c r="L166" s="34">
        <f>$A166/60</f>
        <v>11.75</v>
      </c>
      <c r="M166" s="41">
        <v>71.1163207603914</v>
      </c>
      <c r="N166" s="41">
        <v>83.9176154499611</v>
      </c>
      <c r="O166" s="41">
        <v>83.9176154499611</v>
      </c>
      <c r="P166" s="41">
        <f>G166/$B$22</f>
        <v>82.6592213455463</v>
      </c>
      <c r="Q166" s="41">
        <f>I166/$B$15*1000</f>
        <v>3.5</v>
      </c>
      <c r="R166" s="30">
        <f>G166/3600*C166</f>
        <v>1.14804474091037</v>
      </c>
    </row>
    <row r="167" ht="20.05" customHeight="1">
      <c r="A167" s="31">
        <f>$A166+C166</f>
        <v>710</v>
      </c>
      <c r="B167" s="32">
        <v>3.5</v>
      </c>
      <c r="C167" s="33">
        <v>5</v>
      </c>
      <c r="D167" t="b" s="30">
        <v>0</v>
      </c>
      <c r="E167" s="13"/>
      <c r="F167" s="30">
        <f>3600*(B167*$B$15/1000-H167-I166)/C167</f>
        <v>825.485507829745</v>
      </c>
      <c r="G167" s="30">
        <f>IF(F167&gt;B$21,$B$21,IF(F167&lt;0,0,F167))</f>
        <v>825.485507829745</v>
      </c>
      <c r="H167" s="30">
        <f>(J167*$B$16+K167*OFFSET($B$17,0,D167)-I166*(OFFSET($B$18,0,D167)+$B$19+OFFSET($B$20,0,D167)))*$C167/60</f>
        <v>-1.14650764976355</v>
      </c>
      <c r="I167" s="30">
        <f>$E167+(G167/60)*$C167/60+H167+I166</f>
        <v>22.9087323943552</v>
      </c>
      <c r="J167" s="30">
        <f>J166+($B$19*I166-$B$16*J166)*$C167/60</f>
        <v>53.135415436320</v>
      </c>
      <c r="K167" s="30">
        <f>K166+(OFFSET($B$20,0,D167)*I166-OFFSET($B$17,0,D167)*K166)*$C167/60</f>
        <v>47.2101691501618</v>
      </c>
      <c r="L167" s="34">
        <f>$A167/60</f>
        <v>11.8333333333333</v>
      </c>
      <c r="M167" s="41">
        <v>71.00076320754241</v>
      </c>
      <c r="N167" s="41">
        <v>83.8000411196101</v>
      </c>
      <c r="O167" s="41">
        <v>83.8000411196101</v>
      </c>
      <c r="P167" s="41">
        <f>G167/$B$22</f>
        <v>82.5485507829745</v>
      </c>
      <c r="Q167" s="41">
        <f>I167/$B$15*1000</f>
        <v>3.5</v>
      </c>
      <c r="R167" s="30">
        <f>G167/3600*C167</f>
        <v>1.14650764976353</v>
      </c>
    </row>
    <row r="168" ht="20.05" customHeight="1">
      <c r="A168" s="31">
        <f>$A167+C167</f>
        <v>715</v>
      </c>
      <c r="B168" s="32">
        <v>3.5</v>
      </c>
      <c r="C168" s="33">
        <v>5</v>
      </c>
      <c r="D168" t="b" s="30">
        <v>0</v>
      </c>
      <c r="E168" s="13"/>
      <c r="F168" s="30">
        <f>3600*(B168*$B$15/1000-H168-I167)/C168</f>
        <v>824.384860407421</v>
      </c>
      <c r="G168" s="30">
        <f>IF(F168&gt;B$21,$B$21,IF(F168&lt;0,0,F168))</f>
        <v>824.384860407421</v>
      </c>
      <c r="H168" s="30">
        <f>(J168*$B$16+K168*OFFSET($B$17,0,D168)-I167*(OFFSET($B$18,0,D168)+$B$19+OFFSET($B$20,0,D168)))*$C168/60</f>
        <v>-1.1449789727881</v>
      </c>
      <c r="I168" s="30">
        <f>$E168+(G168/60)*$C168/60+H168+I167</f>
        <v>22.9087323943552</v>
      </c>
      <c r="J168" s="30">
        <f>J167+($B$19*I167-$B$16*J167)*$C168/60</f>
        <v>53.3772560588345</v>
      </c>
      <c r="K168" s="30">
        <f>K167+(OFFSET($B$20,0,D168)*I167-OFFSET($B$17,0,D168)*K167)*$C168/60</f>
        <v>47.5377591453644</v>
      </c>
      <c r="L168" s="34">
        <f>$A168/60</f>
        <v>11.9166666666667</v>
      </c>
      <c r="M168" s="41">
        <v>70.8858514457398</v>
      </c>
      <c r="N168" s="41">
        <v>83.6831129626609</v>
      </c>
      <c r="O168" s="41">
        <v>83.6831129626609</v>
      </c>
      <c r="P168" s="41">
        <f>G168/$B$22</f>
        <v>82.43848604074211</v>
      </c>
      <c r="Q168" s="41">
        <f>I168/$B$15*1000</f>
        <v>3.5</v>
      </c>
      <c r="R168" s="30">
        <f>G168/3600*C168</f>
        <v>1.14497897278808</v>
      </c>
    </row>
    <row r="169" ht="20.05" customHeight="1">
      <c r="A169" s="31">
        <f>$A168+C168</f>
        <v>720</v>
      </c>
      <c r="B169" s="32">
        <v>3.5</v>
      </c>
      <c r="C169" s="33">
        <v>5</v>
      </c>
      <c r="D169" t="b" s="30">
        <v>0</v>
      </c>
      <c r="E169" s="13"/>
      <c r="F169" s="30">
        <f>3600*(B169*$B$15/1000-H169-I168)/C169</f>
        <v>823.290235782592</v>
      </c>
      <c r="G169" s="30">
        <f>IF(F169&gt;B$21,$B$21,IF(F169&lt;0,0,F169))</f>
        <v>823.290235782592</v>
      </c>
      <c r="H169" s="30">
        <f>(J169*$B$16+K169*OFFSET($B$17,0,D169)-I168*(OFFSET($B$18,0,D169)+$B$19+OFFSET($B$20,0,D169)))*$C169/60</f>
        <v>-1.14345866080917</v>
      </c>
      <c r="I169" s="30">
        <f>$E169+(G169/60)*$C169/60+H169+I168</f>
        <v>22.9087323943552</v>
      </c>
      <c r="J169" s="30">
        <f>J168+($B$19*I168-$B$16*J168)*$C169/60</f>
        <v>53.6176774741217</v>
      </c>
      <c r="K169" s="30">
        <f>K168+(OFFSET($B$20,0,D169)*I168-OFFSET($B$17,0,D169)*K168)*$C169/60</f>
        <v>47.8652396708188</v>
      </c>
      <c r="L169" s="34">
        <f>$A169/60</f>
        <v>12</v>
      </c>
      <c r="M169" s="41">
        <v>70.77158169765779</v>
      </c>
      <c r="N169" s="41">
        <v>83.56682720177319</v>
      </c>
      <c r="O169" s="41">
        <v>83.56682720177319</v>
      </c>
      <c r="P169" s="41">
        <f>G169/$B$22</f>
        <v>82.3290235782592</v>
      </c>
      <c r="Q169" s="41">
        <f>I169/$B$15*1000</f>
        <v>3.5</v>
      </c>
      <c r="R169" s="30">
        <f>G169/3600*C169</f>
        <v>1.14345866080916</v>
      </c>
    </row>
    <row r="170" ht="20.05" customHeight="1">
      <c r="A170" s="31">
        <f>$A169+C169</f>
        <v>725</v>
      </c>
      <c r="B170" s="32">
        <v>3.5</v>
      </c>
      <c r="C170" s="33">
        <v>5</v>
      </c>
      <c r="D170" t="b" s="30">
        <v>0</v>
      </c>
      <c r="E170" s="13"/>
      <c r="F170" s="30">
        <f>3600*(B170*$B$15/1000-H170-I169)/C170</f>
        <v>822.201598757099</v>
      </c>
      <c r="G170" s="30">
        <f>IF(F170&gt;B$21,$B$21,IF(F170&lt;0,0,F170))</f>
        <v>822.201598757099</v>
      </c>
      <c r="H170" s="30">
        <f>(J170*$B$16+K170*OFFSET($B$17,0,D170)-I169*(OFFSET($B$18,0,D170)+$B$19+OFFSET($B$20,0,D170)))*$C170/60</f>
        <v>-1.14194666494043</v>
      </c>
      <c r="I170" s="30">
        <f>$E170+(G170/60)*$C170/60+H170+I169</f>
        <v>22.9087323943552</v>
      </c>
      <c r="J170" s="30">
        <f>J169+($B$19*I169-$B$16*J169)*$C170/60</f>
        <v>53.856688010597</v>
      </c>
      <c r="K170" s="30">
        <f>K169+(OFFSET($B$20,0,D170)*I169-OFFSET($B$17,0,D170)*K169)*$C170/60</f>
        <v>48.1926107631061</v>
      </c>
      <c r="L170" s="34">
        <f>$A170/60</f>
        <v>12.0833333333333</v>
      </c>
      <c r="M170" s="41">
        <v>70.65795020813241</v>
      </c>
      <c r="N170" s="41">
        <v>83.45118008176669</v>
      </c>
      <c r="O170" s="41">
        <v>83.45118008176669</v>
      </c>
      <c r="P170" s="41">
        <f>G170/$B$22</f>
        <v>82.2201598757099</v>
      </c>
      <c r="Q170" s="41">
        <f>I170/$B$15*1000</f>
        <v>3.5</v>
      </c>
      <c r="R170" s="30">
        <f>G170/3600*C170</f>
        <v>1.14194666494042</v>
      </c>
    </row>
    <row r="171" ht="20.05" customHeight="1">
      <c r="A171" s="31">
        <f>$A170+C170</f>
        <v>730</v>
      </c>
      <c r="B171" s="32">
        <v>3.5</v>
      </c>
      <c r="C171" s="33">
        <v>5</v>
      </c>
      <c r="D171" t="b" s="30">
        <v>0</v>
      </c>
      <c r="E171" s="13"/>
      <c r="F171" s="30">
        <f>3600*(B171*$B$15/1000-H171-I170)/C171</f>
        <v>821.1189143392741</v>
      </c>
      <c r="G171" s="30">
        <f>IF(F171&gt;B$21,$B$21,IF(F171&lt;0,0,F171))</f>
        <v>821.1189143392741</v>
      </c>
      <c r="H171" s="30">
        <f>(J171*$B$16+K171*OFFSET($B$17,0,D171)-I170*(OFFSET($B$18,0,D171)+$B$19+OFFSET($B$20,0,D171)))*$C171/60</f>
        <v>-1.14044293658234</v>
      </c>
      <c r="I171" s="30">
        <f>$E171+(G171/60)*$C171/60+H171+I170</f>
        <v>22.9087323943552</v>
      </c>
      <c r="J171" s="30">
        <f>J170+($B$19*I170-$B$16*J170)*$C171/60</f>
        <v>54.0942959478017</v>
      </c>
      <c r="K171" s="30">
        <f>K170+(OFFSET($B$20,0,D171)*I170-OFFSET($B$17,0,D171)*K170)*$C171/60</f>
        <v>48.5198724587954</v>
      </c>
      <c r="L171" s="34">
        <f>$A171/60</f>
        <v>12.1666666666667</v>
      </c>
      <c r="M171" s="41">
        <v>70.5449532440318</v>
      </c>
      <c r="N171" s="41">
        <v>83.3361678694926</v>
      </c>
      <c r="O171" s="41">
        <v>83.3361678694926</v>
      </c>
      <c r="P171" s="41">
        <f>G171/$B$22</f>
        <v>82.1118914339274</v>
      </c>
      <c r="Q171" s="41">
        <f>I171/$B$15*1000</f>
        <v>3.5</v>
      </c>
      <c r="R171" s="30">
        <f>G171/3600*C171</f>
        <v>1.14044293658233</v>
      </c>
    </row>
    <row r="172" ht="20.05" customHeight="1">
      <c r="A172" s="31">
        <f>$A171+C171</f>
        <v>735</v>
      </c>
      <c r="B172" s="32">
        <v>3.5</v>
      </c>
      <c r="C172" s="33">
        <v>5</v>
      </c>
      <c r="D172" t="b" s="30">
        <v>0</v>
      </c>
      <c r="E172" s="13"/>
      <c r="F172" s="30">
        <f>3600*(B172*$B$15/1000-H172-I171)/C172</f>
        <v>820.042147742756</v>
      </c>
      <c r="G172" s="30">
        <f>IF(F172&gt;B$21,$B$21,IF(F172&lt;0,0,F172))</f>
        <v>820.042147742756</v>
      </c>
      <c r="H172" s="30">
        <f>(J172*$B$16+K172*OFFSET($B$17,0,D172)-I171*(OFFSET($B$18,0,D172)+$B$19+OFFSET($B$20,0,D172)))*$C172/60</f>
        <v>-1.13894742742051</v>
      </c>
      <c r="I172" s="30">
        <f>$E172+(G172/60)*$C172/60+H172+I171</f>
        <v>22.9087323943552</v>
      </c>
      <c r="J172" s="30">
        <f>J171+($B$19*I171-$B$16*J171)*$C172/60</f>
        <v>54.3305095166896</v>
      </c>
      <c r="K172" s="30">
        <f>K171+(OFFSET($B$20,0,D172)*I171-OFFSET($B$17,0,D172)*K171)*$C172/60</f>
        <v>48.8470247944433</v>
      </c>
      <c r="L172" s="34">
        <f>$A172/60</f>
        <v>12.25</v>
      </c>
      <c r="M172" s="41">
        <v>70.4325870941263</v>
      </c>
      <c r="N172" s="41">
        <v>83.2217868537066</v>
      </c>
      <c r="O172" s="41">
        <v>83.2217868537066</v>
      </c>
      <c r="P172" s="41">
        <f>G172/$B$22</f>
        <v>82.0042147742756</v>
      </c>
      <c r="Q172" s="41">
        <f>I172/$B$15*1000</f>
        <v>3.5</v>
      </c>
      <c r="R172" s="30">
        <f>G172/3600*C172</f>
        <v>1.13894742742049</v>
      </c>
    </row>
    <row r="173" ht="20.05" customHeight="1">
      <c r="A173" s="31">
        <f>$A172+C172</f>
        <v>740</v>
      </c>
      <c r="B173" s="32">
        <v>3.5</v>
      </c>
      <c r="C173" s="33">
        <v>5</v>
      </c>
      <c r="D173" t="b" s="30">
        <v>0</v>
      </c>
      <c r="E173" s="13"/>
      <c r="F173" s="30">
        <f>3600*(B173*$B$15/1000-H173-I172)/C173</f>
        <v>818.971264385269</v>
      </c>
      <c r="G173" s="30">
        <f>IF(F173&gt;B$21,$B$21,IF(F173&lt;0,0,F173))</f>
        <v>818.971264385269</v>
      </c>
      <c r="H173" s="30">
        <f>(J173*$B$16+K173*OFFSET($B$17,0,D173)-I172*(OFFSET($B$18,0,D173)+$B$19+OFFSET($B$20,0,D173)))*$C173/60</f>
        <v>-1.137460089424</v>
      </c>
      <c r="I173" s="30">
        <f>$E173+(G173/60)*$C173/60+H173+I172</f>
        <v>22.9087323943552</v>
      </c>
      <c r="J173" s="30">
        <f>J172+($B$19*I172-$B$16*J172)*$C173/60</f>
        <v>54.5653368999125</v>
      </c>
      <c r="K173" s="30">
        <f>K172+(OFFSET($B$20,0,D173)*I172-OFFSET($B$17,0,D173)*K172)*$C173/60</f>
        <v>49.1740678065944</v>
      </c>
      <c r="L173" s="34">
        <f>$A173/60</f>
        <v>12.3333333333333</v>
      </c>
      <c r="M173" s="41">
        <v>70.3208480689607</v>
      </c>
      <c r="N173" s="41">
        <v>83.1080333449364</v>
      </c>
      <c r="O173" s="41">
        <v>83.1080333449364</v>
      </c>
      <c r="P173" s="41">
        <f>G173/$B$22</f>
        <v>81.8971264385269</v>
      </c>
      <c r="Q173" s="41">
        <f>I173/$B$15*1000</f>
        <v>3.5</v>
      </c>
      <c r="R173" s="30">
        <f>G173/3600*C173</f>
        <v>1.13746008942398</v>
      </c>
    </row>
    <row r="174" ht="20.05" customHeight="1">
      <c r="A174" s="31">
        <f>$A173+C173</f>
        <v>745</v>
      </c>
      <c r="B174" s="32">
        <v>3.5</v>
      </c>
      <c r="C174" s="33">
        <v>5</v>
      </c>
      <c r="D174" t="b" s="30">
        <v>0</v>
      </c>
      <c r="E174" s="13"/>
      <c r="F174" s="30">
        <f>3600*(B174*$B$15/1000-H174-I173)/C174</f>
        <v>817.906229887432</v>
      </c>
      <c r="G174" s="30">
        <f>IF(F174&gt;B$21,$B$21,IF(F174&lt;0,0,F174))</f>
        <v>817.906229887432</v>
      </c>
      <c r="H174" s="30">
        <f>(J174*$B$16+K174*OFFSET($B$17,0,D174)-I173*(OFFSET($B$18,0,D174)+$B$19+OFFSET($B$20,0,D174)))*$C174/60</f>
        <v>-1.13598087484367</v>
      </c>
      <c r="I174" s="30">
        <f>$E174+(G174/60)*$C174/60+H174+I173</f>
        <v>22.9087323943552</v>
      </c>
      <c r="J174" s="30">
        <f>J173+($B$19*I173-$B$16*J173)*$C174/60</f>
        <v>54.7987862321035</v>
      </c>
      <c r="K174" s="30">
        <f>K173+(OFFSET($B$20,0,D174)*I173-OFFSET($B$17,0,D174)*K173)*$C174/60</f>
        <v>49.5010015317809</v>
      </c>
      <c r="L174" s="34">
        <f>$A174/60</f>
        <v>12.4166666666667</v>
      </c>
      <c r="M174" s="41">
        <v>70.20973250072601</v>
      </c>
      <c r="N174" s="41">
        <v>82.99490367535741</v>
      </c>
      <c r="O174" s="41">
        <v>82.99490367535741</v>
      </c>
      <c r="P174" s="41">
        <f>G174/$B$22</f>
        <v>81.79062298874319</v>
      </c>
      <c r="Q174" s="41">
        <f>I174/$B$15*1000</f>
        <v>3.5</v>
      </c>
      <c r="R174" s="30">
        <f>G174/3600*C174</f>
        <v>1.13598087484366</v>
      </c>
    </row>
    <row r="175" ht="20.05" customHeight="1">
      <c r="A175" s="31">
        <f>$A174+C174</f>
        <v>750</v>
      </c>
      <c r="B175" s="32">
        <v>3.5</v>
      </c>
      <c r="C175" s="33">
        <v>5</v>
      </c>
      <c r="D175" t="b" s="30">
        <v>0</v>
      </c>
      <c r="E175" s="13"/>
      <c r="F175" s="30">
        <f>3600*(B175*$B$15/1000-H175-I174)/C175</f>
        <v>816.847010071564</v>
      </c>
      <c r="G175" s="30">
        <f>IF(F175&gt;B$21,$B$21,IF(F175&lt;0,0,F175))</f>
        <v>816.847010071564</v>
      </c>
      <c r="H175" s="30">
        <f>(J175*$B$16+K175*OFFSET($B$17,0,D175)-I174*(OFFSET($B$18,0,D175)+$B$19+OFFSET($B$20,0,D175)))*$C175/60</f>
        <v>-1.13450973621052</v>
      </c>
      <c r="I175" s="30">
        <f>$E175+(G175/60)*$C175/60+H175+I174</f>
        <v>22.9087323943552</v>
      </c>
      <c r="J175" s="30">
        <f>J174+($B$19*I174-$B$16*J174)*$C175/60</f>
        <v>55.0308656001586</v>
      </c>
      <c r="K175" s="30">
        <f>K174+(OFFSET($B$20,0,D175)*I174-OFFSET($B$17,0,D175)*K174)*$C175/60</f>
        <v>49.827826006523</v>
      </c>
      <c r="L175" s="34">
        <f>$A175/60</f>
        <v>12.5</v>
      </c>
      <c r="M175" s="41">
        <v>70.09923674313239</v>
      </c>
      <c r="N175" s="41">
        <v>82.88239419866341</v>
      </c>
      <c r="O175" s="41">
        <v>82.88239419866341</v>
      </c>
      <c r="P175" s="41">
        <f>G175/$B$22</f>
        <v>81.68470100715641</v>
      </c>
      <c r="Q175" s="41">
        <f>I175/$B$15*1000</f>
        <v>3.5</v>
      </c>
      <c r="R175" s="30">
        <f>G175/3600*C175</f>
        <v>1.13450973621051</v>
      </c>
    </row>
    <row r="176" ht="20.05" customHeight="1">
      <c r="A176" s="31">
        <f>$A175+C175</f>
        <v>755</v>
      </c>
      <c r="B176" s="32">
        <v>3.5</v>
      </c>
      <c r="C176" s="33">
        <v>5</v>
      </c>
      <c r="D176" t="b" s="30">
        <v>0</v>
      </c>
      <c r="E176" s="13"/>
      <c r="F176" s="30">
        <f>3600*(B176*$B$15/1000-H176-I175)/C176</f>
        <v>815.793570960505</v>
      </c>
      <c r="G176" s="30">
        <f>IF(F176&gt;B$21,$B$21,IF(F176&lt;0,0,F176))</f>
        <v>815.793570960505</v>
      </c>
      <c r="H176" s="30">
        <f>(J176*$B$16+K176*OFFSET($B$17,0,D176)-I175*(OFFSET($B$18,0,D176)+$B$19+OFFSET($B$20,0,D176)))*$C176/60</f>
        <v>-1.13304662633405</v>
      </c>
      <c r="I176" s="30">
        <f>$E176+(G176/60)*$C176/60+H176+I175</f>
        <v>22.9087323943552</v>
      </c>
      <c r="J176" s="30">
        <f>J175+($B$19*I175-$B$16*J175)*$C176/60</f>
        <v>55.2615830435171</v>
      </c>
      <c r="K176" s="30">
        <f>K175+(OFFSET($B$20,0,D176)*I175-OFFSET($B$17,0,D176)*K175)*$C176/60</f>
        <v>50.1545412673285</v>
      </c>
      <c r="L176" s="34">
        <f>$A176/60</f>
        <v>12.5833333333333</v>
      </c>
      <c r="M176" s="41">
        <v>69.989357171283</v>
      </c>
      <c r="N176" s="41">
        <v>82.77050128994171</v>
      </c>
      <c r="O176" s="41">
        <v>82.77050128994171</v>
      </c>
      <c r="P176" s="41">
        <f>G176/$B$22</f>
        <v>81.5793570960505</v>
      </c>
      <c r="Q176" s="41">
        <f>I176/$B$15*1000</f>
        <v>3.5</v>
      </c>
      <c r="R176" s="30">
        <f>G176/3600*C176</f>
        <v>1.13304662633403</v>
      </c>
    </row>
    <row r="177" ht="20.05" customHeight="1">
      <c r="A177" s="31">
        <f>$A176+C176</f>
        <v>760</v>
      </c>
      <c r="B177" s="32">
        <v>3.5</v>
      </c>
      <c r="C177" s="33">
        <v>5</v>
      </c>
      <c r="D177" t="b" s="30">
        <v>0</v>
      </c>
      <c r="E177" s="13"/>
      <c r="F177" s="30">
        <f>3600*(B177*$B$15/1000-H177-I176)/C177</f>
        <v>814.745878776421</v>
      </c>
      <c r="G177" s="30">
        <f>IF(F177&gt;B$21,$B$21,IF(F177&lt;0,0,F177))</f>
        <v>814.745878776421</v>
      </c>
      <c r="H177" s="30">
        <f>(J177*$B$16+K177*OFFSET($B$17,0,D177)-I176*(OFFSET($B$18,0,D177)+$B$19+OFFSET($B$20,0,D177)))*$C177/60</f>
        <v>-1.1315914983006</v>
      </c>
      <c r="I177" s="30">
        <f>$E177+(G177/60)*$C177/60+H177+I176</f>
        <v>22.9087323943552</v>
      </c>
      <c r="J177" s="30">
        <f>J176+($B$19*I176-$B$16*J176)*$C177/60</f>
        <v>55.490946554440</v>
      </c>
      <c r="K177" s="30">
        <f>K176+(OFFSET($B$20,0,D177)*I176-OFFSET($B$17,0,D177)*K176)*$C177/60</f>
        <v>50.4811473506931</v>
      </c>
      <c r="L177" s="34">
        <f>$A177/60</f>
        <v>12.6666666666667</v>
      </c>
      <c r="M177" s="41">
        <v>69.8800901815485</v>
      </c>
      <c r="N177" s="41">
        <v>82.6592213455463</v>
      </c>
      <c r="O177" s="41">
        <v>82.6592213455463</v>
      </c>
      <c r="P177" s="41">
        <f>G177/$B$22</f>
        <v>81.47458787764209</v>
      </c>
      <c r="Q177" s="41">
        <f>I177/$B$15*1000</f>
        <v>3.5</v>
      </c>
      <c r="R177" s="30">
        <f>G177/3600*C177</f>
        <v>1.13159149830058</v>
      </c>
    </row>
    <row r="178" ht="20.05" customHeight="1">
      <c r="A178" s="31">
        <f>$A177+C177</f>
        <v>765</v>
      </c>
      <c r="B178" s="32">
        <v>3.5</v>
      </c>
      <c r="C178" s="33">
        <v>5</v>
      </c>
      <c r="D178" t="b" s="30">
        <v>0</v>
      </c>
      <c r="E178" s="13"/>
      <c r="F178" s="30">
        <f>3600*(B178*$B$15/1000-H178-I177)/C178</f>
        <v>813.703899939685</v>
      </c>
      <c r="G178" s="30">
        <f>IF(F178&gt;B$21,$B$21,IF(F178&lt;0,0,F178))</f>
        <v>813.703899939685</v>
      </c>
      <c r="H178" s="30">
        <f>(J178*$B$16+K178*OFFSET($B$17,0,D178)-I177*(OFFSET($B$18,0,D178)+$B$19+OFFSET($B$20,0,D178)))*$C178/60</f>
        <v>-1.1301443054718</v>
      </c>
      <c r="I178" s="30">
        <f>$E178+(G178/60)*$C178/60+H178+I177</f>
        <v>22.9087323943552</v>
      </c>
      <c r="J178" s="30">
        <f>J177+($B$19*I177-$B$16*J177)*$C178/60</f>
        <v>55.7189640782868</v>
      </c>
      <c r="K178" s="30">
        <f>K177+(OFFSET($B$20,0,D178)*I177-OFFSET($B$17,0,D178)*K177)*$C178/60</f>
        <v>50.8076442931003</v>
      </c>
      <c r="L178" s="34">
        <f>$A178/60</f>
        <v>12.75</v>
      </c>
      <c r="M178" s="41">
        <v>69.771432191442</v>
      </c>
      <c r="N178" s="41">
        <v>82.5485507829745</v>
      </c>
      <c r="O178" s="41">
        <v>82.5485507829745</v>
      </c>
      <c r="P178" s="41">
        <f>G178/$B$22</f>
        <v>81.3703899939685</v>
      </c>
      <c r="Q178" s="41">
        <f>I178/$B$15*1000</f>
        <v>3.5</v>
      </c>
      <c r="R178" s="30">
        <f>G178/3600*C178</f>
        <v>1.13014430547178</v>
      </c>
    </row>
    <row r="179" ht="20.05" customHeight="1">
      <c r="A179" s="31">
        <f>$A178+C178</f>
        <v>770</v>
      </c>
      <c r="B179" s="32">
        <v>3.5</v>
      </c>
      <c r="C179" s="33">
        <v>5</v>
      </c>
      <c r="D179" t="b" s="30">
        <v>0</v>
      </c>
      <c r="E179" s="13"/>
      <c r="F179" s="30">
        <f>3600*(B179*$B$15/1000-H179-I178)/C179</f>
        <v>812.667601067634</v>
      </c>
      <c r="G179" s="30">
        <f>IF(F179&gt;B$21,$B$21,IF(F179&lt;0,0,F179))</f>
        <v>812.667601067634</v>
      </c>
      <c r="H179" s="30">
        <f>(J179*$B$16+K179*OFFSET($B$17,0,D179)-I178*(OFFSET($B$18,0,D179)+$B$19+OFFSET($B$20,0,D179)))*$C179/60</f>
        <v>-1.12870500148284</v>
      </c>
      <c r="I179" s="30">
        <f>$E179+(G179/60)*$C179/60+H179+I178</f>
        <v>22.9087323943552</v>
      </c>
      <c r="J179" s="30">
        <f>J178+($B$19*I178-$B$16*J178)*$C179/60</f>
        <v>55.9456435137909</v>
      </c>
      <c r="K179" s="30">
        <f>K178+(OFFSET($B$20,0,D179)*I178-OFFSET($B$17,0,D179)*K178)*$C179/60</f>
        <v>51.1340321310215</v>
      </c>
      <c r="L179" s="34">
        <f>$A179/60</f>
        <v>12.8333333333333</v>
      </c>
      <c r="M179" s="41">
        <v>69.6633796394957</v>
      </c>
      <c r="N179" s="41">
        <v>82.43848604074211</v>
      </c>
      <c r="O179" s="41">
        <v>82.43848604074211</v>
      </c>
      <c r="P179" s="41">
        <f>G179/$B$22</f>
        <v>81.2667601067634</v>
      </c>
      <c r="Q179" s="41">
        <f>I179/$B$15*1000</f>
        <v>3.5</v>
      </c>
      <c r="R179" s="30">
        <f>G179/3600*C179</f>
        <v>1.12870500148283</v>
      </c>
    </row>
    <row r="180" ht="20.05" customHeight="1">
      <c r="A180" s="31">
        <f>$A179+C179</f>
        <v>775</v>
      </c>
      <c r="B180" s="32">
        <v>3.5</v>
      </c>
      <c r="C180" s="33">
        <v>5</v>
      </c>
      <c r="D180" t="b" s="30">
        <v>0</v>
      </c>
      <c r="E180" s="13"/>
      <c r="F180" s="30">
        <f>3600*(B180*$B$15/1000-H180-I179)/C180</f>
        <v>811.636948973495</v>
      </c>
      <c r="G180" s="30">
        <f>IF(F180&gt;B$21,$B$21,IF(F180&lt;0,0,F180))</f>
        <v>811.636948973495</v>
      </c>
      <c r="H180" s="30">
        <f>(J180*$B$16+K180*OFFSET($B$17,0,D180)-I179*(OFFSET($B$18,0,D180)+$B$19+OFFSET($B$20,0,D180)))*$C180/60</f>
        <v>-1.12727354024098</v>
      </c>
      <c r="I180" s="30">
        <f>$E180+(G180/60)*$C180/60+H180+I179</f>
        <v>22.9087323943552</v>
      </c>
      <c r="J180" s="30">
        <f>J179+($B$19*I179-$B$16*J179)*$C180/60</f>
        <v>56.170992713333</v>
      </c>
      <c r="K180" s="30">
        <f>K179+(OFFSET($B$20,0,D180)*I179-OFFSET($B$17,0,D180)*K179)*$C180/60</f>
        <v>51.4603109009157</v>
      </c>
      <c r="L180" s="34">
        <f>$A180/60</f>
        <v>12.9166666666667</v>
      </c>
      <c r="M180" s="41">
        <v>69.5559289851364</v>
      </c>
      <c r="N180" s="41">
        <v>82.3290235782592</v>
      </c>
      <c r="O180" s="41">
        <v>82.3290235782592</v>
      </c>
      <c r="P180" s="41">
        <f>G180/$B$22</f>
        <v>81.1636948973495</v>
      </c>
      <c r="Q180" s="41">
        <f>I180/$B$15*1000</f>
        <v>3.5</v>
      </c>
      <c r="R180" s="30">
        <f>G180/3600*C180</f>
        <v>1.12727354024097</v>
      </c>
    </row>
    <row r="181" ht="20.05" customHeight="1">
      <c r="A181" s="31">
        <f>$A180+C180</f>
        <v>780</v>
      </c>
      <c r="B181" s="32">
        <v>3.5</v>
      </c>
      <c r="C181" s="33">
        <v>5</v>
      </c>
      <c r="D181" t="b" s="30">
        <v>0</v>
      </c>
      <c r="E181" s="13"/>
      <c r="F181" s="30">
        <f>3600*(B181*$B$15/1000-H181-I180)/C181</f>
        <v>810.611910665176</v>
      </c>
      <c r="G181" s="30">
        <f>IF(F181&gt;B$21,$B$21,IF(F181&lt;0,0,F181))</f>
        <v>810.611910665176</v>
      </c>
      <c r="H181" s="30">
        <f>(J181*$B$16+K181*OFFSET($B$17,0,D181)-I180*(OFFSET($B$18,0,D181)+$B$19+OFFSET($B$20,0,D181)))*$C181/60</f>
        <v>-1.12584987592387</v>
      </c>
      <c r="I181" s="30">
        <f>$E181+(G181/60)*$C181/60+H181+I180</f>
        <v>22.9087323943552</v>
      </c>
      <c r="J181" s="30">
        <f>J180+($B$19*I180-$B$16*J180)*$C181/60</f>
        <v>56.3950194832133</v>
      </c>
      <c r="K181" s="30">
        <f>K180+(OFFSET($B$20,0,D181)*I180-OFFSET($B$17,0,D181)*K180)*$C181/60</f>
        <v>51.7864806392298</v>
      </c>
      <c r="L181" s="34">
        <f>$A181/60</f>
        <v>13</v>
      </c>
      <c r="M181" s="41">
        <v>69.44907670856399</v>
      </c>
      <c r="N181" s="41">
        <v>82.2201598757099</v>
      </c>
      <c r="O181" s="41">
        <v>82.2201598757099</v>
      </c>
      <c r="P181" s="41">
        <f>G181/$B$22</f>
        <v>81.06119106651759</v>
      </c>
      <c r="Q181" s="41">
        <f>I181/$B$15*1000</f>
        <v>3.5</v>
      </c>
      <c r="R181" s="30">
        <f>G181/3600*C181</f>
        <v>1.12584987592386</v>
      </c>
    </row>
    <row r="182" ht="20.05" customHeight="1">
      <c r="A182" s="31">
        <f>$A181+C181</f>
        <v>785</v>
      </c>
      <c r="B182" s="32">
        <v>3.5</v>
      </c>
      <c r="C182" s="33">
        <v>5</v>
      </c>
      <c r="D182" t="b" s="30">
        <v>0</v>
      </c>
      <c r="E182" s="13"/>
      <c r="F182" s="30">
        <f>3600*(B182*$B$15/1000-H182-I181)/C182</f>
        <v>809.592453344156</v>
      </c>
      <c r="G182" s="30">
        <f>IF(F182&gt;B$21,$B$21,IF(F182&lt;0,0,F182))</f>
        <v>809.592453344156</v>
      </c>
      <c r="H182" s="30">
        <f>(J182*$B$16+K182*OFFSET($B$17,0,D182)-I181*(OFFSET($B$18,0,D182)+$B$19+OFFSET($B$20,0,D182)))*$C182/60</f>
        <v>-1.12443396297801</v>
      </c>
      <c r="I182" s="30">
        <f>$E182+(G182/60)*$C182/60+H182+I181</f>
        <v>22.9087323943552</v>
      </c>
      <c r="J182" s="30">
        <f>J181+($B$19*I181-$B$16*J181)*$C182/60</f>
        <v>56.6177315839218</v>
      </c>
      <c r="K182" s="30">
        <f>K181+(OFFSET($B$20,0,D182)*I181-OFFSET($B$17,0,D182)*K181)*$C182/60</f>
        <v>52.1125413823986</v>
      </c>
      <c r="L182" s="34">
        <f>$A182/60</f>
        <v>13.0833333333333</v>
      </c>
      <c r="M182" s="41">
        <v>69.3428193106286</v>
      </c>
      <c r="N182" s="41">
        <v>82.1118914339274</v>
      </c>
      <c r="O182" s="41">
        <v>82.1118914339274</v>
      </c>
      <c r="P182" s="41">
        <f>G182/$B$22</f>
        <v>80.9592453344156</v>
      </c>
      <c r="Q182" s="41">
        <f>I182/$B$15*1000</f>
        <v>3.5</v>
      </c>
      <c r="R182" s="30">
        <f>G182/3600*C182</f>
        <v>1.12443396297799</v>
      </c>
    </row>
    <row r="183" ht="20.05" customHeight="1">
      <c r="A183" s="31">
        <f>$A182+C182</f>
        <v>790</v>
      </c>
      <c r="B183" s="32">
        <v>3.5</v>
      </c>
      <c r="C183" s="33">
        <v>5</v>
      </c>
      <c r="D183" t="b" s="30">
        <v>0</v>
      </c>
      <c r="E183" s="13"/>
      <c r="F183" s="30">
        <f>3600*(B183*$B$15/1000-H183-I182)/C183</f>
        <v>808.578544404337</v>
      </c>
      <c r="G183" s="30">
        <f>IF(F183&gt;B$21,$B$21,IF(F183&lt;0,0,F183))</f>
        <v>808.578544404337</v>
      </c>
      <c r="H183" s="30">
        <f>(J183*$B$16+K183*OFFSET($B$17,0,D183)-I182*(OFFSET($B$18,0,D183)+$B$19+OFFSET($B$20,0,D183)))*$C183/60</f>
        <v>-1.12302575611715</v>
      </c>
      <c r="I183" s="30">
        <f>$E183+(G183/60)*$C183/60+H183+I182</f>
        <v>22.9087323943552</v>
      </c>
      <c r="J183" s="30">
        <f>J182+($B$19*I182-$B$16*J182)*$C183/60</f>
        <v>56.8391367304072</v>
      </c>
      <c r="K183" s="30">
        <f>K182+(OFFSET($B$20,0,D183)*I182-OFFSET($B$17,0,D183)*K182)*$C183/60</f>
        <v>52.4384931668447</v>
      </c>
      <c r="L183" s="34">
        <f>$A183/60</f>
        <v>13.1666666666667</v>
      </c>
      <c r="M183" s="41">
        <v>69.2371533127103</v>
      </c>
      <c r="N183" s="41">
        <v>82.0042147742756</v>
      </c>
      <c r="O183" s="41">
        <v>82.0042147742756</v>
      </c>
      <c r="P183" s="41">
        <f>G183/$B$22</f>
        <v>80.8578544404337</v>
      </c>
      <c r="Q183" s="41">
        <f>I183/$B$15*1000</f>
        <v>3.5</v>
      </c>
      <c r="R183" s="30">
        <f>G183/3600*C183</f>
        <v>1.12302575611713</v>
      </c>
    </row>
    <row r="184" ht="20.05" customHeight="1">
      <c r="A184" s="31">
        <f>$A183+C183</f>
        <v>795</v>
      </c>
      <c r="B184" s="32">
        <v>3.5</v>
      </c>
      <c r="C184" s="33">
        <v>5</v>
      </c>
      <c r="D184" t="b" s="30">
        <v>0</v>
      </c>
      <c r="E184" s="13"/>
      <c r="F184" s="30">
        <f>3600*(B184*$B$15/1000-H184-I183)/C184</f>
        <v>807.570151430922</v>
      </c>
      <c r="G184" s="30">
        <f>IF(F184&gt;B$21,$B$21,IF(F184&lt;0,0,F184))</f>
        <v>807.570151430922</v>
      </c>
      <c r="H184" s="30">
        <f>(J184*$B$16+K184*OFFSET($B$17,0,D184)-I183*(OFFSET($B$18,0,D184)+$B$19+OFFSET($B$20,0,D184)))*$C184/60</f>
        <v>-1.12162521032074</v>
      </c>
      <c r="I184" s="30">
        <f>$E184+(G184/60)*$C184/60+H184+I183</f>
        <v>22.9087323943552</v>
      </c>
      <c r="J184" s="30">
        <f>J183+($B$19*I183-$B$16*J183)*$C184/60</f>
        <v>57.059242592344</v>
      </c>
      <c r="K184" s="30">
        <f>K183+(OFFSET($B$20,0,D184)*I183-OFFSET($B$17,0,D184)*K183)*$C184/60</f>
        <v>52.7643360289785</v>
      </c>
      <c r="L184" s="34">
        <f>$A184/60</f>
        <v>13.25</v>
      </c>
      <c r="M184" s="41">
        <v>69.132075256598</v>
      </c>
      <c r="N184" s="41">
        <v>81.8971264385269</v>
      </c>
      <c r="O184" s="41">
        <v>81.8971264385269</v>
      </c>
      <c r="P184" s="41">
        <f>G184/$B$22</f>
        <v>80.7570151430922</v>
      </c>
      <c r="Q184" s="41">
        <f>I184/$B$15*1000</f>
        <v>3.5</v>
      </c>
      <c r="R184" s="30">
        <f>G184/3600*C184</f>
        <v>1.12162521032073</v>
      </c>
    </row>
    <row r="185" ht="20.05" customHeight="1">
      <c r="A185" s="31">
        <f>$A184+C184</f>
        <v>800</v>
      </c>
      <c r="B185" s="32">
        <v>3.5</v>
      </c>
      <c r="C185" s="33">
        <v>5</v>
      </c>
      <c r="D185" t="b" s="30">
        <v>0</v>
      </c>
      <c r="E185" s="13"/>
      <c r="F185" s="30">
        <f>3600*(B185*$B$15/1000-H185-I184)/C185</f>
        <v>806.567242199274</v>
      </c>
      <c r="G185" s="30">
        <f>IF(F185&gt;B$21,$B$21,IF(F185&lt;0,0,F185))</f>
        <v>806.567242199274</v>
      </c>
      <c r="H185" s="30">
        <f>(J185*$B$16+K185*OFFSET($B$17,0,D185)-I184*(OFFSET($B$18,0,D185)+$B$19+OFFSET($B$20,0,D185)))*$C185/60</f>
        <v>-1.12023228083234</v>
      </c>
      <c r="I185" s="30">
        <f>$E185+(G185/60)*$C185/60+H185+I184</f>
        <v>22.9087323943552</v>
      </c>
      <c r="J185" s="30">
        <f>J184+($B$19*I184-$B$16*J184)*$C185/60</f>
        <v>57.2780567943985</v>
      </c>
      <c r="K185" s="30">
        <f>K184+(OFFSET($B$20,0,D185)*I184-OFFSET($B$17,0,D185)*K184)*$C185/60</f>
        <v>53.0900700051982</v>
      </c>
      <c r="L185" s="34">
        <f>$A185/60</f>
        <v>13.3333333333333</v>
      </c>
      <c r="M185" s="41">
        <v>69.02758170436999</v>
      </c>
      <c r="N185" s="41">
        <v>81.79062298874319</v>
      </c>
      <c r="O185" s="41">
        <v>81.79062298874319</v>
      </c>
      <c r="P185" s="41">
        <f>G185/$B$22</f>
        <v>80.6567242199274</v>
      </c>
      <c r="Q185" s="41">
        <f>I185/$B$15*1000</f>
        <v>3.5</v>
      </c>
      <c r="R185" s="30">
        <f>G185/3600*C185</f>
        <v>1.12023228083233</v>
      </c>
    </row>
    <row r="186" ht="20.05" customHeight="1">
      <c r="A186" s="31">
        <f>$A185+C185</f>
        <v>805</v>
      </c>
      <c r="B186" s="32">
        <v>3.5</v>
      </c>
      <c r="C186" s="33">
        <v>5</v>
      </c>
      <c r="D186" t="b" s="30">
        <v>0</v>
      </c>
      <c r="E186" s="13"/>
      <c r="F186" s="30">
        <f>3600*(B186*$B$15/1000-H186-I185)/C186</f>
        <v>805.569784673814</v>
      </c>
      <c r="G186" s="30">
        <f>IF(F186&gt;B$21,$B$21,IF(F186&lt;0,0,F186))</f>
        <v>805.569784673814</v>
      </c>
      <c r="H186" s="30">
        <f>(J186*$B$16+K186*OFFSET($B$17,0,D186)-I185*(OFFSET($B$18,0,D186)+$B$19+OFFSET($B$20,0,D186)))*$C186/60</f>
        <v>-1.11884692315809</v>
      </c>
      <c r="I186" s="30">
        <f>$E186+(G186/60)*$C186/60+H186+I185</f>
        <v>22.9087323943552</v>
      </c>
      <c r="J186" s="30">
        <f>J185+($B$19*I185-$B$16*J185)*$C186/60</f>
        <v>57.4955869164926</v>
      </c>
      <c r="K186" s="30">
        <f>K185+(OFFSET($B$20,0,D186)*I185-OFFSET($B$17,0,D186)*K185)*$C186/60</f>
        <v>53.4156951318899</v>
      </c>
      <c r="L186" s="34">
        <f>$A186/60</f>
        <v>13.4166666666667</v>
      </c>
      <c r="M186" s="41">
        <v>68.9236692382749</v>
      </c>
      <c r="N186" s="41">
        <v>81.68470100715641</v>
      </c>
      <c r="O186" s="41">
        <v>81.68470100715641</v>
      </c>
      <c r="P186" s="41">
        <f>G186/$B$22</f>
        <v>80.5569784673814</v>
      </c>
      <c r="Q186" s="41">
        <f>I186/$B$15*1000</f>
        <v>3.5</v>
      </c>
      <c r="R186" s="30">
        <f>G186/3600*C186</f>
        <v>1.11884692315808</v>
      </c>
    </row>
    <row r="187" ht="20.05" customHeight="1">
      <c r="A187" s="31">
        <f>$A186+C186</f>
        <v>810</v>
      </c>
      <c r="B187" s="32">
        <v>3.5</v>
      </c>
      <c r="C187" s="33">
        <v>5</v>
      </c>
      <c r="D187" t="b" s="30">
        <v>0</v>
      </c>
      <c r="E187" s="13"/>
      <c r="F187" s="30">
        <f>3600*(B187*$B$15/1000-H187-I186)/C187</f>
        <v>804.577747006933</v>
      </c>
      <c r="G187" s="30">
        <f>IF(F187&gt;B$21,$B$21,IF(F187&lt;0,0,F187))</f>
        <v>804.577747006933</v>
      </c>
      <c r="H187" s="30">
        <f>(J187*$B$16+K187*OFFSET($B$17,0,D187)-I186*(OFFSET($B$18,0,D187)+$B$19+OFFSET($B$20,0,D187)))*$C187/60</f>
        <v>-1.1174690930652</v>
      </c>
      <c r="I187" s="30">
        <f>$E187+(G187/60)*$C187/60+H187+I186</f>
        <v>22.9087323943552</v>
      </c>
      <c r="J187" s="30">
        <f>J186+($B$19*I186-$B$16*J186)*$C187/60</f>
        <v>57.7118404940665</v>
      </c>
      <c r="K187" s="30">
        <f>K186+(OFFSET($B$20,0,D187)*I186-OFFSET($B$17,0,D187)*K186)*$C187/60</f>
        <v>53.7412114454275</v>
      </c>
      <c r="L187" s="34">
        <f>$A187/60</f>
        <v>13.5</v>
      </c>
      <c r="M187" s="41">
        <v>68.8203344606129</v>
      </c>
      <c r="N187" s="41">
        <v>81.5793570960505</v>
      </c>
      <c r="O187" s="41">
        <v>81.5793570960505</v>
      </c>
      <c r="P187" s="41">
        <f>G187/$B$22</f>
        <v>80.45777470069331</v>
      </c>
      <c r="Q187" s="41">
        <f>I187/$B$15*1000</f>
        <v>3.5</v>
      </c>
      <c r="R187" s="30">
        <f>G187/3600*C187</f>
        <v>1.11746909306518</v>
      </c>
    </row>
    <row r="188" ht="20.05" customHeight="1">
      <c r="A188" s="31">
        <f>$A187+C187</f>
        <v>815</v>
      </c>
      <c r="B188" s="32">
        <v>3.5</v>
      </c>
      <c r="C188" s="33">
        <v>5</v>
      </c>
      <c r="D188" t="b" s="30">
        <v>0</v>
      </c>
      <c r="E188" s="13"/>
      <c r="F188" s="30">
        <f>3600*(B188*$B$15/1000-H188-I187)/C188</f>
        <v>803.5910975378411</v>
      </c>
      <c r="G188" s="30">
        <f>IF(F188&gt;B$21,$B$21,IF(F188&lt;0,0,F188))</f>
        <v>803.5910975378411</v>
      </c>
      <c r="H188" s="30">
        <f>(J188*$B$16+K188*OFFSET($B$17,0,D188)-I187*(OFFSET($B$18,0,D188)+$B$19+OFFSET($B$20,0,D188)))*$C188/60</f>
        <v>-1.11609874658035</v>
      </c>
      <c r="I188" s="30">
        <f>$E188+(G188/60)*$C188/60+H188+I187</f>
        <v>22.9087323943552</v>
      </c>
      <c r="J188" s="30">
        <f>J187+($B$19*I187-$B$16*J187)*$C188/60</f>
        <v>57.9268250183399</v>
      </c>
      <c r="K188" s="30">
        <f>K187+(OFFSET($B$20,0,D188)*I187-OFFSET($B$17,0,D188)*K187)*$C188/60</f>
        <v>54.0666189821728</v>
      </c>
      <c r="L188" s="34">
        <f>$A188/60</f>
        <v>13.5833333333333</v>
      </c>
      <c r="M188" s="41">
        <v>68.7175739936184</v>
      </c>
      <c r="N188" s="41">
        <v>81.47458787764209</v>
      </c>
      <c r="O188" s="41">
        <v>81.47458787764209</v>
      </c>
      <c r="P188" s="41">
        <f>G188/$B$22</f>
        <v>80.3591097537841</v>
      </c>
      <c r="Q188" s="41">
        <f>I188/$B$15*1000</f>
        <v>3.5</v>
      </c>
      <c r="R188" s="30">
        <f>G188/3600*C188</f>
        <v>1.11609874658033</v>
      </c>
    </row>
    <row r="189" ht="20.05" customHeight="1">
      <c r="A189" s="31">
        <f>$A188+C188</f>
        <v>820</v>
      </c>
      <c r="B189" s="32">
        <v>3.5</v>
      </c>
      <c r="C189" s="33">
        <v>5</v>
      </c>
      <c r="D189" t="b" s="30">
        <v>0</v>
      </c>
      <c r="E189" s="13"/>
      <c r="F189" s="30">
        <f>3600*(B189*$B$15/1000-H189-I188)/C189</f>
        <v>802.6098047915081</v>
      </c>
      <c r="G189" s="30">
        <f>IF(F189&gt;B$21,$B$21,IF(F189&lt;0,0,F189))</f>
        <v>802.6098047915081</v>
      </c>
      <c r="H189" s="30">
        <f>(J189*$B$16+K189*OFFSET($B$17,0,D189)-I188*(OFFSET($B$18,0,D189)+$B$19+OFFSET($B$20,0,D189)))*$C189/60</f>
        <v>-1.11473583998822</v>
      </c>
      <c r="I189" s="30">
        <f>$E189+(G189/60)*$C189/60+H189+I188</f>
        <v>22.9087323943552</v>
      </c>
      <c r="J189" s="30">
        <f>J188+($B$19*I188-$B$16*J188)*$C189/60</f>
        <v>58.1405479365711</v>
      </c>
      <c r="K189" s="30">
        <f>K188+(OFFSET($B$20,0,D189)*I188-OFFSET($B$17,0,D189)*K188)*$C189/60</f>
        <v>54.3919177784754</v>
      </c>
      <c r="L189" s="34">
        <f>$A189/60</f>
        <v>13.6666666666667</v>
      </c>
      <c r="M189" s="41">
        <v>68.6153844793434</v>
      </c>
      <c r="N189" s="41">
        <v>81.3703899939685</v>
      </c>
      <c r="O189" s="41">
        <v>81.3703899939685</v>
      </c>
      <c r="P189" s="41">
        <f>G189/$B$22</f>
        <v>80.2609804791508</v>
      </c>
      <c r="Q189" s="41">
        <f>I189/$B$15*1000</f>
        <v>3.5</v>
      </c>
      <c r="R189" s="30">
        <f>G189/3600*C189</f>
        <v>1.11473583998821</v>
      </c>
    </row>
    <row r="190" ht="20.05" customHeight="1">
      <c r="A190" s="31">
        <f>$A189+C189</f>
        <v>825</v>
      </c>
      <c r="B190" s="32">
        <v>3.5</v>
      </c>
      <c r="C190" s="33">
        <v>5</v>
      </c>
      <c r="D190" t="b" s="30">
        <v>0</v>
      </c>
      <c r="E190" s="13"/>
      <c r="F190" s="30">
        <f>3600*(B190*$B$15/1000-H190-I189)/C190</f>
        <v>801.633837477560</v>
      </c>
      <c r="G190" s="30">
        <f>IF(F190&gt;B$21,$B$21,IF(F190&lt;0,0,F190))</f>
        <v>801.633837477560</v>
      </c>
      <c r="H190" s="30">
        <f>(J190*$B$16+K190*OFFSET($B$17,0,D190)-I189*(OFFSET($B$18,0,D190)+$B$19+OFFSET($B$20,0,D190)))*$C190/60</f>
        <v>-1.11338032982996</v>
      </c>
      <c r="I190" s="30">
        <f>$E190+(G190/60)*$C190/60+H190+I189</f>
        <v>22.9087323943552</v>
      </c>
      <c r="J190" s="30">
        <f>J189+($B$19*I189-$B$16*J189)*$C190/60</f>
        <v>58.3530166523155</v>
      </c>
      <c r="K190" s="30">
        <f>K189+(OFFSET($B$20,0,D190)*I189-OFFSET($B$17,0,D190)*K189)*$C190/60</f>
        <v>54.7171078706727</v>
      </c>
      <c r="L190" s="34">
        <f>$A190/60</f>
        <v>13.75</v>
      </c>
      <c r="M190" s="41">
        <v>68.5137625795403</v>
      </c>
      <c r="N190" s="41">
        <v>81.2667601067634</v>
      </c>
      <c r="O190" s="41">
        <v>81.2667601067634</v>
      </c>
      <c r="P190" s="41">
        <f>G190/$B$22</f>
        <v>80.163383747756</v>
      </c>
      <c r="Q190" s="41">
        <f>I190/$B$15*1000</f>
        <v>3.5</v>
      </c>
      <c r="R190" s="30">
        <f>G190/3600*C190</f>
        <v>1.11338032982994</v>
      </c>
    </row>
    <row r="191" ht="20.05" customHeight="1">
      <c r="A191" s="31">
        <f>$A190+C190</f>
        <v>830</v>
      </c>
      <c r="B191" s="32">
        <v>3.5</v>
      </c>
      <c r="C191" s="33">
        <v>5</v>
      </c>
      <c r="D191" t="b" s="30">
        <v>0</v>
      </c>
      <c r="E191" s="13"/>
      <c r="F191" s="30">
        <f>3600*(B191*$B$15/1000-H191-I190)/C191</f>
        <v>800.663164489206</v>
      </c>
      <c r="G191" s="30">
        <f>IF(F191&gt;B$21,$B$21,IF(F191&lt;0,0,F191))</f>
        <v>800.663164489206</v>
      </c>
      <c r="H191" s="30">
        <f>(J191*$B$16+K191*OFFSET($B$17,0,D191)-I190*(OFFSET($B$18,0,D191)+$B$19+OFFSET($B$20,0,D191)))*$C191/60</f>
        <v>-1.11203217290169</v>
      </c>
      <c r="I191" s="30">
        <f>$E191+(G191/60)*$C191/60+H191+I190</f>
        <v>22.9087323943552</v>
      </c>
      <c r="J191" s="30">
        <f>J190+($B$19*I190-$B$16*J190)*$C191/60</f>
        <v>58.5642385256815</v>
      </c>
      <c r="K191" s="30">
        <f>K190+(OFFSET($B$20,0,D191)*I190-OFFSET($B$17,0,D191)*K190)*$C191/60</f>
        <v>55.0421892950901</v>
      </c>
      <c r="L191" s="34">
        <f>$A191/60</f>
        <v>13.8333333333333</v>
      </c>
      <c r="M191" s="41">
        <v>68.4127049755473</v>
      </c>
      <c r="N191" s="41">
        <v>81.1636948973495</v>
      </c>
      <c r="O191" s="41">
        <v>81.1636948973495</v>
      </c>
      <c r="P191" s="41">
        <f>G191/$B$22</f>
        <v>80.0663164489206</v>
      </c>
      <c r="Q191" s="41">
        <f>I191/$B$15*1000</f>
        <v>3.5</v>
      </c>
      <c r="R191" s="30">
        <f>G191/3600*C191</f>
        <v>1.11203217290168</v>
      </c>
    </row>
    <row r="192" ht="20.05" customHeight="1">
      <c r="A192" s="31">
        <f>$A191+C191</f>
        <v>835</v>
      </c>
      <c r="B192" s="32">
        <v>3.5</v>
      </c>
      <c r="C192" s="33">
        <v>5</v>
      </c>
      <c r="D192" t="b" s="30">
        <v>0</v>
      </c>
      <c r="E192" s="13"/>
      <c r="F192" s="30">
        <f>3600*(B192*$B$15/1000-H192-I191)/C192</f>
        <v>799.6977549021281</v>
      </c>
      <c r="G192" s="30">
        <f>IF(F192&gt;B$21,$B$21,IF(F192&lt;0,0,F192))</f>
        <v>799.6977549021281</v>
      </c>
      <c r="H192" s="30">
        <f>(J192*$B$16+K192*OFFSET($B$17,0,D192)-I191*(OFFSET($B$18,0,D192)+$B$19+OFFSET($B$20,0,D192)))*$C192/60</f>
        <v>-1.11069132625297</v>
      </c>
      <c r="I192" s="30">
        <f>$E192+(G192/60)*$C192/60+H192+I191</f>
        <v>22.9087323943552</v>
      </c>
      <c r="J192" s="30">
        <f>J191+($B$19*I191-$B$16*J191)*$C192/60</f>
        <v>58.774220873586</v>
      </c>
      <c r="K192" s="30">
        <f>K191+(OFFSET($B$20,0,D192)*I191-OFFSET($B$17,0,D192)*K191)*$C192/60</f>
        <v>55.3671620880407</v>
      </c>
      <c r="L192" s="34">
        <f>$A192/60</f>
        <v>13.9166666666667</v>
      </c>
      <c r="M192" s="41">
        <v>68.31220836817261</v>
      </c>
      <c r="N192" s="41">
        <v>81.06119106651759</v>
      </c>
      <c r="O192" s="41">
        <v>81.06119106651759</v>
      </c>
      <c r="P192" s="41">
        <f>G192/$B$22</f>
        <v>79.9697754902128</v>
      </c>
      <c r="Q192" s="41">
        <f>I192/$B$15*1000</f>
        <v>3.5</v>
      </c>
      <c r="R192" s="30">
        <f>G192/3600*C192</f>
        <v>1.11069132625296</v>
      </c>
    </row>
    <row r="193" ht="20.05" customHeight="1">
      <c r="A193" s="31">
        <f>$A192+C192</f>
        <v>840</v>
      </c>
      <c r="B193" s="32">
        <v>3.5</v>
      </c>
      <c r="C193" s="33">
        <v>5</v>
      </c>
      <c r="D193" t="b" s="30">
        <v>0</v>
      </c>
      <c r="E193" s="13"/>
      <c r="F193" s="30">
        <f>3600*(B193*$B$15/1000-H193-I192)/C193</f>
        <v>798.737577973470</v>
      </c>
      <c r="G193" s="30">
        <f>IF(F193&gt;B$21,$B$21,IF(F193&lt;0,0,F193))</f>
        <v>798.737577973470</v>
      </c>
      <c r="H193" s="30">
        <f>(J193*$B$16+K193*OFFSET($B$17,0,D193)-I192*(OFFSET($B$18,0,D193)+$B$19+OFFSET($B$20,0,D193)))*$C193/60</f>
        <v>-1.10935774718539</v>
      </c>
      <c r="I193" s="30">
        <f>$E193+(G193/60)*$C193/60+H193+I192</f>
        <v>22.9087323943552</v>
      </c>
      <c r="J193" s="30">
        <f>J192+($B$19*I192-$B$16*J192)*$C193/60</f>
        <v>58.9829709700075</v>
      </c>
      <c r="K193" s="30">
        <f>K192+(OFFSET($B$20,0,D193)*I192-OFFSET($B$17,0,D193)*K192)*$C193/60</f>
        <v>55.6920262858256</v>
      </c>
      <c r="L193" s="34">
        <f>$A193/60</f>
        <v>14</v>
      </c>
      <c r="M193" s="41">
        <v>68.2122694775807</v>
      </c>
      <c r="N193" s="41">
        <v>80.9592453344156</v>
      </c>
      <c r="O193" s="41">
        <v>80.9592453344156</v>
      </c>
      <c r="P193" s="41">
        <f>G193/$B$22</f>
        <v>79.873757797347</v>
      </c>
      <c r="Q193" s="41">
        <f>I193/$B$15*1000</f>
        <v>3.5</v>
      </c>
      <c r="R193" s="30">
        <f>G193/3600*C193</f>
        <v>1.10935774718538</v>
      </c>
    </row>
    <row r="194" ht="20.05" customHeight="1">
      <c r="A194" s="31">
        <f>$A193+C193</f>
        <v>845</v>
      </c>
      <c r="B194" s="32">
        <v>3.5</v>
      </c>
      <c r="C194" s="33">
        <v>5</v>
      </c>
      <c r="D194" t="b" s="30">
        <v>0</v>
      </c>
      <c r="E194" s="13"/>
      <c r="F194" s="30">
        <f>3600*(B194*$B$15/1000-H194-I193)/C194</f>
        <v>797.7826031407091</v>
      </c>
      <c r="G194" s="30">
        <f>IF(F194&gt;B$21,$B$21,IF(F194&lt;0,0,F194))</f>
        <v>797.7826031407091</v>
      </c>
      <c r="H194" s="30">
        <f>(J194*$B$16+K194*OFFSET($B$17,0,D194)-I193*(OFFSET($B$18,0,D194)+$B$19+OFFSET($B$20,0,D194)))*$C194/60</f>
        <v>-1.108031393251</v>
      </c>
      <c r="I194" s="30">
        <f>$E194+(G194/60)*$C194/60+H194+I193</f>
        <v>22.9087323943552</v>
      </c>
      <c r="J194" s="30">
        <f>J193+($B$19*I193-$B$16*J193)*$C194/60</f>
        <v>59.1904960462383</v>
      </c>
      <c r="K194" s="30">
        <f>K193+(OFFSET($B$20,0,D194)*I193-OFFSET($B$17,0,D194)*K193)*$C194/60</f>
        <v>56.0167819247337</v>
      </c>
      <c r="L194" s="34">
        <f>$A194/60</f>
        <v>14.0833333333333</v>
      </c>
      <c r="M194" s="41">
        <v>68.11288504317859</v>
      </c>
      <c r="N194" s="41">
        <v>80.8578544404337</v>
      </c>
      <c r="O194" s="41">
        <v>80.8578544404337</v>
      </c>
      <c r="P194" s="41">
        <f>G194/$B$22</f>
        <v>79.77826031407091</v>
      </c>
      <c r="Q194" s="41">
        <f>I194/$B$15*1000</f>
        <v>3.5</v>
      </c>
      <c r="R194" s="30">
        <f>G194/3600*C194</f>
        <v>1.10803139325098</v>
      </c>
    </row>
    <row r="195" ht="20.05" customHeight="1">
      <c r="A195" s="31">
        <f>$A194+C194</f>
        <v>850</v>
      </c>
      <c r="B195" s="32">
        <v>3.5</v>
      </c>
      <c r="C195" s="33">
        <v>5</v>
      </c>
      <c r="D195" t="b" s="30">
        <v>0</v>
      </c>
      <c r="E195" s="13"/>
      <c r="F195" s="30">
        <f>3600*(B195*$B$15/1000-H195-I194)/C195</f>
        <v>796.832800020644</v>
      </c>
      <c r="G195" s="30">
        <f>IF(F195&gt;B$21,$B$21,IF(F195&lt;0,0,F195))</f>
        <v>796.832800020644</v>
      </c>
      <c r="H195" s="30">
        <f>(J195*$B$16+K195*OFFSET($B$17,0,D195)-I194*(OFFSET($B$18,0,D195)+$B$19+OFFSET($B$20,0,D195)))*$C195/60</f>
        <v>-1.10671222225091</v>
      </c>
      <c r="I195" s="30">
        <f>$E195+(G195/60)*$C195/60+H195+I194</f>
        <v>22.9087323943552</v>
      </c>
      <c r="J195" s="30">
        <f>J194+($B$19*I194-$B$16*J194)*$C195/60</f>
        <v>59.3968032911347</v>
      </c>
      <c r="K195" s="30">
        <f>K194+(OFFSET($B$20,0,D195)*I194-OFFSET($B$17,0,D195)*K194)*$C195/60</f>
        <v>56.3414290410418</v>
      </c>
      <c r="L195" s="34">
        <f>$A195/60</f>
        <v>14.1666666666667</v>
      </c>
      <c r="M195" s="41">
        <v>68.0140518235028</v>
      </c>
      <c r="N195" s="41">
        <v>80.7570151430922</v>
      </c>
      <c r="O195" s="41">
        <v>80.7570151430922</v>
      </c>
      <c r="P195" s="41">
        <f>G195/$B$22</f>
        <v>79.68328000206439</v>
      </c>
      <c r="Q195" s="41">
        <f>I195/$B$15*1000</f>
        <v>3.5</v>
      </c>
      <c r="R195" s="30">
        <f>G195/3600*C195</f>
        <v>1.10671222225089</v>
      </c>
    </row>
    <row r="196" ht="20.05" customHeight="1">
      <c r="A196" s="31">
        <f>$A195+C195</f>
        <v>855</v>
      </c>
      <c r="B196" s="32">
        <v>3.5</v>
      </c>
      <c r="C196" s="33">
        <v>5</v>
      </c>
      <c r="D196" t="b" s="30">
        <v>0</v>
      </c>
      <c r="E196" s="13"/>
      <c r="F196" s="30">
        <f>3600*(B196*$B$15/1000-H196-I195)/C196</f>
        <v>795.888138408304</v>
      </c>
      <c r="G196" s="30">
        <f>IF(F196&gt;B$21,$B$21,IF(F196&lt;0,0,F196))</f>
        <v>795.888138408304</v>
      </c>
      <c r="H196" s="30">
        <f>(J196*$B$16+K196*OFFSET($B$17,0,D196)-I195*(OFFSET($B$18,0,D196)+$B$19+OFFSET($B$20,0,D196)))*$C196/60</f>
        <v>-1.10540019223377</v>
      </c>
      <c r="I196" s="30">
        <f>$E196+(G196/60)*$C196/60+H196+I195</f>
        <v>22.9087323943552</v>
      </c>
      <c r="J196" s="30">
        <f>J195+($B$19*I195-$B$16*J195)*$C196/60</f>
        <v>59.6018998513663</v>
      </c>
      <c r="K196" s="30">
        <f>K195+(OFFSET($B$20,0,D196)*I195-OFFSET($B$17,0,D196)*K195)*$C196/60</f>
        <v>56.6659676710146</v>
      </c>
      <c r="L196" s="34">
        <f>$A196/60</f>
        <v>14.25</v>
      </c>
      <c r="M196" s="41">
        <v>67.9157665961074</v>
      </c>
      <c r="N196" s="41">
        <v>80.6567242199274</v>
      </c>
      <c r="O196" s="41">
        <v>80.6567242199274</v>
      </c>
      <c r="P196" s="41">
        <f>G196/$B$22</f>
        <v>79.5888138408304</v>
      </c>
      <c r="Q196" s="41">
        <f>I196/$B$15*1000</f>
        <v>3.5</v>
      </c>
      <c r="R196" s="30">
        <f>G196/3600*C196</f>
        <v>1.10540019223376</v>
      </c>
    </row>
    <row r="197" ht="20.05" customHeight="1">
      <c r="A197" s="31">
        <f>$A196+C196</f>
        <v>860</v>
      </c>
      <c r="B197" s="32">
        <v>3.5</v>
      </c>
      <c r="C197" s="33">
        <v>5</v>
      </c>
      <c r="D197" t="b" s="30">
        <v>0</v>
      </c>
      <c r="E197" s="13"/>
      <c r="F197" s="30">
        <f>3600*(B197*$B$15/1000-H197-I196)/C197</f>
        <v>794.948588275950</v>
      </c>
      <c r="G197" s="30">
        <f>IF(F197&gt;B$21,$B$21,IF(F197&lt;0,0,F197))</f>
        <v>794.948588275950</v>
      </c>
      <c r="H197" s="30">
        <f>(J197*$B$16+K197*OFFSET($B$17,0,D197)-I196*(OFFSET($B$18,0,D197)+$B$19+OFFSET($B$20,0,D197)))*$C197/60</f>
        <v>-1.10409526149439</v>
      </c>
      <c r="I197" s="30">
        <f>$E197+(G197/60)*$C197/60+H197+I196</f>
        <v>22.9087323943552</v>
      </c>
      <c r="J197" s="30">
        <f>J196+($B$19*I196-$B$16*J196)*$C197/60</f>
        <v>59.8057928316636</v>
      </c>
      <c r="K197" s="30">
        <f>K196+(OFFSET($B$20,0,D197)*I196-OFFSET($B$17,0,D197)*K196)*$C197/60</f>
        <v>56.9903978509046</v>
      </c>
      <c r="L197" s="34">
        <f>$A197/60</f>
        <v>14.3333333333333</v>
      </c>
      <c r="M197" s="41">
        <v>67.818026157452</v>
      </c>
      <c r="N197" s="41">
        <v>80.5569784673814</v>
      </c>
      <c r="O197" s="41">
        <v>80.5569784673814</v>
      </c>
      <c r="P197" s="41">
        <f>G197/$B$22</f>
        <v>79.494858827595</v>
      </c>
      <c r="Q197" s="41">
        <f>I197/$B$15*1000</f>
        <v>3.5</v>
      </c>
      <c r="R197" s="30">
        <f>G197/3600*C197</f>
        <v>1.10409526149438</v>
      </c>
    </row>
    <row r="198" ht="20.05" customHeight="1">
      <c r="A198" s="31">
        <f>$A197+C197</f>
        <v>865</v>
      </c>
      <c r="B198" s="32">
        <v>3.5</v>
      </c>
      <c r="C198" s="33">
        <v>5</v>
      </c>
      <c r="D198" t="b" s="30">
        <v>0</v>
      </c>
      <c r="E198" s="13"/>
      <c r="F198" s="30">
        <f>3600*(B198*$B$15/1000-H198-I197)/C198</f>
        <v>794.0141197719799</v>
      </c>
      <c r="G198" s="30">
        <f>IF(F198&gt;B$21,$B$21,IF(F198&lt;0,0,F198))</f>
        <v>794.0141197719799</v>
      </c>
      <c r="H198" s="30">
        <f>(J198*$B$16+K198*OFFSET($B$17,0,D198)-I197*(OFFSET($B$18,0,D198)+$B$19+OFFSET($B$20,0,D198)))*$C198/60</f>
        <v>-1.10279738857221</v>
      </c>
      <c r="I198" s="30">
        <f>$E198+(G198/60)*$C198/60+H198+I197</f>
        <v>22.9087323943552</v>
      </c>
      <c r="J198" s="30">
        <f>J197+($B$19*I197-$B$16*J197)*$C198/60</f>
        <v>60.0084892950639</v>
      </c>
      <c r="K198" s="30">
        <f>K197+(OFFSET($B$20,0,D198)*I197-OFFSET($B$17,0,D198)*K197)*$C198/60</f>
        <v>57.3147196169522</v>
      </c>
      <c r="L198" s="34">
        <f>$A198/60</f>
        <v>14.4166666666667</v>
      </c>
      <c r="M198" s="41">
        <v>67.7208273227911</v>
      </c>
      <c r="N198" s="41">
        <v>80.45777470069331</v>
      </c>
      <c r="O198" s="41">
        <v>80.45777470069331</v>
      </c>
      <c r="P198" s="41">
        <f>G198/$B$22</f>
        <v>79.40141197719799</v>
      </c>
      <c r="Q198" s="41">
        <f>I198/$B$15*1000</f>
        <v>3.5</v>
      </c>
      <c r="R198" s="30">
        <f>G198/3600*C198</f>
        <v>1.10279738857219</v>
      </c>
    </row>
    <row r="199" ht="20.05" customHeight="1">
      <c r="A199" s="31">
        <f>$A198+C198</f>
        <v>870</v>
      </c>
      <c r="B199" s="32">
        <v>3.5</v>
      </c>
      <c r="C199" s="33">
        <v>5</v>
      </c>
      <c r="D199" t="b" s="30">
        <v>0</v>
      </c>
      <c r="E199" s="13"/>
      <c r="F199" s="30">
        <f>3600*(B199*$B$15/1000-H199-I198)/C199</f>
        <v>793.084703219953</v>
      </c>
      <c r="G199" s="30">
        <f>IF(F199&gt;B$21,$B$21,IF(F199&lt;0,0,F199))</f>
        <v>793.084703219953</v>
      </c>
      <c r="H199" s="30">
        <f>(J199*$B$16+K199*OFFSET($B$17,0,D199)-I198*(OFFSET($B$18,0,D199)+$B$19+OFFSET($B$20,0,D199)))*$C199/60</f>
        <v>-1.10150653224995</v>
      </c>
      <c r="I199" s="30">
        <f>$E199+(G199/60)*$C199/60+H199+I198</f>
        <v>22.9087323943552</v>
      </c>
      <c r="J199" s="30">
        <f>J198+($B$19*I198-$B$16*J198)*$C199/60</f>
        <v>60.209996263156</v>
      </c>
      <c r="K199" s="30">
        <f>K198+(OFFSET($B$20,0,D199)*I198-OFFSET($B$17,0,D199)*K198)*$C199/60</f>
        <v>57.6389330053858</v>
      </c>
      <c r="L199" s="34">
        <f>$A199/60</f>
        <v>14.5</v>
      </c>
      <c r="M199" s="41">
        <v>67.62416692606389</v>
      </c>
      <c r="N199" s="41">
        <v>80.3591097537841</v>
      </c>
      <c r="O199" s="41">
        <v>80.3591097537841</v>
      </c>
      <c r="P199" s="41">
        <f>G199/$B$22</f>
        <v>79.3084703219953</v>
      </c>
      <c r="Q199" s="41">
        <f>I199/$B$15*1000</f>
        <v>3.5</v>
      </c>
      <c r="R199" s="30">
        <f>G199/3600*C199</f>
        <v>1.10150653224993</v>
      </c>
    </row>
    <row r="200" ht="20.05" customHeight="1">
      <c r="A200" s="31">
        <f>$A199+C199</f>
        <v>875</v>
      </c>
      <c r="B200" s="32">
        <v>3.5</v>
      </c>
      <c r="C200" s="33">
        <v>5</v>
      </c>
      <c r="D200" t="b" s="30">
        <v>0</v>
      </c>
      <c r="E200" s="13"/>
      <c r="F200" s="30">
        <f>3600*(B200*$B$15/1000-H200-I199)/C200</f>
        <v>792.1603091175079</v>
      </c>
      <c r="G200" s="30">
        <f>IF(F200&gt;B$21,$B$21,IF(F200&lt;0,0,F200))</f>
        <v>792.1603091175079</v>
      </c>
      <c r="H200" s="30">
        <f>(J200*$B$16+K200*OFFSET($B$17,0,D200)-I199*(OFFSET($B$18,0,D200)+$B$19+OFFSET($B$20,0,D200)))*$C200/60</f>
        <v>-1.10022265155211</v>
      </c>
      <c r="I200" s="30">
        <f>$E200+(G200/60)*$C200/60+H200+I199</f>
        <v>22.9087323943552</v>
      </c>
      <c r="J200" s="30">
        <f>J199+($B$19*I199-$B$16*J199)*$C200/60</f>
        <v>60.4103207163237</v>
      </c>
      <c r="K200" s="30">
        <f>K199+(OFFSET($B$20,0,D200)*I199-OFFSET($B$17,0,D200)*K199)*$C200/60</f>
        <v>57.9630380524215</v>
      </c>
      <c r="L200" s="34">
        <f>$A200/60</f>
        <v>14.5833333333333</v>
      </c>
      <c r="M200" s="41">
        <v>67.52804181978409</v>
      </c>
      <c r="N200" s="41">
        <v>80.2609804791508</v>
      </c>
      <c r="O200" s="41">
        <v>80.2609804791508</v>
      </c>
      <c r="P200" s="41">
        <f>G200/$B$22</f>
        <v>79.21603091175081</v>
      </c>
      <c r="Q200" s="41">
        <f>I200/$B$15*1000</f>
        <v>3.5</v>
      </c>
      <c r="R200" s="30">
        <f>G200/3600*C200</f>
        <v>1.10022265155209</v>
      </c>
    </row>
    <row r="201" ht="20.05" customHeight="1">
      <c r="A201" s="31">
        <f>$A200+C200</f>
        <v>880</v>
      </c>
      <c r="B201" s="32">
        <v>3.5</v>
      </c>
      <c r="C201" s="33">
        <v>5</v>
      </c>
      <c r="D201" t="b" s="30">
        <v>0</v>
      </c>
      <c r="E201" s="13"/>
      <c r="F201" s="30">
        <f>3600*(B201*$B$15/1000-H201-I200)/C201</f>
        <v>791.240908135374</v>
      </c>
      <c r="G201" s="30">
        <f>IF(F201&gt;B$21,$B$21,IF(F201&lt;0,0,F201))</f>
        <v>791.240908135374</v>
      </c>
      <c r="H201" s="30">
        <f>(J201*$B$16+K201*OFFSET($B$17,0,D201)-I200*(OFFSET($B$18,0,D201)+$B$19+OFFSET($B$20,0,D201)))*$C201/60</f>
        <v>-1.09894570574359</v>
      </c>
      <c r="I201" s="30">
        <f>$E201+(G201/60)*$C201/60+H201+I200</f>
        <v>22.9087323943552</v>
      </c>
      <c r="J201" s="30">
        <f>J200+($B$19*I200-$B$16*J200)*$C201/60</f>
        <v>60.6094695939873</v>
      </c>
      <c r="K201" s="30">
        <f>K200+(OFFSET($B$20,0,D201)*I200-OFFSET($B$17,0,D201)*K200)*$C201/60</f>
        <v>58.2870347942635</v>
      </c>
      <c r="L201" s="34">
        <f>$A201/60</f>
        <v>14.6666666666667</v>
      </c>
      <c r="M201" s="41">
        <v>67.43244887493169</v>
      </c>
      <c r="N201" s="41">
        <v>80.163383747756</v>
      </c>
      <c r="O201" s="41">
        <v>80.163383747756</v>
      </c>
      <c r="P201" s="41">
        <f>G201/$B$22</f>
        <v>79.12409081353741</v>
      </c>
      <c r="Q201" s="41">
        <f>I201/$B$15*1000</f>
        <v>3.5</v>
      </c>
      <c r="R201" s="30">
        <f>G201/3600*C201</f>
        <v>1.09894570574358</v>
      </c>
    </row>
    <row r="202" ht="20.05" customHeight="1">
      <c r="A202" s="31">
        <f>$A201+C201</f>
        <v>885</v>
      </c>
      <c r="B202" s="32">
        <v>3.5</v>
      </c>
      <c r="C202" s="33">
        <v>5</v>
      </c>
      <c r="D202" t="b" s="30">
        <v>0</v>
      </c>
      <c r="E202" s="13"/>
      <c r="F202" s="30">
        <f>3600*(B202*$B$15/1000-H202-I201)/C202</f>
        <v>790.3264711163509</v>
      </c>
      <c r="G202" s="30">
        <f>IF(F202&gt;B$21,$B$21,IF(F202&lt;0,0,F202))</f>
        <v>790.3264711163509</v>
      </c>
      <c r="H202" s="30">
        <f>(J202*$B$16+K202*OFFSET($B$17,0,D202)-I201*(OFFSET($B$18,0,D202)+$B$19+OFFSET($B$20,0,D202)))*$C202/60</f>
        <v>-1.09767565432828</v>
      </c>
      <c r="I202" s="30">
        <f>$E202+(G202/60)*$C202/60+H202+I201</f>
        <v>22.9087323943552</v>
      </c>
      <c r="J202" s="30">
        <f>J201+($B$19*I201-$B$16*J201)*$C202/60</f>
        <v>60.8074497948441</v>
      </c>
      <c r="K202" s="30">
        <f>K201+(OFFSET($B$20,0,D202)*I201-OFFSET($B$17,0,D202)*K201)*$C202/60</f>
        <v>58.6109232671038</v>
      </c>
      <c r="L202" s="34">
        <f>$A202/60</f>
        <v>14.75</v>
      </c>
      <c r="M202" s="41">
        <v>67.33738498084379</v>
      </c>
      <c r="N202" s="41">
        <v>80.0663164489206</v>
      </c>
      <c r="O202" s="41">
        <v>80.0663164489206</v>
      </c>
      <c r="P202" s="41">
        <f>G202/$B$22</f>
        <v>79.0326471116351</v>
      </c>
      <c r="Q202" s="41">
        <f>I202/$B$15*1000</f>
        <v>3.5</v>
      </c>
      <c r="R202" s="30">
        <f>G202/3600*C202</f>
        <v>1.09767565432827</v>
      </c>
    </row>
    <row r="203" ht="20.05" customHeight="1">
      <c r="A203" s="31">
        <f>$A202+C202</f>
        <v>890</v>
      </c>
      <c r="B203" s="32">
        <v>3.5</v>
      </c>
      <c r="C203" s="33">
        <v>5</v>
      </c>
      <c r="D203" t="b" s="30">
        <v>0</v>
      </c>
      <c r="E203" s="13"/>
      <c r="F203" s="30">
        <f>3600*(B203*$B$15/1000-H203-I202)/C203</f>
        <v>789.416969074290</v>
      </c>
      <c r="G203" s="30">
        <f>IF(F203&gt;B$21,$B$21,IF(F203&lt;0,0,F203))</f>
        <v>789.416969074290</v>
      </c>
      <c r="H203" s="30">
        <f>(J203*$B$16+K203*OFFSET($B$17,0,D203)-I202*(OFFSET($B$18,0,D203)+$B$19+OFFSET($B$20,0,D203)))*$C203/60</f>
        <v>-1.09641245704764</v>
      </c>
      <c r="I203" s="30">
        <f>$E203+(G203/60)*$C203/60+H203+I202</f>
        <v>22.9087323943552</v>
      </c>
      <c r="J203" s="30">
        <f>J202+($B$19*I202-$B$16*J202)*$C203/60</f>
        <v>61.0042681771073</v>
      </c>
      <c r="K203" s="30">
        <f>K202+(OFFSET($B$20,0,D203)*I202-OFFSET($B$17,0,D203)*K202)*$C203/60</f>
        <v>58.9347035071223</v>
      </c>
      <c r="L203" s="34">
        <f>$A203/60</f>
        <v>14.8333333333333</v>
      </c>
      <c r="M203" s="41">
        <v>67.2428470451076</v>
      </c>
      <c r="N203" s="41">
        <v>79.9697754902128</v>
      </c>
      <c r="O203" s="41">
        <v>79.9697754902128</v>
      </c>
      <c r="P203" s="41">
        <f>G203/$B$22</f>
        <v>78.94169690742901</v>
      </c>
      <c r="Q203" s="41">
        <f>I203/$B$15*1000</f>
        <v>3.5</v>
      </c>
      <c r="R203" s="30">
        <f>G203/3600*C203</f>
        <v>1.09641245704763</v>
      </c>
    </row>
    <row r="204" ht="20.05" customHeight="1">
      <c r="A204" s="31">
        <f>$A203+C203</f>
        <v>895</v>
      </c>
      <c r="B204" s="32">
        <v>3.5</v>
      </c>
      <c r="C204" s="33">
        <v>5</v>
      </c>
      <c r="D204" t="b" s="30">
        <v>0</v>
      </c>
      <c r="E204" s="13"/>
      <c r="F204" s="30">
        <f>3600*(B204*$B$15/1000-H204-I203)/C204</f>
        <v>788.5123731931</v>
      </c>
      <c r="G204" s="30">
        <f>IF(F204&gt;B$21,$B$21,IF(F204&lt;0,0,F204))</f>
        <v>788.5123731931</v>
      </c>
      <c r="H204" s="30">
        <f>(J204*$B$16+K204*OFFSET($B$17,0,D204)-I203*(OFFSET($B$18,0,D204)+$B$19+OFFSET($B$20,0,D204)))*$C204/60</f>
        <v>-1.09515607387932</v>
      </c>
      <c r="I204" s="30">
        <f>$E204+(G204/60)*$C204/60+H204+I203</f>
        <v>22.9087323943552</v>
      </c>
      <c r="J204" s="30">
        <f>J203+($B$19*I203-$B$16*J203)*$C204/60</f>
        <v>61.1999315587438</v>
      </c>
      <c r="K204" s="30">
        <f>K203+(OFFSET($B$20,0,D204)*I203-OFFSET($B$17,0,D204)*K203)*$C204/60</f>
        <v>59.2583755504869</v>
      </c>
      <c r="L204" s="34">
        <f>$A204/60</f>
        <v>14.9166666666667</v>
      </c>
      <c r="M204" s="41">
        <v>67.1488319934528</v>
      </c>
      <c r="N204" s="41">
        <v>79.873757797347</v>
      </c>
      <c r="O204" s="41">
        <v>79.873757797347</v>
      </c>
      <c r="P204" s="41">
        <f>G204/$B$22</f>
        <v>78.851237319310</v>
      </c>
      <c r="Q204" s="41">
        <f>I204/$B$15*1000</f>
        <v>3.5</v>
      </c>
      <c r="R204" s="30">
        <f>G204/3600*C204</f>
        <v>1.09515607387931</v>
      </c>
    </row>
    <row r="205" ht="20.05" customHeight="1">
      <c r="A205" s="31">
        <f>$A204+C204</f>
        <v>900</v>
      </c>
      <c r="B205" s="32">
        <v>3.5</v>
      </c>
      <c r="C205" s="33">
        <v>5</v>
      </c>
      <c r="D205" t="b" s="30">
        <v>0</v>
      </c>
      <c r="E205" s="13"/>
      <c r="F205" s="30">
        <f>3600*(B205*$B$15/1000-H205-I204)/C205</f>
        <v>787.6126548257359</v>
      </c>
      <c r="G205" s="30">
        <f>IF(F205&gt;B$21,$B$21,IF(F205&lt;0,0,F205))</f>
        <v>787.6126548257359</v>
      </c>
      <c r="H205" s="30">
        <f>(J205*$B$16+K205*OFFSET($B$17,0,D205)-I204*(OFFSET($B$18,0,D205)+$B$19+OFFSET($B$20,0,D205)))*$C205/60</f>
        <v>-1.09390646503576</v>
      </c>
      <c r="I205" s="30">
        <f>$E205+(G205/60)*$C205/60+H205+I204</f>
        <v>22.9087323943552</v>
      </c>
      <c r="J205" s="30">
        <f>J204+($B$19*I204-$B$16*J204)*$C205/60</f>
        <v>61.3944467177102</v>
      </c>
      <c r="K205" s="30">
        <f>K204+(OFFSET($B$20,0,D205)*I204-OFFSET($B$17,0,D205)*K204)*$C205/60</f>
        <v>59.5819394333533</v>
      </c>
      <c r="L205" s="34">
        <f>$A205/60</f>
        <v>15</v>
      </c>
      <c r="M205" s="41">
        <v>67.05533676964539</v>
      </c>
      <c r="N205" s="41">
        <v>79.77826031407091</v>
      </c>
      <c r="O205" s="41">
        <v>79.77826031407091</v>
      </c>
      <c r="P205" s="41">
        <f>G205/$B$22</f>
        <v>78.76126548257361</v>
      </c>
      <c r="Q205" s="41">
        <f>I205/$B$15*1000</f>
        <v>3.5</v>
      </c>
      <c r="R205" s="30">
        <f>G205/3600*C205</f>
        <v>1.09390646503574</v>
      </c>
    </row>
    <row r="206" ht="20.05" customHeight="1">
      <c r="A206" s="31">
        <f>$A205+C205</f>
        <v>905</v>
      </c>
      <c r="B206" s="32">
        <v>3.5</v>
      </c>
      <c r="C206" s="33">
        <v>5</v>
      </c>
      <c r="D206" t="b" s="30">
        <v>0</v>
      </c>
      <c r="E206" s="13"/>
      <c r="F206" s="30">
        <f>3600*(B206*$B$15/1000-H206-I205)/C206</f>
        <v>786.717785493234</v>
      </c>
      <c r="G206" s="30">
        <f>IF(F206&gt;B$21,$B$21,IF(F206&lt;0,0,F206))</f>
        <v>786.717785493234</v>
      </c>
      <c r="H206" s="30">
        <f>(J206*$B$16+K206*OFFSET($B$17,0,D206)-I205*(OFFSET($B$18,0,D206)+$B$19+OFFSET($B$20,0,D206)))*$C206/60</f>
        <v>-1.09266359096284</v>
      </c>
      <c r="I206" s="30">
        <f>$E206+(G206/60)*$C206/60+H206+I205</f>
        <v>22.9087323943552</v>
      </c>
      <c r="J206" s="30">
        <f>J205+($B$19*I205-$B$16*J205)*$C206/60</f>
        <v>61.5878203921876</v>
      </c>
      <c r="K206" s="30">
        <f>K205+(OFFSET($B$20,0,D206)*I205-OFFSET($B$17,0,D206)*K205)*$C206/60</f>
        <v>59.9053951918652</v>
      </c>
      <c r="L206" s="34">
        <f>$A206/60</f>
        <v>15.0833333333333</v>
      </c>
      <c r="M206" s="41">
        <v>66.96235833538159</v>
      </c>
      <c r="N206" s="41">
        <v>79.68328000206439</v>
      </c>
      <c r="O206" s="41">
        <v>79.68328000206439</v>
      </c>
      <c r="P206" s="41">
        <f>G206/$B$22</f>
        <v>78.67177854932341</v>
      </c>
      <c r="Q206" s="41">
        <f>I206/$B$15*1000</f>
        <v>3.5</v>
      </c>
      <c r="R206" s="30">
        <f>G206/3600*C206</f>
        <v>1.09266359096283</v>
      </c>
    </row>
    <row r="207" ht="20.05" customHeight="1">
      <c r="A207" s="31">
        <f>$A206+C206</f>
        <v>910</v>
      </c>
      <c r="B207" s="32">
        <v>3.5</v>
      </c>
      <c r="C207" s="33">
        <v>5</v>
      </c>
      <c r="D207" t="b" s="30">
        <v>0</v>
      </c>
      <c r="E207" s="13"/>
      <c r="F207" s="30">
        <f>3600*(B207*$B$15/1000-H207-I206)/C207</f>
        <v>785.827736883680</v>
      </c>
      <c r="G207" s="30">
        <f>IF(F207&gt;B$21,$B$21,IF(F207&lt;0,0,F207))</f>
        <v>785.827736883680</v>
      </c>
      <c r="H207" s="30">
        <f>(J207*$B$16+K207*OFFSET($B$17,0,D207)-I206*(OFFSET($B$18,0,D207)+$B$19+OFFSET($B$20,0,D207)))*$C207/60</f>
        <v>-1.09142741233846</v>
      </c>
      <c r="I207" s="30">
        <f>$E207+(G207/60)*$C207/60+H207+I206</f>
        <v>22.9087323943552</v>
      </c>
      <c r="J207" s="30">
        <f>J206+($B$19*I206-$B$16*J206)*$C207/60</f>
        <v>61.780059280815</v>
      </c>
      <c r="K207" s="30">
        <f>K206+(OFFSET($B$20,0,D207)*I206-OFFSET($B$17,0,D207)*K206)*$C207/60</f>
        <v>60.2287428621541</v>
      </c>
      <c r="L207" s="34">
        <f>$A207/60</f>
        <v>15.1666666666667</v>
      </c>
      <c r="M207" s="41">
        <v>66.8698936701831</v>
      </c>
      <c r="N207" s="41">
        <v>79.5888138408304</v>
      </c>
      <c r="O207" s="41">
        <v>79.5888138408304</v>
      </c>
      <c r="P207" s="41">
        <f>G207/$B$22</f>
        <v>78.58277368836799</v>
      </c>
      <c r="Q207" s="41">
        <f>I207/$B$15*1000</f>
        <v>3.5</v>
      </c>
      <c r="R207" s="30">
        <f>G207/3600*C207</f>
        <v>1.09142741233844</v>
      </c>
    </row>
    <row r="208" ht="20.05" customHeight="1">
      <c r="A208" s="31">
        <f>$A207+C207</f>
        <v>915</v>
      </c>
      <c r="B208" s="32">
        <v>3.5</v>
      </c>
      <c r="C208" s="33">
        <v>5</v>
      </c>
      <c r="D208" t="b" s="30">
        <v>0</v>
      </c>
      <c r="E208" s="13"/>
      <c r="F208" s="30">
        <f>3600*(B208*$B$15/1000-H208-I207)/C208</f>
        <v>784.942480851275</v>
      </c>
      <c r="G208" s="30">
        <f>IF(F208&gt;B$21,$B$21,IF(F208&lt;0,0,F208))</f>
        <v>784.942480851275</v>
      </c>
      <c r="H208" s="30">
        <f>(J208*$B$16+K208*OFFSET($B$17,0,D208)-I207*(OFFSET($B$18,0,D208)+$B$19+OFFSET($B$20,0,D208)))*$C208/60</f>
        <v>-1.09019789007123</v>
      </c>
      <c r="I208" s="30">
        <f>$E208+(G208/60)*$C208/60+H208+I207</f>
        <v>22.9087323943552</v>
      </c>
      <c r="J208" s="30">
        <f>J207+($B$19*I207-$B$16*J207)*$C208/60</f>
        <v>61.9711700429215</v>
      </c>
      <c r="K208" s="30">
        <f>K207+(OFFSET($B$20,0,D208)*I207-OFFSET($B$17,0,D208)*K207)*$C208/60</f>
        <v>60.5519824803396</v>
      </c>
      <c r="L208" s="34">
        <f>$A208/60</f>
        <v>15.25</v>
      </c>
      <c r="M208" s="41">
        <v>66.777939771292</v>
      </c>
      <c r="N208" s="41">
        <v>79.494858827595</v>
      </c>
      <c r="O208" s="41">
        <v>79.494858827595</v>
      </c>
      <c r="P208" s="41">
        <f>G208/$B$22</f>
        <v>78.4942480851275</v>
      </c>
      <c r="Q208" s="41">
        <f>I208/$B$15*1000</f>
        <v>3.5</v>
      </c>
      <c r="R208" s="30">
        <f>G208/3600*C208</f>
        <v>1.09019789007122</v>
      </c>
    </row>
    <row r="209" ht="20.05" customHeight="1">
      <c r="A209" s="31">
        <f>$A208+C208</f>
        <v>920</v>
      </c>
      <c r="B209" s="32">
        <v>3.5</v>
      </c>
      <c r="C209" s="33">
        <v>5</v>
      </c>
      <c r="D209" t="b" s="30">
        <v>0</v>
      </c>
      <c r="E209" s="13"/>
      <c r="F209" s="30">
        <f>3600*(B209*$B$15/1000-H209-I208)/C209</f>
        <v>784.061989415341</v>
      </c>
      <c r="G209" s="30">
        <f>IF(F209&gt;B$21,$B$21,IF(F209&lt;0,0,F209))</f>
        <v>784.061989415341</v>
      </c>
      <c r="H209" s="30">
        <f>(J209*$B$16+K209*OFFSET($B$17,0,D209)-I208*(OFFSET($B$18,0,D209)+$B$19+OFFSET($B$20,0,D209)))*$C209/60</f>
        <v>-1.0889749852991</v>
      </c>
      <c r="I209" s="30">
        <f>$E209+(G209/60)*$C209/60+H209+I208</f>
        <v>22.9087323943552</v>
      </c>
      <c r="J209" s="30">
        <f>J208+($B$19*I208-$B$16*J208)*$C209/60</f>
        <v>62.1611592987567</v>
      </c>
      <c r="K209" s="30">
        <f>K208+(OFFSET($B$20,0,D209)*I208-OFFSET($B$17,0,D209)*K208)*$C209/60</f>
        <v>60.8751140825291</v>
      </c>
      <c r="L209" s="34">
        <f>$A209/60</f>
        <v>15.3333333333333</v>
      </c>
      <c r="M209" s="41">
        <v>66.6864936535668</v>
      </c>
      <c r="N209" s="41">
        <v>79.40141197719799</v>
      </c>
      <c r="O209" s="41">
        <v>79.40141197719799</v>
      </c>
      <c r="P209" s="41">
        <f>G209/$B$22</f>
        <v>78.4061989415341</v>
      </c>
      <c r="Q209" s="41">
        <f>I209/$B$15*1000</f>
        <v>3.5</v>
      </c>
      <c r="R209" s="30">
        <f>G209/3600*C209</f>
        <v>1.08897498529908</v>
      </c>
    </row>
    <row r="210" ht="20.05" customHeight="1">
      <c r="A210" s="31">
        <f>$A209+C209</f>
        <v>925</v>
      </c>
      <c r="B210" s="32">
        <v>3.5</v>
      </c>
      <c r="C210" s="33">
        <v>5</v>
      </c>
      <c r="D210" t="b" s="30">
        <v>0</v>
      </c>
      <c r="E210" s="13"/>
      <c r="F210" s="30">
        <f>3600*(B210*$B$15/1000-H210-I209)/C210</f>
        <v>783.186234759349</v>
      </c>
      <c r="G210" s="30">
        <f>IF(F210&gt;B$21,$B$21,IF(F210&lt;0,0,F210))</f>
        <v>783.186234759349</v>
      </c>
      <c r="H210" s="30">
        <f>(J210*$B$16+K210*OFFSET($B$17,0,D210)-I209*(OFFSET($B$18,0,D210)+$B$19+OFFSET($B$20,0,D210)))*$C210/60</f>
        <v>-1.087758659388</v>
      </c>
      <c r="I210" s="30">
        <f>$E210+(G210/60)*$C210/60+H210+I209</f>
        <v>22.9087323943552</v>
      </c>
      <c r="J210" s="30">
        <f>J209+($B$19*I209-$B$16*J209)*$C210/60</f>
        <v>62.3500336297204</v>
      </c>
      <c r="K210" s="30">
        <f>K209+(OFFSET($B$20,0,D210)*I209-OFFSET($B$17,0,D210)*K209)*$C210/60</f>
        <v>61.198137704818</v>
      </c>
      <c r="L210" s="34">
        <f>$A210/60</f>
        <v>15.4166666666667</v>
      </c>
      <c r="M210" s="41">
        <v>66.5955523493794</v>
      </c>
      <c r="N210" s="41">
        <v>79.3084703219953</v>
      </c>
      <c r="O210" s="41">
        <v>79.3084703219953</v>
      </c>
      <c r="P210" s="41">
        <f>G210/$B$22</f>
        <v>78.3186234759349</v>
      </c>
      <c r="Q210" s="41">
        <f>I210/$B$15*1000</f>
        <v>3.5</v>
      </c>
      <c r="R210" s="30">
        <f>G210/3600*C210</f>
        <v>1.08775865938798</v>
      </c>
    </row>
    <row r="211" ht="20.05" customHeight="1">
      <c r="A211" s="31">
        <f>$A210+C210</f>
        <v>930</v>
      </c>
      <c r="B211" s="32">
        <v>3.5</v>
      </c>
      <c r="C211" s="33">
        <v>5</v>
      </c>
      <c r="D211" t="b" s="30">
        <v>0</v>
      </c>
      <c r="E211" s="13"/>
      <c r="F211" s="30">
        <f>3600*(B211*$B$15/1000-H211-I210)/C211</f>
        <v>782.3151892299639</v>
      </c>
      <c r="G211" s="30">
        <f>IF(F211&gt;B$21,$B$21,IF(F211&lt;0,0,F211))</f>
        <v>782.3151892299639</v>
      </c>
      <c r="H211" s="30">
        <f>(J211*$B$16+K211*OFFSET($B$17,0,D211)-I210*(OFFSET($B$18,0,D211)+$B$19+OFFSET($B$20,0,D211)))*$C211/60</f>
        <v>-1.08654887393052</v>
      </c>
      <c r="I211" s="30">
        <f>$E211+(G211/60)*$C211/60+H211+I210</f>
        <v>22.9087323943552</v>
      </c>
      <c r="J211" s="30">
        <f>J210+($B$19*I210-$B$16*J210)*$C211/60</f>
        <v>62.5377995785903</v>
      </c>
      <c r="K211" s="30">
        <f>K210+(OFFSET($B$20,0,D211)*I210-OFFSET($B$17,0,D211)*K210)*$C211/60</f>
        <v>61.5210533832895</v>
      </c>
      <c r="L211" s="34">
        <f>$A211/60</f>
        <v>15.5</v>
      </c>
      <c r="M211" s="41">
        <v>66.5051129085121</v>
      </c>
      <c r="N211" s="41">
        <v>79.21603091175081</v>
      </c>
      <c r="O211" s="41">
        <v>79.21603091175081</v>
      </c>
      <c r="P211" s="41">
        <f>G211/$B$22</f>
        <v>78.2315189229964</v>
      </c>
      <c r="Q211" s="41">
        <f>I211/$B$15*1000</f>
        <v>3.5</v>
      </c>
      <c r="R211" s="30">
        <f>G211/3600*C211</f>
        <v>1.08654887393051</v>
      </c>
    </row>
    <row r="212" ht="20.05" customHeight="1">
      <c r="A212" s="31">
        <f>$A211+C211</f>
        <v>935</v>
      </c>
      <c r="B212" s="32">
        <v>3.5</v>
      </c>
      <c r="C212" s="33">
        <v>5</v>
      </c>
      <c r="D212" t="b" s="30">
        <v>0</v>
      </c>
      <c r="E212" s="13"/>
      <c r="F212" s="30">
        <f>3600*(B212*$B$15/1000-H212-I211)/C212</f>
        <v>781.448825336058</v>
      </c>
      <c r="G212" s="30">
        <f>IF(F212&gt;B$21,$B$21,IF(F212&lt;0,0,F212))</f>
        <v>781.448825336058</v>
      </c>
      <c r="H212" s="30">
        <f>(J212*$B$16+K212*OFFSET($B$17,0,D212)-I211*(OFFSET($B$18,0,D212)+$B$19+OFFSET($B$20,0,D212)))*$C212/60</f>
        <v>-1.08534559074454</v>
      </c>
      <c r="I212" s="30">
        <f>$E212+(G212/60)*$C212/60+H212+I211</f>
        <v>22.9087323943552</v>
      </c>
      <c r="J212" s="30">
        <f>J211+($B$19*I211-$B$16*J211)*$C212/60</f>
        <v>62.7244636497488</v>
      </c>
      <c r="K212" s="30">
        <f>K211+(OFFSET($B$20,0,D212)*I211-OFFSET($B$17,0,D212)*K211)*$C212/60</f>
        <v>61.843861154015</v>
      </c>
      <c r="L212" s="34">
        <f>$A212/60</f>
        <v>15.5833333333333</v>
      </c>
      <c r="M212" s="41">
        <v>66.4151723980553</v>
      </c>
      <c r="N212" s="41">
        <v>79.12409081353741</v>
      </c>
      <c r="O212" s="41">
        <v>79.12409081353741</v>
      </c>
      <c r="P212" s="41">
        <f>G212/$B$22</f>
        <v>78.1448825336058</v>
      </c>
      <c r="Q212" s="41">
        <f>I212/$B$15*1000</f>
        <v>3.5</v>
      </c>
      <c r="R212" s="30">
        <f>G212/3600*C212</f>
        <v>1.08534559074453</v>
      </c>
    </row>
    <row r="213" ht="20.05" customHeight="1">
      <c r="A213" s="31">
        <f>$A212+C212</f>
        <v>940</v>
      </c>
      <c r="B213" s="32">
        <v>3.5</v>
      </c>
      <c r="C213" s="33">
        <v>5</v>
      </c>
      <c r="D213" t="b" s="30">
        <v>0</v>
      </c>
      <c r="E213" s="13"/>
      <c r="F213" s="30">
        <f>3600*(B213*$B$15/1000-H213-I212)/C213</f>
        <v>780.587115747829</v>
      </c>
      <c r="G213" s="30">
        <f>IF(F213&gt;B$21,$B$21,IF(F213&lt;0,0,F213))</f>
        <v>780.587115747829</v>
      </c>
      <c r="H213" s="30">
        <f>(J213*$B$16+K213*OFFSET($B$17,0,D213)-I212*(OFFSET($B$18,0,D213)+$B$19+OFFSET($B$20,0,D213)))*$C213/60</f>
        <v>-1.084148771872</v>
      </c>
      <c r="I213" s="30">
        <f>$E213+(G213/60)*$C213/60+H213+I212</f>
        <v>22.9087323943552</v>
      </c>
      <c r="J213" s="30">
        <f>J212+($B$19*I212-$B$16*J212)*$C213/60</f>
        <v>62.9100323094082</v>
      </c>
      <c r="K213" s="30">
        <f>K212+(OFFSET($B$20,0,D213)*I212-OFFSET($B$17,0,D213)*K212)*$C213/60</f>
        <v>62.1665610530536</v>
      </c>
      <c r="L213" s="34">
        <f>$A213/60</f>
        <v>15.6666666666667</v>
      </c>
      <c r="M213" s="41">
        <v>66.3257279023062</v>
      </c>
      <c r="N213" s="41">
        <v>79.0326471116351</v>
      </c>
      <c r="O213" s="41">
        <v>79.0326471116351</v>
      </c>
      <c r="P213" s="41">
        <f>G213/$B$22</f>
        <v>78.0587115747829</v>
      </c>
      <c r="Q213" s="41">
        <f>I213/$B$15*1000</f>
        <v>3.5</v>
      </c>
      <c r="R213" s="30">
        <f>G213/3600*C213</f>
        <v>1.08414877187198</v>
      </c>
    </row>
    <row r="214" ht="20.05" customHeight="1">
      <c r="A214" s="31">
        <f>$A213+C213</f>
        <v>945</v>
      </c>
      <c r="B214" s="32">
        <v>3.5</v>
      </c>
      <c r="C214" s="33">
        <v>5</v>
      </c>
      <c r="D214" t="b" s="30">
        <v>0</v>
      </c>
      <c r="E214" s="13"/>
      <c r="F214" s="30">
        <f>3600*(B214*$B$15/1000-H214-I213)/C214</f>
        <v>779.730033295760</v>
      </c>
      <c r="G214" s="30">
        <f>IF(F214&gt;B$21,$B$21,IF(F214&lt;0,0,F214))</f>
        <v>779.730033295760</v>
      </c>
      <c r="H214" s="30">
        <f>(J214*$B$16+K214*OFFSET($B$17,0,D214)-I213*(OFFSET($B$18,0,D214)+$B$19+OFFSET($B$20,0,D214)))*$C214/60</f>
        <v>-1.08295837957746</v>
      </c>
      <c r="I214" s="30">
        <f>$E214+(G214/60)*$C214/60+H214+I213</f>
        <v>22.9087323943552</v>
      </c>
      <c r="J214" s="30">
        <f>J213+($B$19*I213-$B$16*J213)*$C214/60</f>
        <v>63.0945119858347</v>
      </c>
      <c r="K214" s="30">
        <f>K213+(OFFSET($B$20,0,D214)*I213-OFFSET($B$17,0,D214)*K213)*$C214/60</f>
        <v>62.4891531164525</v>
      </c>
      <c r="L214" s="34">
        <f>$A214/60</f>
        <v>15.75</v>
      </c>
      <c r="M214" s="41">
        <v>66.2367765226678</v>
      </c>
      <c r="N214" s="41">
        <v>78.94169690742901</v>
      </c>
      <c r="O214" s="41">
        <v>78.94169690742901</v>
      </c>
      <c r="P214" s="41">
        <f>G214/$B$22</f>
        <v>77.973003329576</v>
      </c>
      <c r="Q214" s="41">
        <f>I214/$B$15*1000</f>
        <v>3.5</v>
      </c>
      <c r="R214" s="30">
        <f>G214/3600*C214</f>
        <v>1.08295837957744</v>
      </c>
    </row>
    <row r="215" ht="20.05" customHeight="1">
      <c r="A215" s="31">
        <f>$A214+C214</f>
        <v>950</v>
      </c>
      <c r="B215" s="32">
        <v>3.5</v>
      </c>
      <c r="C215" s="33">
        <v>5</v>
      </c>
      <c r="D215" t="b" s="30">
        <v>0</v>
      </c>
      <c r="E215" s="13"/>
      <c r="F215" s="30">
        <f>3600*(B215*$B$15/1000-H215-I214)/C215</f>
        <v>778.877550969757</v>
      </c>
      <c r="G215" s="30">
        <f>IF(F215&gt;B$21,$B$21,IF(F215&lt;0,0,F215))</f>
        <v>778.877550969757</v>
      </c>
      <c r="H215" s="30">
        <f>(J215*$B$16+K215*OFFSET($B$17,0,D215)-I214*(OFFSET($B$18,0,D215)+$B$19+OFFSET($B$20,0,D215)))*$C215/60</f>
        <v>-1.0817743763469</v>
      </c>
      <c r="I215" s="30">
        <f>$E215+(G215/60)*$C215/60+H215+I214</f>
        <v>22.9087323943552</v>
      </c>
      <c r="J215" s="30">
        <f>J214+($B$19*I214-$B$16*J214)*$C215/60</f>
        <v>63.2779090695713</v>
      </c>
      <c r="K215" s="30">
        <f>K214+(OFFSET($B$20,0,D215)*I214-OFFSET($B$17,0,D215)*K214)*$C215/60</f>
        <v>62.8116373802469</v>
      </c>
      <c r="L215" s="34">
        <f>$A215/60</f>
        <v>15.8333333333333</v>
      </c>
      <c r="M215" s="41">
        <v>66.1483153775481</v>
      </c>
      <c r="N215" s="41">
        <v>78.851237319310</v>
      </c>
      <c r="O215" s="41">
        <v>78.851237319310</v>
      </c>
      <c r="P215" s="41">
        <f>G215/$B$22</f>
        <v>77.8877550969757</v>
      </c>
      <c r="Q215" s="41">
        <f>I215/$B$15*1000</f>
        <v>3.5</v>
      </c>
      <c r="R215" s="30">
        <f>G215/3600*C215</f>
        <v>1.08177437634688</v>
      </c>
    </row>
    <row r="216" ht="20.05" customHeight="1">
      <c r="A216" s="31">
        <f>$A215+C215</f>
        <v>955</v>
      </c>
      <c r="B216" s="32">
        <v>3.5</v>
      </c>
      <c r="C216" s="33">
        <v>5</v>
      </c>
      <c r="D216" t="b" s="30">
        <v>0</v>
      </c>
      <c r="E216" s="13"/>
      <c r="F216" s="30">
        <f>3600*(B216*$B$15/1000-H216-I215)/C216</f>
        <v>778.029641918176</v>
      </c>
      <c r="G216" s="30">
        <f>IF(F216&gt;B$21,$B$21,IF(F216&lt;0,0,F216))</f>
        <v>778.029641918176</v>
      </c>
      <c r="H216" s="30">
        <f>(J216*$B$16+K216*OFFSET($B$17,0,D216)-I215*(OFFSET($B$18,0,D216)+$B$19+OFFSET($B$20,0,D216)))*$C216/60</f>
        <v>-1.08059672488637</v>
      </c>
      <c r="I216" s="30">
        <f>$E216+(G216/60)*$C216/60+H216+I215</f>
        <v>22.9087323943552</v>
      </c>
      <c r="J216" s="30">
        <f>J215+($B$19*I215-$B$16*J215)*$C216/60</f>
        <v>63.4602299136589</v>
      </c>
      <c r="K216" s="30">
        <f>K215+(OFFSET($B$20,0,D216)*I215-OFFSET($B$17,0,D216)*K215)*$C216/60</f>
        <v>63.1340138804597</v>
      </c>
      <c r="L216" s="34">
        <f>$A216/60</f>
        <v>15.9166666666667</v>
      </c>
      <c r="M216" s="41">
        <v>66.0603416022611</v>
      </c>
      <c r="N216" s="41">
        <v>78.76126548257361</v>
      </c>
      <c r="O216" s="41">
        <v>78.76126548257361</v>
      </c>
      <c r="P216" s="41">
        <f>G216/$B$22</f>
        <v>77.80296419181759</v>
      </c>
      <c r="Q216" s="41">
        <f>I216/$B$15*1000</f>
        <v>3.5</v>
      </c>
      <c r="R216" s="30">
        <f>G216/3600*C216</f>
        <v>1.08059672488636</v>
      </c>
    </row>
    <row r="217" ht="20.05" customHeight="1">
      <c r="A217" s="31">
        <f>$A216+C216</f>
        <v>960</v>
      </c>
      <c r="B217" s="32">
        <v>3.5</v>
      </c>
      <c r="C217" s="33">
        <v>5</v>
      </c>
      <c r="D217" t="b" s="30">
        <v>0</v>
      </c>
      <c r="E217" s="13"/>
      <c r="F217" s="30">
        <f>3600*(B217*$B$15/1000-H217-I216)/C217</f>
        <v>777.186279446893</v>
      </c>
      <c r="G217" s="30">
        <f>IF(F217&gt;B$21,$B$21,IF(F217&lt;0,0,F217))</f>
        <v>777.186279446893</v>
      </c>
      <c r="H217" s="30">
        <f>(J217*$B$16+K217*OFFSET($B$17,0,D217)-I216*(OFFSET($B$18,0,D217)+$B$19+OFFSET($B$20,0,D217)))*$C217/60</f>
        <v>-1.0794253881207</v>
      </c>
      <c r="I217" s="30">
        <f>$E217+(G217/60)*$C217/60+H217+I216</f>
        <v>22.9087323943552</v>
      </c>
      <c r="J217" s="30">
        <f>J216+($B$19*I216-$B$16*J216)*$C217/60</f>
        <v>63.6414808338564</v>
      </c>
      <c r="K217" s="30">
        <f>K216+(OFFSET($B$20,0,D217)*I216-OFFSET($B$17,0,D217)*K216)*$C217/60</f>
        <v>63.456282653102</v>
      </c>
      <c r="L217" s="34">
        <f>$A217/60</f>
        <v>16</v>
      </c>
      <c r="M217" s="41">
        <v>65.97285234892659</v>
      </c>
      <c r="N217" s="41">
        <v>78.67177854932341</v>
      </c>
      <c r="O217" s="41">
        <v>78.67177854932341</v>
      </c>
      <c r="P217" s="41">
        <f>G217/$B$22</f>
        <v>77.7186279446893</v>
      </c>
      <c r="Q217" s="41">
        <f>I217/$B$15*1000</f>
        <v>3.5</v>
      </c>
      <c r="R217" s="30">
        <f>G217/3600*C217</f>
        <v>1.07942538812068</v>
      </c>
    </row>
    <row r="218" ht="20.05" customHeight="1">
      <c r="A218" s="31">
        <f>$A217+C217</f>
        <v>965</v>
      </c>
      <c r="B218" s="32">
        <v>3.5</v>
      </c>
      <c r="C218" s="33">
        <v>5</v>
      </c>
      <c r="D218" t="b" s="30">
        <v>0</v>
      </c>
      <c r="E218" s="13"/>
      <c r="F218" s="30">
        <f>3600*(B218*$B$15/1000-H218-I217)/C218</f>
        <v>776.347437018395</v>
      </c>
      <c r="G218" s="30">
        <f>IF(F218&gt;B$21,$B$21,IF(F218&lt;0,0,F218))</f>
        <v>776.347437018395</v>
      </c>
      <c r="H218" s="30">
        <f>(J218*$B$16+K218*OFFSET($B$17,0,D218)-I217*(OFFSET($B$18,0,D218)+$B$19+OFFSET($B$20,0,D218)))*$C218/60</f>
        <v>-1.07826032919223</v>
      </c>
      <c r="I218" s="30">
        <f>$E218+(G218/60)*$C218/60+H218+I217</f>
        <v>22.9087323943552</v>
      </c>
      <c r="J218" s="30">
        <f>J217+($B$19*I217-$B$16*J217)*$C218/60</f>
        <v>63.8216681088598</v>
      </c>
      <c r="K218" s="30">
        <f>K217+(OFFSET($B$20,0,D218)*I217-OFFSET($B$17,0,D218)*K217)*$C218/60</f>
        <v>63.7784437341728</v>
      </c>
      <c r="L218" s="34">
        <f>$A218/60</f>
        <v>16.0833333333333</v>
      </c>
      <c r="M218" s="41">
        <v>65.8858447863726</v>
      </c>
      <c r="N218" s="41">
        <v>78.58277368836799</v>
      </c>
      <c r="O218" s="41">
        <v>78.58277368836799</v>
      </c>
      <c r="P218" s="41">
        <f>G218/$B$22</f>
        <v>77.6347437018395</v>
      </c>
      <c r="Q218" s="41">
        <f>I218/$B$15*1000</f>
        <v>3.5</v>
      </c>
      <c r="R218" s="30">
        <f>G218/3600*C218</f>
        <v>1.07826032919222</v>
      </c>
    </row>
    <row r="219" ht="20.05" customHeight="1">
      <c r="A219" s="31">
        <f>$A218+C218</f>
        <v>970</v>
      </c>
      <c r="B219" s="32">
        <v>3.5</v>
      </c>
      <c r="C219" s="33">
        <v>5</v>
      </c>
      <c r="D219" t="b" s="30">
        <v>0</v>
      </c>
      <c r="E219" s="13"/>
      <c r="F219" s="30">
        <f>3600*(B219*$B$15/1000-H219-I218)/C219</f>
        <v>775.513088250844</v>
      </c>
      <c r="G219" s="30">
        <f>IF(F219&gt;B$21,$B$21,IF(F219&lt;0,0,F219))</f>
        <v>775.513088250844</v>
      </c>
      <c r="H219" s="30">
        <f>(J219*$B$16+K219*OFFSET($B$17,0,D219)-I218*(OFFSET($B$18,0,D219)+$B$19+OFFSET($B$20,0,D219)))*$C219/60</f>
        <v>-1.07710151145952</v>
      </c>
      <c r="I219" s="30">
        <f>$E219+(G219/60)*$C219/60+H219+I218</f>
        <v>22.9087323943552</v>
      </c>
      <c r="J219" s="30">
        <f>J218+($B$19*I218-$B$16*J218)*$C219/60</f>
        <v>64.0007979805192</v>
      </c>
      <c r="K219" s="30">
        <f>K218+(OFFSET($B$20,0,D219)*I218-OFFSET($B$17,0,D219)*K218)*$C219/60</f>
        <v>64.1004971596591</v>
      </c>
      <c r="L219" s="34">
        <f>$A219/60</f>
        <v>16.1666666666667</v>
      </c>
      <c r="M219" s="41">
        <v>65.79931610003641</v>
      </c>
      <c r="N219" s="41">
        <v>78.4942480851275</v>
      </c>
      <c r="O219" s="41">
        <v>78.4942480851275</v>
      </c>
      <c r="P219" s="41">
        <f>G219/$B$22</f>
        <v>77.5513088250844</v>
      </c>
      <c r="Q219" s="41">
        <f>I219/$B$15*1000</f>
        <v>3.5</v>
      </c>
      <c r="R219" s="30">
        <f>G219/3600*C219</f>
        <v>1.07710151145951</v>
      </c>
    </row>
    <row r="220" ht="20.05" customHeight="1">
      <c r="A220" s="31">
        <f>$A219+C219</f>
        <v>975</v>
      </c>
      <c r="B220" s="32">
        <v>3.5</v>
      </c>
      <c r="C220" s="33">
        <v>5</v>
      </c>
      <c r="D220" t="b" s="30">
        <v>0</v>
      </c>
      <c r="E220" s="13"/>
      <c r="F220" s="30">
        <f>3600*(B220*$B$15/1000-H220-I219)/C220</f>
        <v>774.683206917188</v>
      </c>
      <c r="G220" s="30">
        <f>IF(F220&gt;B$21,$B$21,IF(F220&lt;0,0,F220))</f>
        <v>774.683206917188</v>
      </c>
      <c r="H220" s="30">
        <f>(J220*$B$16+K220*OFFSET($B$17,0,D220)-I219*(OFFSET($B$18,0,D220)+$B$19+OFFSET($B$20,0,D220)))*$C220/60</f>
        <v>-1.07594889849611</v>
      </c>
      <c r="I220" s="30">
        <f>$E220+(G220/60)*$C220/60+H220+I219</f>
        <v>22.9087323943552</v>
      </c>
      <c r="J220" s="30">
        <f>J219+($B$19*I219-$B$16*J219)*$C220/60</f>
        <v>64.1788766540555</v>
      </c>
      <c r="K220" s="30">
        <f>K219+(OFFSET($B$20,0,D220)*I219-OFFSET($B$17,0,D220)*K219)*$C220/60</f>
        <v>64.42244296553579</v>
      </c>
      <c r="L220" s="34">
        <f>$A220/60</f>
        <v>16.25</v>
      </c>
      <c r="M220" s="41">
        <v>65.71326349186771</v>
      </c>
      <c r="N220" s="41">
        <v>78.4061989415341</v>
      </c>
      <c r="O220" s="41">
        <v>78.4061989415341</v>
      </c>
      <c r="P220" s="41">
        <f>G220/$B$22</f>
        <v>77.4683206917188</v>
      </c>
      <c r="Q220" s="41">
        <f>I220/$B$15*1000</f>
        <v>3.5</v>
      </c>
      <c r="R220" s="30">
        <f>G220/3600*C220</f>
        <v>1.07594889849609</v>
      </c>
    </row>
    <row r="221" ht="20.05" customHeight="1">
      <c r="A221" s="31">
        <f>$A220+C220</f>
        <v>980</v>
      </c>
      <c r="B221" s="32">
        <v>3.5</v>
      </c>
      <c r="C221" s="33">
        <v>5</v>
      </c>
      <c r="D221" t="b" s="30">
        <v>0</v>
      </c>
      <c r="E221" s="13"/>
      <c r="F221" s="30">
        <f>3600*(B221*$B$15/1000-H221-I220)/C221</f>
        <v>773.857766944220</v>
      </c>
      <c r="G221" s="30">
        <f>IF(F221&gt;B$21,$B$21,IF(F221&lt;0,0,F221))</f>
        <v>773.857766944220</v>
      </c>
      <c r="H221" s="30">
        <f>(J221*$B$16+K221*OFFSET($B$17,0,D221)-I220*(OFFSET($B$18,0,D221)+$B$19+OFFSET($B$20,0,D221)))*$C221/60</f>
        <v>-1.07480245408921</v>
      </c>
      <c r="I221" s="30">
        <f>$E221+(G221/60)*$C221/60+H221+I220</f>
        <v>22.9087323943552</v>
      </c>
      <c r="J221" s="30">
        <f>J220+($B$19*I220-$B$16*J220)*$C221/60</f>
        <v>64.35591029827511</v>
      </c>
      <c r="K221" s="30">
        <f>K220+(OFFSET($B$20,0,D221)*I220-OFFSET($B$17,0,D221)*K220)*$C221/60</f>
        <v>64.74428118776579</v>
      </c>
      <c r="L221" s="34">
        <f>$A221/60</f>
        <v>16.3333333333333</v>
      </c>
      <c r="M221" s="41">
        <v>65.6276841802314</v>
      </c>
      <c r="N221" s="41">
        <v>78.3186234759349</v>
      </c>
      <c r="O221" s="41">
        <v>78.3186234759349</v>
      </c>
      <c r="P221" s="41">
        <f>G221/$B$22</f>
        <v>77.38577669442201</v>
      </c>
      <c r="Q221" s="41">
        <f>I221/$B$15*1000</f>
        <v>3.5</v>
      </c>
      <c r="R221" s="30">
        <f>G221/3600*C221</f>
        <v>1.07480245408919</v>
      </c>
    </row>
    <row r="222" ht="20.05" customHeight="1">
      <c r="A222" s="31">
        <f>$A221+C221</f>
        <v>985</v>
      </c>
      <c r="B222" s="32">
        <v>3.5</v>
      </c>
      <c r="C222" s="33">
        <v>5</v>
      </c>
      <c r="D222" t="b" s="30">
        <v>0</v>
      </c>
      <c r="E222" s="13"/>
      <c r="F222" s="30">
        <f>3600*(B222*$B$15/1000-H222-I221)/C222</f>
        <v>773.0367424116949</v>
      </c>
      <c r="G222" s="30">
        <f>IF(F222&gt;B$21,$B$21,IF(F222&lt;0,0,F222))</f>
        <v>773.0367424116949</v>
      </c>
      <c r="H222" s="30">
        <f>(J222*$B$16+K222*OFFSET($B$17,0,D222)-I221*(OFFSET($B$18,0,D222)+$B$19+OFFSET($B$20,0,D222)))*$C222/60</f>
        <v>-1.07366214223848</v>
      </c>
      <c r="I222" s="30">
        <f>$E222+(G222/60)*$C222/60+H222+I221</f>
        <v>22.9087323943552</v>
      </c>
      <c r="J222" s="30">
        <f>J221+($B$19*I221-$B$16*J221)*$C222/60</f>
        <v>64.5319050457836</v>
      </c>
      <c r="K222" s="30">
        <f>K221+(OFFSET($B$20,0,D222)*I221-OFFSET($B$17,0,D222)*K221)*$C222/60</f>
        <v>65.0660118623</v>
      </c>
      <c r="L222" s="34">
        <f>$A222/60</f>
        <v>16.4166666666667</v>
      </c>
      <c r="M222" s="41">
        <v>65.5425753998114</v>
      </c>
      <c r="N222" s="41">
        <v>78.2315189229964</v>
      </c>
      <c r="O222" s="41">
        <v>78.2315189229964</v>
      </c>
      <c r="P222" s="41">
        <f>G222/$B$22</f>
        <v>77.3036742411695</v>
      </c>
      <c r="Q222" s="41">
        <f>I222/$B$15*1000</f>
        <v>3.5</v>
      </c>
      <c r="R222" s="30">
        <f>G222/3600*C222</f>
        <v>1.07366214223847</v>
      </c>
    </row>
    <row r="223" ht="20.05" customHeight="1">
      <c r="A223" s="31">
        <f>$A222+C222</f>
        <v>990</v>
      </c>
      <c r="B223" s="32">
        <v>3.5</v>
      </c>
      <c r="C223" s="33">
        <v>5</v>
      </c>
      <c r="D223" t="b" s="30">
        <v>0</v>
      </c>
      <c r="E223" s="13"/>
      <c r="F223" s="30">
        <f>3600*(B223*$B$15/1000-H223-I222)/C223</f>
        <v>772.220107551438</v>
      </c>
      <c r="G223" s="30">
        <f>IF(F223&gt;B$21,$B$21,IF(F223&lt;0,0,F223))</f>
        <v>772.220107551438</v>
      </c>
      <c r="H223" s="30">
        <f>(J223*$B$16+K223*OFFSET($B$17,0,D223)-I222*(OFFSET($B$18,0,D223)+$B$19+OFFSET($B$20,0,D223)))*$C223/60</f>
        <v>-1.07252792715479</v>
      </c>
      <c r="I223" s="30">
        <f>$E223+(G223/60)*$C223/60+H223+I222</f>
        <v>22.9087323943552</v>
      </c>
      <c r="J223" s="30">
        <f>J222+($B$19*I222-$B$16*J222)*$C223/60</f>
        <v>64.7068669931983</v>
      </c>
      <c r="K223" s="30">
        <f>K222+(OFFSET($B$20,0,D223)*I222-OFFSET($B$17,0,D223)*K222)*$C223/60</f>
        <v>65.3876350250773</v>
      </c>
      <c r="L223" s="34">
        <f>$A223/60</f>
        <v>16.5</v>
      </c>
      <c r="M223" s="41">
        <v>65.45793440151481</v>
      </c>
      <c r="N223" s="41">
        <v>78.1448825336058</v>
      </c>
      <c r="O223" s="41">
        <v>78.1448825336058</v>
      </c>
      <c r="P223" s="41">
        <f>G223/$B$22</f>
        <v>77.2220107551438</v>
      </c>
      <c r="Q223" s="41">
        <f>I223/$B$15*1000</f>
        <v>3.5</v>
      </c>
      <c r="R223" s="30">
        <f>G223/3600*C223</f>
        <v>1.07252792715478</v>
      </c>
    </row>
    <row r="224" ht="20.05" customHeight="1">
      <c r="A224" s="31">
        <f>$A223+C223</f>
        <v>995</v>
      </c>
      <c r="B224" s="32">
        <v>3.5</v>
      </c>
      <c r="C224" s="33">
        <v>5</v>
      </c>
      <c r="D224" t="b" s="30">
        <v>0</v>
      </c>
      <c r="E224" s="13"/>
      <c r="F224" s="30">
        <f>3600*(B224*$B$15/1000-H224-I223)/C224</f>
        <v>771.407836746433</v>
      </c>
      <c r="G224" s="30">
        <f>IF(F224&gt;B$21,$B$21,IF(F224&lt;0,0,F224))</f>
        <v>771.407836746433</v>
      </c>
      <c r="H224" s="30">
        <f>(J224*$B$16+K224*OFFSET($B$17,0,D224)-I223*(OFFSET($B$18,0,D224)+$B$19+OFFSET($B$20,0,D224)))*$C224/60</f>
        <v>-1.07139977325895</v>
      </c>
      <c r="I224" s="30">
        <f>$E224+(G224/60)*$C224/60+H224+I223</f>
        <v>22.9087323943552</v>
      </c>
      <c r="J224" s="30">
        <f>J223+($B$19*I223-$B$16*J223)*$C224/60</f>
        <v>64.8808022013593</v>
      </c>
      <c r="K224" s="30">
        <f>K223+(OFFSET($B$20,0,D224)*I223-OFFSET($B$17,0,D224)*K223)*$C224/60</f>
        <v>65.7091507120245</v>
      </c>
      <c r="L224" s="34">
        <f>$A224/60</f>
        <v>16.5833333333333</v>
      </c>
      <c r="M224" s="41">
        <v>65.37375845237661</v>
      </c>
      <c r="N224" s="41">
        <v>78.0587115747829</v>
      </c>
      <c r="O224" s="41">
        <v>78.0587115747829</v>
      </c>
      <c r="P224" s="41">
        <f>G224/$B$22</f>
        <v>77.1407836746433</v>
      </c>
      <c r="Q224" s="41">
        <f>I224/$B$15*1000</f>
        <v>3.5</v>
      </c>
      <c r="R224" s="30">
        <f>G224/3600*C224</f>
        <v>1.07139977325893</v>
      </c>
    </row>
    <row r="225" ht="20.05" customHeight="1">
      <c r="A225" s="31">
        <f>$A224+C224</f>
        <v>1000</v>
      </c>
      <c r="B225" s="32">
        <v>3.5</v>
      </c>
      <c r="C225" s="33">
        <v>5</v>
      </c>
      <c r="D225" t="b" s="30">
        <v>0</v>
      </c>
      <c r="E225" s="13"/>
      <c r="F225" s="30">
        <f>3600*(B225*$B$15/1000-H225-I224)/C225</f>
        <v>770.599904529956</v>
      </c>
      <c r="G225" s="30">
        <f>IF(F225&gt;B$21,$B$21,IF(F225&lt;0,0,F225))</f>
        <v>770.599904529956</v>
      </c>
      <c r="H225" s="30">
        <f>(J225*$B$16+K225*OFFSET($B$17,0,D225)-I224*(OFFSET($B$18,0,D225)+$B$19+OFFSET($B$20,0,D225)))*$C225/60</f>
        <v>-1.07027764518051</v>
      </c>
      <c r="I225" s="30">
        <f>$E225+(G225/60)*$C225/60+H225+I224</f>
        <v>22.9087323943552</v>
      </c>
      <c r="J225" s="30">
        <f>J224+($B$19*I224-$B$16*J224)*$C225/60</f>
        <v>65.05371669553961</v>
      </c>
      <c r="K225" s="30">
        <f>K224+(OFFSET($B$20,0,D225)*I224-OFFSET($B$17,0,D225)*K224)*$C225/60</f>
        <v>66.03055895905661</v>
      </c>
      <c r="L225" s="34">
        <f>$A225/60</f>
        <v>16.6666666666667</v>
      </c>
      <c r="M225" s="41">
        <v>65.2900448354653</v>
      </c>
      <c r="N225" s="41">
        <v>77.973003329576</v>
      </c>
      <c r="O225" s="41">
        <v>77.973003329576</v>
      </c>
      <c r="P225" s="41">
        <f>G225/$B$22</f>
        <v>77.05999045299561</v>
      </c>
      <c r="Q225" s="41">
        <f>I225/$B$15*1000</f>
        <v>3.5</v>
      </c>
      <c r="R225" s="30">
        <f>G225/3600*C225</f>
        <v>1.07027764518049</v>
      </c>
    </row>
    <row r="226" ht="20.05" customHeight="1">
      <c r="A226" s="31">
        <f>$A225+C225</f>
        <v>1005</v>
      </c>
      <c r="B226" s="32">
        <v>3.5</v>
      </c>
      <c r="C226" s="33">
        <v>5</v>
      </c>
      <c r="D226" t="b" s="30">
        <v>0</v>
      </c>
      <c r="E226" s="13"/>
      <c r="F226" s="30">
        <f>3600*(B226*$B$15/1000-H226-I225)/C226</f>
        <v>769.796285584676</v>
      </c>
      <c r="G226" s="30">
        <f>IF(F226&gt;B$21,$B$21,IF(F226&lt;0,0,F226))</f>
        <v>769.796285584676</v>
      </c>
      <c r="H226" s="30">
        <f>(J226*$B$16+K226*OFFSET($B$17,0,D226)-I225*(OFFSET($B$18,0,D226)+$B$19+OFFSET($B$20,0,D226)))*$C226/60</f>
        <v>-1.06916150775651</v>
      </c>
      <c r="I226" s="30">
        <f>$E226+(G226/60)*$C226/60+H226+I225</f>
        <v>22.9087323943552</v>
      </c>
      <c r="J226" s="30">
        <f>J225+($B$19*I225-$B$16*J225)*$C226/60</f>
        <v>65.2256164656538</v>
      </c>
      <c r="K226" s="30">
        <f>K225+(OFFSET($B$20,0,D226)*I225-OFFSET($B$17,0,D226)*K225)*$C226/60</f>
        <v>66.3518598020764</v>
      </c>
      <c r="L226" s="34">
        <f>$A226/60</f>
        <v>16.75</v>
      </c>
      <c r="M226" s="41">
        <v>65.2067908497886</v>
      </c>
      <c r="N226" s="41">
        <v>77.8877550969757</v>
      </c>
      <c r="O226" s="41">
        <v>77.8877550969757</v>
      </c>
      <c r="P226" s="41">
        <f>G226/$B$22</f>
        <v>76.9796285584676</v>
      </c>
      <c r="Q226" s="41">
        <f>I226/$B$15*1000</f>
        <v>3.5</v>
      </c>
      <c r="R226" s="30">
        <f>G226/3600*C226</f>
        <v>1.06916150775649</v>
      </c>
    </row>
    <row r="227" ht="20.05" customHeight="1">
      <c r="A227" s="31">
        <f>$A226+C226</f>
        <v>1010</v>
      </c>
      <c r="B227" s="32">
        <v>3.5</v>
      </c>
      <c r="C227" s="33">
        <v>5</v>
      </c>
      <c r="D227" t="b" s="30">
        <v>0</v>
      </c>
      <c r="E227" s="13"/>
      <c r="F227" s="30">
        <f>3600*(B227*$B$15/1000-H227-I226)/C227</f>
        <v>768.996954741784</v>
      </c>
      <c r="G227" s="30">
        <f>IF(F227&gt;B$21,$B$21,IF(F227&lt;0,0,F227))</f>
        <v>768.996954741784</v>
      </c>
      <c r="H227" s="30">
        <f>(J227*$B$16+K227*OFFSET($B$17,0,D227)-I226*(OFFSET($B$18,0,D227)+$B$19+OFFSET($B$20,0,D227)))*$C227/60</f>
        <v>-1.06805132603027</v>
      </c>
      <c r="I227" s="30">
        <f>$E227+(G227/60)*$C227/60+H227+I226</f>
        <v>22.9087323943552</v>
      </c>
      <c r="J227" s="30">
        <f>J226+($B$19*I226-$B$16*J226)*$C227/60</f>
        <v>65.39650746646539</v>
      </c>
      <c r="K227" s="30">
        <f>K226+(OFFSET($B$20,0,D227)*I226-OFFSET($B$17,0,D227)*K226)*$C227/60</f>
        <v>66.6730532769748</v>
      </c>
      <c r="L227" s="34">
        <f>$A227/60</f>
        <v>16.8333333333333</v>
      </c>
      <c r="M227" s="41">
        <v>65.12399381019991</v>
      </c>
      <c r="N227" s="41">
        <v>77.80296419181759</v>
      </c>
      <c r="O227" s="41">
        <v>77.80296419181759</v>
      </c>
      <c r="P227" s="41">
        <f>G227/$B$22</f>
        <v>76.8996954741784</v>
      </c>
      <c r="Q227" s="41">
        <f>I227/$B$15*1000</f>
        <v>3.5</v>
      </c>
      <c r="R227" s="30">
        <f>G227/3600*C227</f>
        <v>1.06805132603026</v>
      </c>
    </row>
    <row r="228" ht="20.05" customHeight="1">
      <c r="A228" s="31">
        <f>$A227+C227</f>
        <v>1015</v>
      </c>
      <c r="B228" s="32">
        <v>3.5</v>
      </c>
      <c r="C228" s="33">
        <v>5</v>
      </c>
      <c r="D228" t="b" s="30">
        <v>0</v>
      </c>
      <c r="E228" s="13"/>
      <c r="F228" s="30">
        <f>3600*(B228*$B$15/1000-H228-I227)/C228</f>
        <v>768.2018869801331</v>
      </c>
      <c r="G228" s="30">
        <f>IF(F228&gt;B$21,$B$21,IF(F228&lt;0,0,F228))</f>
        <v>768.2018869801331</v>
      </c>
      <c r="H228" s="30">
        <f>(J228*$B$16+K228*OFFSET($B$17,0,D228)-I227*(OFFSET($B$18,0,D228)+$B$19+OFFSET($B$20,0,D228)))*$C228/60</f>
        <v>-1.0669470652502</v>
      </c>
      <c r="I228" s="30">
        <f>$E228+(G228/60)*$C228/60+H228+I227</f>
        <v>22.9087323943552</v>
      </c>
      <c r="J228" s="30">
        <f>J227+($B$19*I227-$B$16*J227)*$C228/60</f>
        <v>65.5663956177933</v>
      </c>
      <c r="K228" s="30">
        <f>K227+(OFFSET($B$20,0,D228)*I227-OFFSET($B$17,0,D228)*K227)*$C228/60</f>
        <v>66.9941394196306</v>
      </c>
      <c r="L228" s="34">
        <f>$A228/60</f>
        <v>16.9166666666667</v>
      </c>
      <c r="M228" s="41">
        <v>65.04165104730539</v>
      </c>
      <c r="N228" s="41">
        <v>77.7186279446893</v>
      </c>
      <c r="O228" s="41">
        <v>77.7186279446893</v>
      </c>
      <c r="P228" s="41">
        <f>G228/$B$22</f>
        <v>76.8201886980133</v>
      </c>
      <c r="Q228" s="41">
        <f>I228/$B$15*1000</f>
        <v>3.5</v>
      </c>
      <c r="R228" s="30">
        <f>G228/3600*C228</f>
        <v>1.06694706525018</v>
      </c>
    </row>
    <row r="229" ht="20.05" customHeight="1">
      <c r="A229" s="31">
        <f>$A228+C228</f>
        <v>1020</v>
      </c>
      <c r="B229" s="32">
        <v>3.5</v>
      </c>
      <c r="C229" s="33">
        <v>5</v>
      </c>
      <c r="D229" t="b" s="30">
        <v>0</v>
      </c>
      <c r="E229" s="13"/>
      <c r="F229" s="30">
        <f>3600*(B229*$B$15/1000-H229-I228)/C229</f>
        <v>767.411057425345</v>
      </c>
      <c r="G229" s="30">
        <f>IF(F229&gt;B$21,$B$21,IF(F229&lt;0,0,F229))</f>
        <v>767.411057425345</v>
      </c>
      <c r="H229" s="30">
        <f>(J229*$B$16+K229*OFFSET($B$17,0,D229)-I228*(OFFSET($B$18,0,D229)+$B$19+OFFSET($B$20,0,D229)))*$C229/60</f>
        <v>-1.06584869086855</v>
      </c>
      <c r="I229" s="30">
        <f>$E229+(G229/60)*$C229/60+H229+I228</f>
        <v>22.9087323943552</v>
      </c>
      <c r="J229" s="30">
        <f>J228+($B$19*I228-$B$16*J228)*$C229/60</f>
        <v>65.73528680471679</v>
      </c>
      <c r="K229" s="30">
        <f>K228+(OFFSET($B$20,0,D229)*I228-OFFSET($B$17,0,D229)*K228)*$C229/60</f>
        <v>67.3151182659108</v>
      </c>
      <c r="L229" s="34">
        <f>$A229/60</f>
        <v>17</v>
      </c>
      <c r="M229" s="41">
        <v>64.9597599073717</v>
      </c>
      <c r="N229" s="41">
        <v>77.6347437018395</v>
      </c>
      <c r="O229" s="41">
        <v>77.6347437018395</v>
      </c>
      <c r="P229" s="41">
        <f>G229/$B$22</f>
        <v>76.7411057425345</v>
      </c>
      <c r="Q229" s="41">
        <f>I229/$B$15*1000</f>
        <v>3.5</v>
      </c>
      <c r="R229" s="30">
        <f>G229/3600*C229</f>
        <v>1.06584869086853</v>
      </c>
    </row>
    <row r="230" ht="20.05" customHeight="1">
      <c r="A230" s="31">
        <f>$A229+C229</f>
        <v>1025</v>
      </c>
      <c r="B230" s="32">
        <v>3.5</v>
      </c>
      <c r="C230" s="33">
        <v>5</v>
      </c>
      <c r="D230" t="b" s="30">
        <v>0</v>
      </c>
      <c r="E230" s="13"/>
      <c r="F230" s="30">
        <f>3600*(B230*$B$15/1000-H230-I229)/C230</f>
        <v>766.624441348984</v>
      </c>
      <c r="G230" s="30">
        <f>IF(F230&gt;B$21,$B$21,IF(F230&lt;0,0,F230))</f>
        <v>766.624441348984</v>
      </c>
      <c r="H230" s="30">
        <f>(J230*$B$16+K230*OFFSET($B$17,0,D230)-I229*(OFFSET($B$18,0,D230)+$B$19+OFFSET($B$20,0,D230)))*$C230/60</f>
        <v>-1.06475616854027</v>
      </c>
      <c r="I230" s="30">
        <f>$E230+(G230/60)*$C230/60+H230+I229</f>
        <v>22.9087323943552</v>
      </c>
      <c r="J230" s="30">
        <f>J229+($B$19*I229-$B$16*J229)*$C230/60</f>
        <v>65.9031868777794</v>
      </c>
      <c r="K230" s="30">
        <f>K229+(OFFSET($B$20,0,D230)*I229-OFFSET($B$17,0,D230)*K229)*$C230/60</f>
        <v>67.6359898516702</v>
      </c>
      <c r="L230" s="34">
        <f>$A230/60</f>
        <v>17.0833333333333</v>
      </c>
      <c r="M230" s="41">
        <v>64.8783177522336</v>
      </c>
      <c r="N230" s="41">
        <v>64.4540794480836</v>
      </c>
      <c r="O230" s="41">
        <v>77.5513088250844</v>
      </c>
      <c r="P230" s="41">
        <f>G230/$B$22</f>
        <v>76.66244413489839</v>
      </c>
      <c r="Q230" s="41">
        <f>I230/$B$15*1000</f>
        <v>3.5</v>
      </c>
      <c r="R230" s="30">
        <f>G230/3600*C230</f>
        <v>1.06475616854026</v>
      </c>
    </row>
    <row r="231" ht="20.05" customHeight="1">
      <c r="A231" s="31">
        <f>$A230+C230</f>
        <v>1030</v>
      </c>
      <c r="B231" s="32">
        <v>3.5</v>
      </c>
      <c r="C231" s="33">
        <v>5</v>
      </c>
      <c r="D231" t="b" s="30">
        <v>0</v>
      </c>
      <c r="E231" s="13"/>
      <c r="F231" s="30">
        <f>3600*(B231*$B$15/1000-H231-I230)/C231</f>
        <v>765.842014167664</v>
      </c>
      <c r="G231" s="30">
        <f>IF(F231&gt;B$21,$B$21,IF(F231&lt;0,0,F231))</f>
        <v>765.842014167664</v>
      </c>
      <c r="H231" s="30">
        <f>(J231*$B$16+K231*OFFSET($B$17,0,D231)-I230*(OFFSET($B$18,0,D231)+$B$19+OFFSET($B$20,0,D231)))*$C231/60</f>
        <v>-1.06366946412177</v>
      </c>
      <c r="I231" s="30">
        <f>$E231+(G231/60)*$C231/60+H231+I230</f>
        <v>22.9087323943552</v>
      </c>
      <c r="J231" s="30">
        <f>J230+($B$19*I230-$B$16*J230)*$C231/60</f>
        <v>66.0701016531916</v>
      </c>
      <c r="K231" s="30">
        <f>K230+(OFFSET($B$20,0,D231)*I230-OFFSET($B$17,0,D231)*K230)*$C231/60</f>
        <v>67.9567542127518</v>
      </c>
      <c r="L231" s="34">
        <f>$A231/60</f>
        <v>17.1666666666667</v>
      </c>
      <c r="M231" s="41">
        <v>64.797321959203</v>
      </c>
      <c r="N231" s="41">
        <v>64.3732463994353</v>
      </c>
      <c r="O231" s="41">
        <v>77.4683206917188</v>
      </c>
      <c r="P231" s="41">
        <f>G231/$B$22</f>
        <v>76.5842014167664</v>
      </c>
      <c r="Q231" s="41">
        <f>I231/$B$15*1000</f>
        <v>3.5</v>
      </c>
      <c r="R231" s="30">
        <f>G231/3600*C231</f>
        <v>1.06366946412176</v>
      </c>
    </row>
    <row r="232" ht="20.05" customHeight="1">
      <c r="A232" s="31">
        <f>$A231+C231</f>
        <v>1035</v>
      </c>
      <c r="B232" s="32">
        <v>3.5</v>
      </c>
      <c r="C232" s="33">
        <v>5</v>
      </c>
      <c r="D232" t="b" s="30">
        <v>0</v>
      </c>
      <c r="E232" s="13"/>
      <c r="F232" s="30">
        <f>3600*(B232*$B$15/1000-H232-I231)/C232</f>
        <v>765.063751442224</v>
      </c>
      <c r="G232" s="30">
        <f>IF(F232&gt;B$21,$B$21,IF(F232&lt;0,0,F232))</f>
        <v>765.063751442224</v>
      </c>
      <c r="H232" s="30">
        <f>(J232*$B$16+K232*OFFSET($B$17,0,D232)-I231*(OFFSET($B$18,0,D232)+$B$19+OFFSET($B$20,0,D232)))*$C232/60</f>
        <v>-1.06258854366977</v>
      </c>
      <c r="I232" s="30">
        <f>$E232+(G232/60)*$C232/60+H232+I231</f>
        <v>22.9087323943552</v>
      </c>
      <c r="J232" s="30">
        <f>J231+($B$19*I231-$B$16*J231)*$C232/60</f>
        <v>66.23603691303209</v>
      </c>
      <c r="K232" s="30">
        <f>K231+(OFFSET($B$20,0,D232)*I231-OFFSET($B$17,0,D232)*K231)*$C232/60</f>
        <v>68.27741138498649</v>
      </c>
      <c r="L232" s="34">
        <f>$A232/60</f>
        <v>17.25</v>
      </c>
      <c r="M232" s="41">
        <v>64.71676992097809</v>
      </c>
      <c r="N232" s="41">
        <v>64.29285704316121</v>
      </c>
      <c r="O232" s="41">
        <v>77.38577669442201</v>
      </c>
      <c r="P232" s="41">
        <f>G232/$B$22</f>
        <v>76.5063751442224</v>
      </c>
      <c r="Q232" s="41">
        <f>I232/$B$15*1000</f>
        <v>3.5</v>
      </c>
      <c r="R232" s="30">
        <f>G232/3600*C232</f>
        <v>1.06258854366976</v>
      </c>
    </row>
    <row r="233" ht="20.05" customHeight="1">
      <c r="A233" s="31">
        <f>$A232+C232</f>
        <v>1040</v>
      </c>
      <c r="B233" s="32">
        <v>3.5</v>
      </c>
      <c r="C233" s="33">
        <v>5</v>
      </c>
      <c r="D233" t="b" s="30">
        <v>0</v>
      </c>
      <c r="E233" s="13"/>
      <c r="F233" s="30">
        <f>3600*(B233*$B$15/1000-H233-I232)/C233</f>
        <v>764.2896288768829</v>
      </c>
      <c r="G233" s="30">
        <f>IF(F233&gt;B$21,$B$21,IF(F233&lt;0,0,F233))</f>
        <v>764.2896288768829</v>
      </c>
      <c r="H233" s="30">
        <f>(J233*$B$16+K233*OFFSET($B$17,0,D233)-I232*(OFFSET($B$18,0,D233)+$B$19+OFFSET($B$20,0,D233)))*$C233/60</f>
        <v>-1.06151337344013</v>
      </c>
      <c r="I233" s="30">
        <f>$E233+(G233/60)*$C233/60+H233+I232</f>
        <v>22.9087323943552</v>
      </c>
      <c r="J233" s="30">
        <f>J232+($B$19*I232-$B$16*J232)*$C233/60</f>
        <v>66.4009984054486</v>
      </c>
      <c r="K233" s="30">
        <f>K232+(OFFSET($B$20,0,D233)*I232-OFFSET($B$17,0,D233)*K232)*$C233/60</f>
        <v>68.5979614041933</v>
      </c>
      <c r="L233" s="34">
        <f>$A233/60</f>
        <v>17.3333333333333</v>
      </c>
      <c r="M233" s="41">
        <v>64.636659045553</v>
      </c>
      <c r="N233" s="41">
        <v>64.2129087872798</v>
      </c>
      <c r="O233" s="41">
        <v>77.3036742411695</v>
      </c>
      <c r="P233" s="41">
        <f>G233/$B$22</f>
        <v>76.4289628876883</v>
      </c>
      <c r="Q233" s="41">
        <f>I233/$B$15*1000</f>
        <v>3.5</v>
      </c>
      <c r="R233" s="30">
        <f>G233/3600*C233</f>
        <v>1.06151337344012</v>
      </c>
    </row>
    <row r="234" ht="20.05" customHeight="1">
      <c r="A234" s="31">
        <f>$A233+C233</f>
        <v>1045</v>
      </c>
      <c r="B234" s="32">
        <v>3.5</v>
      </c>
      <c r="C234" s="33">
        <v>5</v>
      </c>
      <c r="D234" t="b" s="30">
        <v>0</v>
      </c>
      <c r="E234" s="13"/>
      <c r="F234" s="30">
        <f>3600*(B234*$B$15/1000-H234-I233)/C234</f>
        <v>763.519622318370</v>
      </c>
      <c r="G234" s="30">
        <f>IF(F234&gt;B$21,$B$21,IF(F234&lt;0,0,F234))</f>
        <v>763.519622318370</v>
      </c>
      <c r="H234" s="30">
        <f>(J234*$B$16+K234*OFFSET($B$17,0,D234)-I233*(OFFSET($B$18,0,D234)+$B$19+OFFSET($B$20,0,D234)))*$C234/60</f>
        <v>-1.06044391988664</v>
      </c>
      <c r="I234" s="30">
        <f>$E234+(G234/60)*$C234/60+H234+I233</f>
        <v>22.9087323943552</v>
      </c>
      <c r="J234" s="30">
        <f>J233+($B$19*I233-$B$16*J233)*$C234/60</f>
        <v>66.56499184485639</v>
      </c>
      <c r="K234" s="30">
        <f>K233+(OFFSET($B$20,0,D234)*I233-OFFSET($B$17,0,D234)*K233)*$C234/60</f>
        <v>68.9184043061792</v>
      </c>
      <c r="L234" s="34">
        <f>$A234/60</f>
        <v>17.4166666666667</v>
      </c>
      <c r="M234" s="41">
        <v>64.5569867561279</v>
      </c>
      <c r="N234" s="41">
        <v>64.13339905501491</v>
      </c>
      <c r="O234" s="41">
        <v>77.2220107551438</v>
      </c>
      <c r="P234" s="41">
        <f>G234/$B$22</f>
        <v>76.35196223183701</v>
      </c>
      <c r="Q234" s="41">
        <f>I234/$B$15*1000</f>
        <v>3.5</v>
      </c>
      <c r="R234" s="30">
        <f>G234/3600*C234</f>
        <v>1.06044391988663</v>
      </c>
    </row>
    <row r="235" ht="20.05" customHeight="1">
      <c r="A235" s="31">
        <f>$A234+C234</f>
        <v>1050</v>
      </c>
      <c r="B235" s="32">
        <v>3.5</v>
      </c>
      <c r="C235" s="33">
        <v>5</v>
      </c>
      <c r="D235" t="b" s="30">
        <v>0</v>
      </c>
      <c r="E235" s="13"/>
      <c r="F235" s="30">
        <f>3600*(B235*$B$15/1000-H235-I234)/C235</f>
        <v>762.753707755124</v>
      </c>
      <c r="G235" s="30">
        <f>IF(F235&gt;B$21,$B$21,IF(F235&lt;0,0,F235))</f>
        <v>762.753707755124</v>
      </c>
      <c r="H235" s="30">
        <f>(J235*$B$16+K235*OFFSET($B$17,0,D235)-I234*(OFFSET($B$18,0,D235)+$B$19+OFFSET($B$20,0,D235)))*$C235/60</f>
        <v>-1.05938014965991</v>
      </c>
      <c r="I235" s="30">
        <f>$E235+(G235/60)*$C235/60+H235+I234</f>
        <v>22.9087323943552</v>
      </c>
      <c r="J235" s="30">
        <f>J234+($B$19*I234-$B$16*J234)*$C235/60</f>
        <v>66.72802291213659</v>
      </c>
      <c r="K235" s="30">
        <f>K234+(OFFSET($B$20,0,D235)*I234-OFFSET($B$17,0,D235)*K234)*$C235/60</f>
        <v>69.2387401267392</v>
      </c>
      <c r="L235" s="34">
        <f>$A235/60</f>
        <v>17.5</v>
      </c>
      <c r="M235" s="41">
        <v>64.4777504910202</v>
      </c>
      <c r="N235" s="41">
        <v>64.054325284708</v>
      </c>
      <c r="O235" s="41">
        <v>77.1407836746433</v>
      </c>
      <c r="P235" s="41">
        <f>G235/$B$22</f>
        <v>76.2753707755124</v>
      </c>
      <c r="Q235" s="41">
        <f>I235/$B$15*1000</f>
        <v>3.5</v>
      </c>
      <c r="R235" s="30">
        <f>G235/3600*C235</f>
        <v>1.05938014965989</v>
      </c>
    </row>
    <row r="236" ht="20.05" customHeight="1">
      <c r="A236" s="31">
        <f>$A235+C235</f>
        <v>1055</v>
      </c>
      <c r="B236" s="32">
        <v>3.5</v>
      </c>
      <c r="C236" s="33">
        <v>5</v>
      </c>
      <c r="D236" t="b" s="30">
        <v>0</v>
      </c>
      <c r="E236" s="13"/>
      <c r="F236" s="30">
        <f>3600*(B236*$B$15/1000-H236-I235)/C236</f>
        <v>761.991861316424</v>
      </c>
      <c r="G236" s="30">
        <f>IF(F236&gt;B$21,$B$21,IF(F236&lt;0,0,F236))</f>
        <v>761.991861316424</v>
      </c>
      <c r="H236" s="30">
        <f>(J236*$B$16+K236*OFFSET($B$17,0,D236)-I235*(OFFSET($B$18,0,D236)+$B$19+OFFSET($B$20,0,D236)))*$C236/60</f>
        <v>-1.05832202960616</v>
      </c>
      <c r="I236" s="30">
        <f>$E236+(G236/60)*$C236/60+H236+I235</f>
        <v>22.9087323943552</v>
      </c>
      <c r="J236" s="30">
        <f>J235+($B$19*I235-$B$16*J235)*$C236/60</f>
        <v>66.8900972548328</v>
      </c>
      <c r="K236" s="30">
        <f>K235+(OFFSET($B$20,0,D236)*I235-OFFSET($B$17,0,D236)*K235)*$C236/60</f>
        <v>69.5589689016564</v>
      </c>
      <c r="L236" s="34">
        <f>$A236/60</f>
        <v>17.5833333333333</v>
      </c>
      <c r="M236" s="41">
        <v>64.398947703575</v>
      </c>
      <c r="N236" s="41">
        <v>63.9756849297282</v>
      </c>
      <c r="O236" s="41">
        <v>77.05999045299561</v>
      </c>
      <c r="P236" s="41">
        <f>G236/$B$22</f>
        <v>76.19918613164241</v>
      </c>
      <c r="Q236" s="41">
        <f>I236/$B$15*1000</f>
        <v>3.5</v>
      </c>
      <c r="R236" s="30">
        <f>G236/3600*C236</f>
        <v>1.05832202960614</v>
      </c>
    </row>
    <row r="237" ht="20.05" customHeight="1">
      <c r="A237" s="31">
        <f>$A236+C236</f>
        <v>1060</v>
      </c>
      <c r="B237" s="32">
        <v>3.5</v>
      </c>
      <c r="C237" s="33">
        <v>5</v>
      </c>
      <c r="D237" t="b" s="30">
        <v>0</v>
      </c>
      <c r="E237" s="13"/>
      <c r="F237" s="30">
        <f>3600*(B237*$B$15/1000-H237-I236)/C237</f>
        <v>761.234059271603</v>
      </c>
      <c r="G237" s="30">
        <f>IF(F237&gt;B$21,$B$21,IF(F237&lt;0,0,F237))</f>
        <v>761.234059271603</v>
      </c>
      <c r="H237" s="30">
        <f>(J237*$B$16+K237*OFFSET($B$17,0,D237)-I236*(OFFSET($B$18,0,D237)+$B$19+OFFSET($B$20,0,D237)))*$C237/60</f>
        <v>-1.05726952676613</v>
      </c>
      <c r="I237" s="30">
        <f>$E237+(G237/60)*$C237/60+H237+I236</f>
        <v>22.9087323943552</v>
      </c>
      <c r="J237" s="30">
        <f>J236+($B$19*I236-$B$16*J236)*$C237/60</f>
        <v>67.051220487347</v>
      </c>
      <c r="K237" s="30">
        <f>K236+(OFFSET($B$20,0,D237)*I236-OFFSET($B$17,0,D237)*K236)*$C237/60</f>
        <v>69.8790906667019</v>
      </c>
      <c r="L237" s="34">
        <f>$A237/60</f>
        <v>17.6666666666667</v>
      </c>
      <c r="M237" s="41">
        <v>64.3205758620782</v>
      </c>
      <c r="N237" s="41">
        <v>63.897475458385</v>
      </c>
      <c r="O237" s="41">
        <v>76.9796285584676</v>
      </c>
      <c r="P237" s="41">
        <f>G237/$B$22</f>
        <v>76.12340592716031</v>
      </c>
      <c r="Q237" s="41">
        <f>I237/$B$15*1000</f>
        <v>3.5</v>
      </c>
      <c r="R237" s="30">
        <f>G237/3600*C237</f>
        <v>1.05726952676612</v>
      </c>
    </row>
    <row r="238" ht="20.05" customHeight="1">
      <c r="A238" s="31">
        <f>$A237+C237</f>
        <v>1065</v>
      </c>
      <c r="B238" s="32">
        <v>3.5</v>
      </c>
      <c r="C238" s="33">
        <v>5</v>
      </c>
      <c r="D238" t="b" s="30">
        <v>0</v>
      </c>
      <c r="E238" s="13"/>
      <c r="F238" s="30">
        <f>3600*(B238*$B$15/1000-H238-I237)/C238</f>
        <v>760.480278029190</v>
      </c>
      <c r="G238" s="30">
        <f>IF(F238&gt;B$21,$B$21,IF(F238&lt;0,0,F238))</f>
        <v>760.480278029190</v>
      </c>
      <c r="H238" s="30">
        <f>(J238*$B$16+K238*OFFSET($B$17,0,D238)-I237*(OFFSET($B$18,0,D238)+$B$19+OFFSET($B$20,0,D238)))*$C238/60</f>
        <v>-1.05622260837389</v>
      </c>
      <c r="I238" s="30">
        <f>$E238+(G238/60)*$C238/60+H238+I237</f>
        <v>22.9087323943552</v>
      </c>
      <c r="J238" s="30">
        <f>J237+($B$19*I237-$B$16*J237)*$C238/60</f>
        <v>67.2113981911337</v>
      </c>
      <c r="K238" s="30">
        <f>K237+(OFFSET($B$20,0,D238)*I237-OFFSET($B$17,0,D238)*K237)*$C238/60</f>
        <v>70.1991054576348</v>
      </c>
      <c r="L238" s="34">
        <f>$A238/60</f>
        <v>17.75</v>
      </c>
      <c r="M238" s="41">
        <v>64.2426324496673</v>
      </c>
      <c r="N238" s="41">
        <v>63.8196943538401</v>
      </c>
      <c r="O238" s="41">
        <v>76.8996954741784</v>
      </c>
      <c r="P238" s="41">
        <f>G238/$B$22</f>
        <v>76.04802780291899</v>
      </c>
      <c r="Q238" s="41">
        <f>I238/$B$15*1000</f>
        <v>3.5</v>
      </c>
      <c r="R238" s="30">
        <f>G238/3600*C238</f>
        <v>1.05622260837388</v>
      </c>
    </row>
    <row r="239" ht="20.05" customHeight="1">
      <c r="A239" s="31">
        <f>$A238+C238</f>
        <v>1070</v>
      </c>
      <c r="B239" s="32">
        <v>3.5</v>
      </c>
      <c r="C239" s="33">
        <v>5</v>
      </c>
      <c r="D239" t="b" s="30">
        <v>0</v>
      </c>
      <c r="E239" s="13"/>
      <c r="F239" s="30">
        <f>3600*(B239*$B$15/1000-H239-I238)/C239</f>
        <v>759.730494136129</v>
      </c>
      <c r="G239" s="30">
        <f>IF(F239&gt;B$21,$B$21,IF(F239&lt;0,0,F239))</f>
        <v>759.730494136129</v>
      </c>
      <c r="H239" s="30">
        <f>(J239*$B$16+K239*OFFSET($B$17,0,D239)-I238*(OFFSET($B$18,0,D239)+$B$19+OFFSET($B$20,0,D239)))*$C239/60</f>
        <v>-1.05518124185575</v>
      </c>
      <c r="I239" s="30">
        <f>$E239+(G239/60)*$C239/60+H239+I238</f>
        <v>22.9087323943552</v>
      </c>
      <c r="J239" s="30">
        <f>J238+($B$19*I238-$B$16*J238)*$C239/60</f>
        <v>67.3706359148935</v>
      </c>
      <c r="K239" s="30">
        <f>K238+(OFFSET($B$20,0,D239)*I238-OFFSET($B$17,0,D239)*K238)*$C239/60</f>
        <v>70.5190133102024</v>
      </c>
      <c r="L239" s="34">
        <f>$A239/60</f>
        <v>17.8333333333333</v>
      </c>
      <c r="M239" s="41">
        <v>64.1651149642456</v>
      </c>
      <c r="N239" s="41">
        <v>63.7423391140205</v>
      </c>
      <c r="O239" s="41">
        <v>76.8201886980133</v>
      </c>
      <c r="P239" s="41">
        <f>G239/$B$22</f>
        <v>75.9730494136129</v>
      </c>
      <c r="Q239" s="41">
        <f>I239/$B$15*1000</f>
        <v>3.5</v>
      </c>
      <c r="R239" s="30">
        <f>G239/3600*C239</f>
        <v>1.05518124185573</v>
      </c>
    </row>
    <row r="240" ht="20.05" customHeight="1">
      <c r="A240" s="31">
        <f>$A239+C239</f>
        <v>1075</v>
      </c>
      <c r="B240" s="32">
        <v>3.5</v>
      </c>
      <c r="C240" s="33">
        <v>5</v>
      </c>
      <c r="D240" t="b" s="30">
        <v>0</v>
      </c>
      <c r="E240" s="13"/>
      <c r="F240" s="30">
        <f>3600*(B240*$B$15/1000-H240-I239)/C240</f>
        <v>758.984684276934</v>
      </c>
      <c r="G240" s="30">
        <f>IF(F240&gt;B$21,$B$21,IF(F240&lt;0,0,F240))</f>
        <v>758.984684276934</v>
      </c>
      <c r="H240" s="30">
        <f>(J240*$B$16+K240*OFFSET($B$17,0,D240)-I239*(OFFSET($B$18,0,D240)+$B$19+OFFSET($B$20,0,D240)))*$C240/60</f>
        <v>-1.05414539482909</v>
      </c>
      <c r="I240" s="30">
        <f>$E240+(G240/60)*$C240/60+H240+I239</f>
        <v>22.9087323943552</v>
      </c>
      <c r="J240" s="30">
        <f>J239+($B$19*I239-$B$16*J239)*$C240/60</f>
        <v>67.5289391747652</v>
      </c>
      <c r="K240" s="30">
        <f>K239+(OFFSET($B$20,0,D240)*I239-OFFSET($B$17,0,D240)*K239)*$C240/60</f>
        <v>70.8388142601399</v>
      </c>
      <c r="L240" s="34">
        <f>$A240/60</f>
        <v>17.9166666666667</v>
      </c>
      <c r="M240" s="41">
        <v>64.08802091839461</v>
      </c>
      <c r="N240" s="41">
        <v>63.6654072515317</v>
      </c>
      <c r="O240" s="41">
        <v>76.7411057425345</v>
      </c>
      <c r="P240" s="41">
        <f>G240/$B$22</f>
        <v>75.8984684276934</v>
      </c>
      <c r="Q240" s="41">
        <f>I240/$B$15*1000</f>
        <v>3.5</v>
      </c>
      <c r="R240" s="30">
        <f>G240/3600*C240</f>
        <v>1.05414539482908</v>
      </c>
    </row>
    <row r="241" ht="20.05" customHeight="1">
      <c r="A241" s="31">
        <f>$A240+C240</f>
        <v>1080</v>
      </c>
      <c r="B241" s="32">
        <v>3.5</v>
      </c>
      <c r="C241" s="33">
        <v>5</v>
      </c>
      <c r="D241" t="b" s="30">
        <v>0</v>
      </c>
      <c r="E241" s="13"/>
      <c r="F241" s="30">
        <f>3600*(B241*$B$15/1000-H241-I240)/C241</f>
        <v>758.242825272896</v>
      </c>
      <c r="G241" s="30">
        <f>IF(F241&gt;B$21,$B$21,IF(F241&lt;0,0,F241))</f>
        <v>758.242825272896</v>
      </c>
      <c r="H241" s="30">
        <f>(J241*$B$16+K241*OFFSET($B$17,0,D241)-I240*(OFFSET($B$18,0,D241)+$B$19+OFFSET($B$20,0,D241)))*$C241/60</f>
        <v>-1.05311503510126</v>
      </c>
      <c r="I241" s="30">
        <f>$E241+(G241/60)*$C241/60+H241+I240</f>
        <v>22.9087323943552</v>
      </c>
      <c r="J241" s="30">
        <f>J240+($B$19*I240-$B$16*J240)*$C241/60</f>
        <v>67.68631345451701</v>
      </c>
      <c r="K241" s="30">
        <f>K240+(OFFSET($B$20,0,D241)*I240-OFFSET($B$17,0,D241)*K240)*$C241/60</f>
        <v>71.15850834317069</v>
      </c>
      <c r="L241" s="34">
        <f>$A241/60</f>
        <v>18</v>
      </c>
      <c r="M241" s="41">
        <v>64.01134783928831</v>
      </c>
      <c r="N241" s="41">
        <v>63.5888962935716</v>
      </c>
      <c r="O241" s="41">
        <v>76.66244413489839</v>
      </c>
      <c r="P241" s="41">
        <f>G241/$B$22</f>
        <v>75.8242825272896</v>
      </c>
      <c r="Q241" s="41">
        <f>I241/$B$15*1000</f>
        <v>3.5</v>
      </c>
      <c r="R241" s="30">
        <f>G241/3600*C241</f>
        <v>1.05311503510124</v>
      </c>
    </row>
    <row r="242" ht="20.05" customHeight="1">
      <c r="A242" s="31">
        <f>$A241+C241</f>
        <v>1085</v>
      </c>
      <c r="B242" s="32">
        <v>3.5</v>
      </c>
      <c r="C242" s="33">
        <v>5</v>
      </c>
      <c r="D242" t="b" s="30">
        <v>0</v>
      </c>
      <c r="E242" s="13"/>
      <c r="F242" s="30">
        <f>3600*(B242*$B$15/1000-H242-I241)/C242</f>
        <v>757.5048940812731</v>
      </c>
      <c r="G242" s="30">
        <f>IF(F242&gt;B$21,$B$21,IF(F242&lt;0,0,F242))</f>
        <v>757.5048940812731</v>
      </c>
      <c r="H242" s="30">
        <f>(J242*$B$16+K242*OFFSET($B$17,0,D242)-I241*(OFFSET($B$18,0,D242)+$B$19+OFFSET($B$20,0,D242)))*$C242/60</f>
        <v>-1.05209013066845</v>
      </c>
      <c r="I242" s="30">
        <f>$E242+(G242/60)*$C242/60+H242+I241</f>
        <v>22.9087323943552</v>
      </c>
      <c r="J242" s="30">
        <f>J241+($B$19*I241-$B$16*J241)*$C242/60</f>
        <v>67.8427642057363</v>
      </c>
      <c r="K242" s="30">
        <f>K241+(OFFSET($B$20,0,D242)*I241-OFFSET($B$17,0,D242)*K241)*$C242/60</f>
        <v>71.4780955950062</v>
      </c>
      <c r="L242" s="34">
        <f>$A242/60</f>
        <v>18.0833333333333</v>
      </c>
      <c r="M242" s="41">
        <v>63.9350932686077</v>
      </c>
      <c r="N242" s="41">
        <v>63.5128037818451</v>
      </c>
      <c r="O242" s="41">
        <v>76.5842014167664</v>
      </c>
      <c r="P242" s="41">
        <f>G242/$B$22</f>
        <v>75.75048940812729</v>
      </c>
      <c r="Q242" s="41">
        <f>I242/$B$15*1000</f>
        <v>3.5</v>
      </c>
      <c r="R242" s="30">
        <f>G242/3600*C242</f>
        <v>1.05209013066843</v>
      </c>
    </row>
    <row r="243" ht="20.05" customHeight="1">
      <c r="A243" s="31">
        <f>$A242+C242</f>
        <v>1090</v>
      </c>
      <c r="B243" s="32">
        <v>3.5</v>
      </c>
      <c r="C243" s="33">
        <v>5</v>
      </c>
      <c r="D243" t="b" s="30">
        <v>0</v>
      </c>
      <c r="E243" s="13"/>
      <c r="F243" s="30">
        <f>3600*(B243*$B$15/1000-H243-I242)/C243</f>
        <v>756.770867794516</v>
      </c>
      <c r="G243" s="30">
        <f>IF(F243&gt;B$21,$B$21,IF(F243&lt;0,0,F243))</f>
        <v>756.770867794516</v>
      </c>
      <c r="H243" s="30">
        <f>(J243*$B$16+K243*OFFSET($B$17,0,D243)-I242*(OFFSET($B$18,0,D243)+$B$19+OFFSET($B$20,0,D243)))*$C243/60</f>
        <v>-1.05107064971462</v>
      </c>
      <c r="I243" s="30">
        <f>$E243+(G243/60)*$C243/60+H243+I242</f>
        <v>22.9087323943552</v>
      </c>
      <c r="J243" s="30">
        <f>J242+($B$19*I242-$B$16*J242)*$C243/60</f>
        <v>67.9982968480187</v>
      </c>
      <c r="K243" s="30">
        <f>K242+(OFFSET($B$20,0,D243)*I242-OFFSET($B$17,0,D243)*K242)*$C243/60</f>
        <v>71.7975760513458</v>
      </c>
      <c r="L243" s="34">
        <f>$A243/60</f>
        <v>18.1666666666667</v>
      </c>
      <c r="M243" s="41">
        <v>63.8592547624552</v>
      </c>
      <c r="N243" s="41">
        <v>63.4371272724783</v>
      </c>
      <c r="O243" s="41">
        <v>76.5063751442224</v>
      </c>
      <c r="P243" s="41">
        <f>G243/$B$22</f>
        <v>75.6770867794516</v>
      </c>
      <c r="Q243" s="41">
        <f>I243/$B$15*1000</f>
        <v>3.5</v>
      </c>
      <c r="R243" s="30">
        <f>G243/3600*C243</f>
        <v>1.05107064971461</v>
      </c>
    </row>
    <row r="244" ht="20.05" customHeight="1">
      <c r="A244" s="31">
        <f>$A243+C243</f>
        <v>1095</v>
      </c>
      <c r="B244" s="32">
        <v>3.5</v>
      </c>
      <c r="C244" s="33">
        <v>5</v>
      </c>
      <c r="D244" t="b" s="30">
        <v>0</v>
      </c>
      <c r="E244" s="13"/>
      <c r="F244" s="30">
        <f>3600*(B244*$B$15/1000-H244-I243)/C244</f>
        <v>756.0407236394479</v>
      </c>
      <c r="G244" s="30">
        <f>IF(F244&gt;B$21,$B$21,IF(F244&lt;0,0,F244))</f>
        <v>756.0407236394479</v>
      </c>
      <c r="H244" s="30">
        <f>(J244*$B$16+K244*OFFSET($B$17,0,D244)-I243*(OFFSET($B$18,0,D244)+$B$19+OFFSET($B$20,0,D244)))*$C244/60</f>
        <v>-1.05005656061036</v>
      </c>
      <c r="I244" s="30">
        <f>$E244+(G244/60)*$C244/60+H244+I243</f>
        <v>22.9087323943552</v>
      </c>
      <c r="J244" s="30">
        <f>J243+($B$19*I243-$B$16*J243)*$C244/60</f>
        <v>68.1529167691556</v>
      </c>
      <c r="K244" s="30">
        <f>K243+(OFFSET($B$20,0,D244)*I243-OFFSET($B$17,0,D244)*K243)*$C244/60</f>
        <v>72.116949747877</v>
      </c>
      <c r="L244" s="34">
        <f>$A244/60</f>
        <v>18.25</v>
      </c>
      <c r="M244" s="41">
        <v>63.7838298912704</v>
      </c>
      <c r="N244" s="41">
        <v>63.3618643359347</v>
      </c>
      <c r="O244" s="41">
        <v>76.4289628876883</v>
      </c>
      <c r="P244" s="41">
        <f>G244/$B$22</f>
        <v>75.60407236394479</v>
      </c>
      <c r="Q244" s="41">
        <f>I244/$B$15*1000</f>
        <v>3.5</v>
      </c>
      <c r="R244" s="30">
        <f>G244/3600*C244</f>
        <v>1.05005656061034</v>
      </c>
    </row>
    <row r="245" ht="20.05" customHeight="1">
      <c r="A245" s="31">
        <f>$A244+C244</f>
        <v>1100</v>
      </c>
      <c r="B245" s="32">
        <v>3.5</v>
      </c>
      <c r="C245" s="33">
        <v>5</v>
      </c>
      <c r="D245" t="b" s="30">
        <v>0</v>
      </c>
      <c r="E245" s="13"/>
      <c r="F245" s="30">
        <f>3600*(B245*$B$15/1000-H245-I244)/C245</f>
        <v>755.314438976485</v>
      </c>
      <c r="G245" s="30">
        <f>IF(F245&gt;B$21,$B$21,IF(F245&lt;0,0,F245))</f>
        <v>755.314438976485</v>
      </c>
      <c r="H245" s="30">
        <f>(J245*$B$16+K245*OFFSET($B$17,0,D245)-I244*(OFFSET($B$18,0,D245)+$B$19+OFFSET($B$20,0,D245)))*$C245/60</f>
        <v>-1.0490478319118</v>
      </c>
      <c r="I245" s="30">
        <f>$E245+(G245/60)*$C245/60+H245+I244</f>
        <v>22.9087323943552</v>
      </c>
      <c r="J245" s="30">
        <f>J244+($B$19*I244-$B$16*J244)*$C245/60</f>
        <v>68.306629325321</v>
      </c>
      <c r="K245" s="30">
        <f>K244+(OFFSET($B$20,0,D245)*I244-OFFSET($B$17,0,D245)*K244)*$C245/60</f>
        <v>72.4362167202754</v>
      </c>
      <c r="L245" s="34">
        <f>$A245/60</f>
        <v>18.3333333333333</v>
      </c>
      <c r="M245" s="41">
        <v>63.7088162397458</v>
      </c>
      <c r="N245" s="41">
        <v>63.2870125569307</v>
      </c>
      <c r="O245" s="41">
        <v>76.35196223183701</v>
      </c>
      <c r="P245" s="41">
        <f>G245/$B$22</f>
        <v>75.5314438976485</v>
      </c>
      <c r="Q245" s="41">
        <f>I245/$B$15*1000</f>
        <v>3.5</v>
      </c>
      <c r="R245" s="30">
        <f>G245/3600*C245</f>
        <v>1.04904783191178</v>
      </c>
    </row>
    <row r="246" ht="20.05" customHeight="1">
      <c r="A246" s="31">
        <f>$A245+C245</f>
        <v>1105</v>
      </c>
      <c r="B246" s="32">
        <v>3.5</v>
      </c>
      <c r="C246" s="33">
        <v>5</v>
      </c>
      <c r="D246" t="b" s="30">
        <v>0</v>
      </c>
      <c r="E246" s="13"/>
      <c r="F246" s="30">
        <f>3600*(B246*$B$15/1000-H246-I245)/C246</f>
        <v>754.5919912988441</v>
      </c>
      <c r="G246" s="30">
        <f>IF(F246&gt;B$21,$B$21,IF(F246&lt;0,0,F246))</f>
        <v>754.5919912988441</v>
      </c>
      <c r="H246" s="30">
        <f>(J246*$B$16+K246*OFFSET($B$17,0,D246)-I245*(OFFSET($B$18,0,D246)+$B$19+OFFSET($B$20,0,D246)))*$C246/60</f>
        <v>-1.04804443235952</v>
      </c>
      <c r="I246" s="30">
        <f>$E246+(G246/60)*$C246/60+H246+I245</f>
        <v>22.9087323943552</v>
      </c>
      <c r="J246" s="30">
        <f>J245+($B$19*I245-$B$16*J245)*$C246/60</f>
        <v>68.45943984125689</v>
      </c>
      <c r="K246" s="30">
        <f>K245+(OFFSET($B$20,0,D246)*I245-OFFSET($B$17,0,D246)*K245)*$C246/60</f>
        <v>72.7553770042048</v>
      </c>
      <c r="L246" s="34">
        <f>$A246/60</f>
        <v>18.4166666666667</v>
      </c>
      <c r="M246" s="41">
        <v>63.6342114067431</v>
      </c>
      <c r="N246" s="41">
        <v>63.2125695343517</v>
      </c>
      <c r="O246" s="41">
        <v>76.2753707755124</v>
      </c>
      <c r="P246" s="41">
        <f>G246/$B$22</f>
        <v>75.4591991298844</v>
      </c>
      <c r="Q246" s="41">
        <f>I246/$B$15*1000</f>
        <v>3.5</v>
      </c>
      <c r="R246" s="30">
        <f>G246/3600*C246</f>
        <v>1.04804443235951</v>
      </c>
    </row>
    <row r="247" ht="20.05" customHeight="1">
      <c r="A247" s="31">
        <f>$A246+C246</f>
        <v>1110</v>
      </c>
      <c r="B247" s="32">
        <v>3.5</v>
      </c>
      <c r="C247" s="33">
        <v>5</v>
      </c>
      <c r="D247" t="b" s="30">
        <v>0</v>
      </c>
      <c r="E247" s="13"/>
      <c r="F247" s="30">
        <f>3600*(B247*$B$15/1000-H247-I246)/C247</f>
        <v>753.873358231796</v>
      </c>
      <c r="G247" s="30">
        <f>IF(F247&gt;B$21,$B$21,IF(F247&lt;0,0,F247))</f>
        <v>753.873358231796</v>
      </c>
      <c r="H247" s="30">
        <f>(J247*$B$16+K247*OFFSET($B$17,0,D247)-I246*(OFFSET($B$18,0,D247)+$B$19+OFFSET($B$20,0,D247)))*$C247/60</f>
        <v>-1.04704633087751</v>
      </c>
      <c r="I247" s="30">
        <f>$E247+(G247/60)*$C247/60+H247+I246</f>
        <v>22.9087323943552</v>
      </c>
      <c r="J247" s="30">
        <f>J246+($B$19*I246-$B$16*J246)*$C247/60</f>
        <v>68.6113536104579</v>
      </c>
      <c r="K247" s="30">
        <f>K246+(OFFSET($B$20,0,D247)*I246-OFFSET($B$17,0,D247)*K246)*$C247/60</f>
        <v>73.0744306353168</v>
      </c>
      <c r="L247" s="34">
        <f>$A247/60</f>
        <v>18.5</v>
      </c>
      <c r="M247" s="41">
        <v>63.5600130052102</v>
      </c>
      <c r="N247" s="41">
        <v>63.1385328811695</v>
      </c>
      <c r="O247" s="41">
        <v>76.19918613164241</v>
      </c>
      <c r="P247" s="41">
        <f>G247/$B$22</f>
        <v>75.3873358231796</v>
      </c>
      <c r="Q247" s="41">
        <f>I247/$B$15*1000</f>
        <v>3.5</v>
      </c>
      <c r="R247" s="30">
        <f>G247/3600*C247</f>
        <v>1.04704633087749</v>
      </c>
    </row>
    <row r="248" ht="20.05" customHeight="1">
      <c r="A248" s="31">
        <f>$A247+C247</f>
        <v>1115</v>
      </c>
      <c r="B248" s="32">
        <v>3.5</v>
      </c>
      <c r="C248" s="33">
        <v>5</v>
      </c>
      <c r="D248" t="b" s="30">
        <v>0</v>
      </c>
      <c r="E248" s="13"/>
      <c r="F248" s="30">
        <f>3600*(B248*$B$15/1000-H248-I247)/C248</f>
        <v>753.158517531851</v>
      </c>
      <c r="G248" s="30">
        <f>IF(F248&gt;B$21,$B$21,IF(F248&lt;0,0,F248))</f>
        <v>753.158517531851</v>
      </c>
      <c r="H248" s="30">
        <f>(J248*$B$16+K248*OFFSET($B$17,0,D248)-I247*(OFFSET($B$18,0,D248)+$B$19+OFFSET($B$20,0,D248)))*$C248/60</f>
        <v>-1.04605349657203</v>
      </c>
      <c r="I248" s="30">
        <f>$E248+(G248/60)*$C248/60+H248+I247</f>
        <v>22.9087323943552</v>
      </c>
      <c r="J248" s="30">
        <f>J247+($B$19*I247-$B$16*J247)*$C248/60</f>
        <v>68.7623758953543</v>
      </c>
      <c r="K248" s="30">
        <f>K247+(OFFSET($B$20,0,D248)*I247-OFFSET($B$17,0,D248)*K247)*$C248/60</f>
        <v>73.39337764925141</v>
      </c>
      <c r="L248" s="34">
        <f>$A248/60</f>
        <v>18.5833333333333</v>
      </c>
      <c r="M248" s="41">
        <v>63.4862186620983</v>
      </c>
      <c r="N248" s="41">
        <v>63.0649002243592</v>
      </c>
      <c r="O248" s="41">
        <v>76.12340592716031</v>
      </c>
      <c r="P248" s="41">
        <f>G248/$B$22</f>
        <v>75.3158517531851</v>
      </c>
      <c r="Q248" s="41">
        <f>I248/$B$15*1000</f>
        <v>3.5</v>
      </c>
      <c r="R248" s="30">
        <f>G248/3600*C248</f>
        <v>1.04605349657202</v>
      </c>
    </row>
    <row r="249" ht="20.05" customHeight="1">
      <c r="A249" s="31">
        <f>$A248+C248</f>
        <v>1120</v>
      </c>
      <c r="B249" s="32">
        <v>3.5</v>
      </c>
      <c r="C249" s="33">
        <v>5</v>
      </c>
      <c r="D249" t="b" s="30">
        <v>0</v>
      </c>
      <c r="E249" s="13"/>
      <c r="F249" s="30">
        <f>3600*(B249*$B$15/1000-H249-I248)/C249</f>
        <v>752.447447086</v>
      </c>
      <c r="G249" s="30">
        <f>IF(F249&gt;B$21,$B$21,IF(F249&lt;0,0,F249))</f>
        <v>752.447447086</v>
      </c>
      <c r="H249" s="30">
        <f>(J249*$B$16+K249*OFFSET($B$17,0,D249)-I248*(OFFSET($B$18,0,D249)+$B$19+OFFSET($B$20,0,D249)))*$C249/60</f>
        <v>-1.04506589873057</v>
      </c>
      <c r="I249" s="30">
        <f>$E249+(G249/60)*$C249/60+H249+I248</f>
        <v>22.9087323943552</v>
      </c>
      <c r="J249" s="30">
        <f>J248+($B$19*I248-$B$16*J248)*$C249/60</f>
        <v>68.9125119274948</v>
      </c>
      <c r="K249" s="30">
        <f>K248+(OFFSET($B$20,0,D249)*I248-OFFSET($B$17,0,D249)*K248)*$C249/60</f>
        <v>73.71221808163639</v>
      </c>
      <c r="L249" s="34">
        <f>$A249/60</f>
        <v>18.6666666666667</v>
      </c>
      <c r="M249" s="41">
        <v>63.412826018280</v>
      </c>
      <c r="N249" s="41">
        <v>62.9916692048171</v>
      </c>
      <c r="O249" s="41">
        <v>76.04802780291899</v>
      </c>
      <c r="P249" s="41">
        <f>G249/$B$22</f>
        <v>75.2447447086</v>
      </c>
      <c r="Q249" s="41">
        <f>I249/$B$15*1000</f>
        <v>3.5</v>
      </c>
      <c r="R249" s="30">
        <f>G249/3600*C249</f>
        <v>1.04506589873056</v>
      </c>
    </row>
    <row r="250" ht="20.05" customHeight="1">
      <c r="A250" s="31">
        <f>$A249+C249</f>
        <v>1125</v>
      </c>
      <c r="B250" s="32">
        <v>3.5</v>
      </c>
      <c r="C250" s="33">
        <v>5</v>
      </c>
      <c r="D250" t="b" s="30">
        <v>0</v>
      </c>
      <c r="E250" s="13"/>
      <c r="F250" s="30">
        <f>3600*(B250*$B$15/1000-H250-I249)/C250</f>
        <v>751.7401249109651</v>
      </c>
      <c r="G250" s="30">
        <f>IF(F250&gt;B$21,$B$21,IF(F250&lt;0,0,F250))</f>
        <v>751.7401249109651</v>
      </c>
      <c r="H250" s="30">
        <f>(J250*$B$16+K250*OFFSET($B$17,0,D250)-I249*(OFFSET($B$18,0,D250)+$B$19+OFFSET($B$20,0,D250)))*$C250/60</f>
        <v>-1.0440835068208</v>
      </c>
      <c r="I250" s="30">
        <f>$E250+(G250/60)*$C250/60+H250+I249</f>
        <v>22.9087323943552</v>
      </c>
      <c r="J250" s="30">
        <f>J249+($B$19*I249-$B$16*J249)*$C250/60</f>
        <v>69.0617669077274</v>
      </c>
      <c r="K250" s="30">
        <f>K249+(OFFSET($B$20,0,D250)*I249-OFFSET($B$17,0,D250)*K249)*$C250/60</f>
        <v>74.0309519680879</v>
      </c>
      <c r="L250" s="34">
        <f>$A250/60</f>
        <v>18.75</v>
      </c>
      <c r="M250" s="41">
        <v>63.3398327284674</v>
      </c>
      <c r="N250" s="41">
        <v>62.9188374772793</v>
      </c>
      <c r="O250" s="41">
        <v>75.9730494136129</v>
      </c>
      <c r="P250" s="41">
        <f>G250/$B$22</f>
        <v>75.17401249109651</v>
      </c>
      <c r="Q250" s="41">
        <f>I250/$B$15*1000</f>
        <v>3.5</v>
      </c>
      <c r="R250" s="30">
        <f>G250/3600*C250</f>
        <v>1.04408350682078</v>
      </c>
    </row>
    <row r="251" ht="20.05" customHeight="1">
      <c r="A251" s="31">
        <f>$A250+C250</f>
        <v>1130</v>
      </c>
      <c r="B251" s="32">
        <v>3.5</v>
      </c>
      <c r="C251" s="33">
        <v>5</v>
      </c>
      <c r="D251" t="b" s="30">
        <v>0</v>
      </c>
      <c r="E251" s="13"/>
      <c r="F251" s="30">
        <f>3600*(B251*$B$15/1000-H251-I250)/C251</f>
        <v>751.036529152422</v>
      </c>
      <c r="G251" s="30">
        <f>IF(F251&gt;B$21,$B$21,IF(F251&lt;0,0,F251))</f>
        <v>751.036529152422</v>
      </c>
      <c r="H251" s="30">
        <f>(J251*$B$16+K251*OFFSET($B$17,0,D251)-I250*(OFFSET($B$18,0,D251)+$B$19+OFFSET($B$20,0,D251)))*$C251/60</f>
        <v>-1.04310629048949</v>
      </c>
      <c r="I251" s="30">
        <f>$E251+(G251/60)*$C251/60+H251+I250</f>
        <v>22.9087323943552</v>
      </c>
      <c r="J251" s="30">
        <f>J250+($B$19*I250-$B$16*J250)*$C251/60</f>
        <v>69.2101460063796</v>
      </c>
      <c r="K251" s="30">
        <f>K250+(OFFSET($B$20,0,D251)*I250-OFFSET($B$17,0,D251)*K250)*$C251/60</f>
        <v>74.349579344210</v>
      </c>
      <c r="L251" s="34">
        <f>$A251/60</f>
        <v>18.8333333333333</v>
      </c>
      <c r="M251" s="41">
        <v>63.2672364611313</v>
      </c>
      <c r="N251" s="41">
        <v>62.8464027102399</v>
      </c>
      <c r="O251" s="41">
        <v>75.8984684276934</v>
      </c>
      <c r="P251" s="41">
        <f>G251/$B$22</f>
        <v>75.10365291524219</v>
      </c>
      <c r="Q251" s="41">
        <f>I251/$B$15*1000</f>
        <v>3.5</v>
      </c>
      <c r="R251" s="30">
        <f>G251/3600*C251</f>
        <v>1.04310629048948</v>
      </c>
    </row>
    <row r="252" ht="20.05" customHeight="1">
      <c r="A252" s="31">
        <f>$A251+C251</f>
        <v>1135</v>
      </c>
      <c r="B252" s="32">
        <v>3.5</v>
      </c>
      <c r="C252" s="33">
        <v>5</v>
      </c>
      <c r="D252" t="b" s="30">
        <v>0</v>
      </c>
      <c r="E252" s="13"/>
      <c r="F252" s="30">
        <f>3600*(B252*$B$15/1000-H252-I251)/C252</f>
        <v>750.336638084240</v>
      </c>
      <c r="G252" s="30">
        <f>IF(F252&gt;B$21,$B$21,IF(F252&lt;0,0,F252))</f>
        <v>750.336638084240</v>
      </c>
      <c r="H252" s="30">
        <f>(J252*$B$16+K252*OFFSET($B$17,0,D252)-I251*(OFFSET($B$18,0,D252)+$B$19+OFFSET($B$20,0,D252)))*$C252/60</f>
        <v>-1.04213421956146</v>
      </c>
      <c r="I252" s="30">
        <f>$E252+(G252/60)*$C252/60+H252+I251</f>
        <v>22.9087323943552</v>
      </c>
      <c r="J252" s="30">
        <f>J251+($B$19*I251-$B$16*J251)*$C252/60</f>
        <v>69.3576543634376</v>
      </c>
      <c r="K252" s="30">
        <f>K251+(OFFSET($B$20,0,D252)*I251-OFFSET($B$17,0,D252)*K251)*$C252/60</f>
        <v>74.668100245595</v>
      </c>
      <c r="L252" s="34">
        <f>$A252/60</f>
        <v>18.9166666666667</v>
      </c>
      <c r="M252" s="41">
        <v>63.1950348984196</v>
      </c>
      <c r="N252" s="41">
        <v>62.7743625858711</v>
      </c>
      <c r="O252" s="41">
        <v>75.8242825272896</v>
      </c>
      <c r="P252" s="41">
        <f>G252/$B$22</f>
        <v>75.033663808424</v>
      </c>
      <c r="Q252" s="41">
        <f>I252/$B$15*1000</f>
        <v>3.5</v>
      </c>
      <c r="R252" s="30">
        <f>G252/3600*C252</f>
        <v>1.04213421956144</v>
      </c>
    </row>
    <row r="253" ht="20.05" customHeight="1">
      <c r="A253" s="31">
        <f>$A252+C252</f>
        <v>1140</v>
      </c>
      <c r="B253" s="32">
        <v>3.5</v>
      </c>
      <c r="C253" s="33">
        <v>5</v>
      </c>
      <c r="D253" t="b" s="30">
        <v>0</v>
      </c>
      <c r="E253" s="13"/>
      <c r="F253" s="30">
        <f>3600*(B253*$B$15/1000-H253-I252)/C253</f>
        <v>749.640430107760</v>
      </c>
      <c r="G253" s="30">
        <f>IF(F253&gt;B$21,$B$21,IF(F253&lt;0,0,F253))</f>
        <v>749.640430107760</v>
      </c>
      <c r="H253" s="30">
        <f>(J253*$B$16+K253*OFFSET($B$17,0,D253)-I252*(OFFSET($B$18,0,D253)+$B$19+OFFSET($B$20,0,D253)))*$C253/60</f>
        <v>-1.04116726403857</v>
      </c>
      <c r="I253" s="30">
        <f>$E253+(G253/60)*$C253/60+H253+I252</f>
        <v>22.9087323943552</v>
      </c>
      <c r="J253" s="30">
        <f>J252+($B$19*I252-$B$16*J252)*$C253/60</f>
        <v>69.5042970887244</v>
      </c>
      <c r="K253" s="30">
        <f>K252+(OFFSET($B$20,0,D253)*I252-OFFSET($B$17,0,D253)*K252)*$C253/60</f>
        <v>74.9865147078231</v>
      </c>
      <c r="L253" s="34">
        <f>$A253/60</f>
        <v>19</v>
      </c>
      <c r="M253" s="41">
        <v>63.1232257360779</v>
      </c>
      <c r="N253" s="41">
        <v>62.702714799942</v>
      </c>
      <c r="O253" s="41">
        <v>75.75048940812729</v>
      </c>
      <c r="P253" s="41">
        <f>G253/$B$22</f>
        <v>74.964043010776</v>
      </c>
      <c r="Q253" s="41">
        <f>I253/$B$15*1000</f>
        <v>3.5</v>
      </c>
      <c r="R253" s="30">
        <f>G253/3600*C253</f>
        <v>1.04116726403856</v>
      </c>
    </row>
    <row r="254" ht="20.05" customHeight="1">
      <c r="A254" s="31">
        <f>$A253+C253</f>
        <v>1145</v>
      </c>
      <c r="B254" s="32">
        <v>3.5</v>
      </c>
      <c r="C254" s="33">
        <v>5</v>
      </c>
      <c r="D254" t="b" s="30">
        <v>0</v>
      </c>
      <c r="E254" s="13"/>
      <c r="F254" s="30">
        <f>3600*(B254*$B$15/1000-H254-I253)/C254</f>
        <v>748.947883751003</v>
      </c>
      <c r="G254" s="30">
        <f>IF(F254&gt;B$21,$B$21,IF(F254&lt;0,0,F254))</f>
        <v>748.947883751003</v>
      </c>
      <c r="H254" s="30">
        <f>(J254*$B$16+K254*OFFSET($B$17,0,D254)-I253*(OFFSET($B$18,0,D254)+$B$19+OFFSET($B$20,0,D254)))*$C254/60</f>
        <v>-1.04020539409863</v>
      </c>
      <c r="I254" s="30">
        <f>$E254+(G254/60)*$C254/60+H254+I253</f>
        <v>22.9087323943552</v>
      </c>
      <c r="J254" s="30">
        <f>J253+($B$19*I253-$B$16*J253)*$C254/60</f>
        <v>69.6500792620767</v>
      </c>
      <c r="K254" s="30">
        <f>K253+(OFFSET($B$20,0,D254)*I253-OFFSET($B$17,0,D254)*K253)*$C254/60</f>
        <v>75.30482276646291</v>
      </c>
      <c r="L254" s="34">
        <f>$A254/60</f>
        <v>19.0833333333333</v>
      </c>
      <c r="M254" s="41">
        <v>63.0518066833694</v>
      </c>
      <c r="N254" s="41">
        <v>62.6314570617398</v>
      </c>
      <c r="O254" s="41">
        <v>75.6770867794516</v>
      </c>
      <c r="P254" s="41">
        <f>G254/$B$22</f>
        <v>74.8947883751003</v>
      </c>
      <c r="Q254" s="41">
        <f>I254/$B$15*1000</f>
        <v>3.5</v>
      </c>
      <c r="R254" s="30">
        <f>G254/3600*C254</f>
        <v>1.04020539409862</v>
      </c>
    </row>
    <row r="255" ht="20.05" customHeight="1">
      <c r="A255" s="31">
        <f>$A254+C254</f>
        <v>1150</v>
      </c>
      <c r="B255" s="32">
        <v>3.5</v>
      </c>
      <c r="C255" s="33">
        <v>5</v>
      </c>
      <c r="D255" t="b" s="30">
        <v>0</v>
      </c>
      <c r="E255" s="13"/>
      <c r="F255" s="30">
        <f>3600*(B255*$B$15/1000-H255-I254)/C255</f>
        <v>748.258977667950</v>
      </c>
      <c r="G255" s="30">
        <f>IF(F255&gt;B$21,$B$21,IF(F255&lt;0,0,F255))</f>
        <v>748.258977667950</v>
      </c>
      <c r="H255" s="30">
        <f>(J255*$B$16+K255*OFFSET($B$17,0,D255)-I254*(OFFSET($B$18,0,D255)+$B$19+OFFSET($B$20,0,D255)))*$C255/60</f>
        <v>-1.03924858009439</v>
      </c>
      <c r="I255" s="30">
        <f>$E255+(G255/60)*$C255/60+H255+I254</f>
        <v>22.9087323943552</v>
      </c>
      <c r="J255" s="30">
        <f>J254+($B$19*I254-$B$16*J254)*$C255/60</f>
        <v>69.7950059335208</v>
      </c>
      <c r="K255" s="30">
        <f>K254+(OFFSET($B$20,0,D255)*I254-OFFSET($B$17,0,D255)*K254)*$C255/60</f>
        <v>75.6230244570709</v>
      </c>
      <c r="L255" s="34">
        <f>$A255/60</f>
        <v>19.1666666666667</v>
      </c>
      <c r="M255" s="41">
        <v>62.9807754629956</v>
      </c>
      <c r="N255" s="41">
        <v>62.5605870939893</v>
      </c>
      <c r="O255" s="41">
        <v>75.60407236394479</v>
      </c>
      <c r="P255" s="41">
        <f>G255/$B$22</f>
        <v>74.82589776679499</v>
      </c>
      <c r="Q255" s="41">
        <f>I255/$B$15*1000</f>
        <v>3.5</v>
      </c>
      <c r="R255" s="30">
        <f>G255/3600*C255</f>
        <v>1.03924858009438</v>
      </c>
    </row>
    <row r="256" ht="20.05" customHeight="1">
      <c r="A256" s="31">
        <f>$A255+C255</f>
        <v>1155</v>
      </c>
      <c r="B256" s="32">
        <v>3.5</v>
      </c>
      <c r="C256" s="33">
        <v>5</v>
      </c>
      <c r="D256" t="b" s="30">
        <v>0</v>
      </c>
      <c r="E256" s="13"/>
      <c r="F256" s="30">
        <f>3600*(B256*$B$15/1000-H256-I255)/C256</f>
        <v>747.573690637811</v>
      </c>
      <c r="G256" s="30">
        <f>IF(F256&gt;B$21,$B$21,IF(F256&lt;0,0,F256))</f>
        <v>747.573690637811</v>
      </c>
      <c r="H256" s="30">
        <f>(J256*$B$16+K256*OFFSET($B$17,0,D256)-I255*(OFFSET($B$18,0,D256)+$B$19+OFFSET($B$20,0,D256)))*$C256/60</f>
        <v>-1.03829679255253</v>
      </c>
      <c r="I256" s="30">
        <f>$E256+(G256/60)*$C256/60+H256+I255</f>
        <v>22.9087323943552</v>
      </c>
      <c r="J256" s="30">
        <f>J255+($B$19*I255-$B$16*J255)*$C256/60</f>
        <v>69.9390821234478</v>
      </c>
      <c r="K256" s="30">
        <f>K255+(OFFSET($B$20,0,D256)*I255-OFFSET($B$17,0,D256)*K255)*$C256/60</f>
        <v>75.9411198151917</v>
      </c>
      <c r="L256" s="34">
        <f>$A256/60</f>
        <v>19.25</v>
      </c>
      <c r="M256" s="41">
        <v>62.9101298110172</v>
      </c>
      <c r="N256" s="41">
        <v>62.4901026327751</v>
      </c>
      <c r="O256" s="41">
        <v>75.5314438976485</v>
      </c>
      <c r="P256" s="41">
        <f>G256/$B$22</f>
        <v>74.7573690637811</v>
      </c>
      <c r="Q256" s="41">
        <f>I256/$B$15*1000</f>
        <v>3.5</v>
      </c>
      <c r="R256" s="30">
        <f>G256/3600*C256</f>
        <v>1.03829679255252</v>
      </c>
    </row>
    <row r="257" ht="20.05" customHeight="1">
      <c r="A257" s="31">
        <f>$A256+C256</f>
        <v>1160</v>
      </c>
      <c r="B257" s="32">
        <v>3.5</v>
      </c>
      <c r="C257" s="33">
        <v>5</v>
      </c>
      <c r="D257" t="b" s="30">
        <v>0</v>
      </c>
      <c r="E257" s="13"/>
      <c r="F257" s="30">
        <f>3600*(B257*$B$15/1000-H257-I256)/C257</f>
        <v>746.892001564276</v>
      </c>
      <c r="G257" s="30">
        <f>IF(F257&gt;B$21,$B$21,IF(F257&lt;0,0,F257))</f>
        <v>746.892001564276</v>
      </c>
      <c r="H257" s="30">
        <f>(J257*$B$16+K257*OFFSET($B$17,0,D257)-I256*(OFFSET($B$18,0,D257)+$B$19+OFFSET($B$20,0,D257)))*$C257/60</f>
        <v>-1.03735000217262</v>
      </c>
      <c r="I257" s="30">
        <f>$E257+(G257/60)*$C257/60+H257+I256</f>
        <v>22.9087323943552</v>
      </c>
      <c r="J257" s="30">
        <f>J256+($B$19*I256-$B$16*J256)*$C257/60</f>
        <v>70.0823128227873</v>
      </c>
      <c r="K257" s="30">
        <f>K256+(OFFSET($B$20,0,D257)*I256-OFFSET($B$17,0,D257)*K256)*$C257/60</f>
        <v>76.2591088763582</v>
      </c>
      <c r="L257" s="34">
        <f>$A257/60</f>
        <v>19.3333333333333</v>
      </c>
      <c r="M257" s="41">
        <v>62.8398674767758</v>
      </c>
      <c r="N257" s="41">
        <v>62.4200014274629</v>
      </c>
      <c r="O257" s="41">
        <v>75.4591991298844</v>
      </c>
      <c r="P257" s="41">
        <f>G257/$B$22</f>
        <v>74.6892001564276</v>
      </c>
      <c r="Q257" s="41">
        <f>I257/$B$15*1000</f>
        <v>3.5</v>
      </c>
      <c r="R257" s="30">
        <f>G257/3600*C257</f>
        <v>1.03735000217261</v>
      </c>
    </row>
    <row r="258" ht="20.05" customHeight="1">
      <c r="A258" s="31">
        <f>$A257+C257</f>
        <v>1165</v>
      </c>
      <c r="B258" s="32">
        <v>3.5</v>
      </c>
      <c r="C258" s="33">
        <v>5</v>
      </c>
      <c r="D258" t="b" s="30">
        <v>0</v>
      </c>
      <c r="E258" s="13"/>
      <c r="F258" s="30">
        <f>3600*(B258*$B$15/1000-H258-I257)/C258</f>
        <v>746.213889474781</v>
      </c>
      <c r="G258" s="30">
        <f>IF(F258&gt;B$21,$B$21,IF(F258&lt;0,0,F258))</f>
        <v>746.213889474781</v>
      </c>
      <c r="H258" s="30">
        <f>(J258*$B$16+K258*OFFSET($B$17,0,D258)-I257*(OFFSET($B$18,0,D258)+$B$19+OFFSET($B$20,0,D258)))*$C258/60</f>
        <v>-1.0364081798261</v>
      </c>
      <c r="I258" s="30">
        <f>$E258+(G258/60)*$C258/60+H258+I257</f>
        <v>22.9087323943552</v>
      </c>
      <c r="J258" s="30">
        <f>J257+($B$19*I257-$B$16*J257)*$C258/60</f>
        <v>70.2247029931803</v>
      </c>
      <c r="K258" s="30">
        <f>K257+(OFFSET($B$20,0,D258)*I257-OFFSET($B$17,0,D258)*K257)*$C258/60</f>
        <v>76.5769916760913</v>
      </c>
      <c r="L258" s="34">
        <f>$A258/60</f>
        <v>19.4166666666667</v>
      </c>
      <c r="M258" s="41">
        <v>62.7699862228164</v>
      </c>
      <c r="N258" s="41">
        <v>62.3502812406211</v>
      </c>
      <c r="O258" s="41">
        <v>75.3873358231796</v>
      </c>
      <c r="P258" s="41">
        <f>G258/$B$22</f>
        <v>74.6213889474781</v>
      </c>
      <c r="Q258" s="41">
        <f>I258/$B$15*1000</f>
        <v>3.5</v>
      </c>
      <c r="R258" s="30">
        <f>G258/3600*C258</f>
        <v>1.03640817982608</v>
      </c>
    </row>
    <row r="259" ht="20.05" customHeight="1">
      <c r="A259" s="31">
        <f>$A258+C258</f>
        <v>1170</v>
      </c>
      <c r="B259" s="32">
        <v>3.5</v>
      </c>
      <c r="C259" s="33">
        <v>5</v>
      </c>
      <c r="D259" t="b" s="30">
        <v>0</v>
      </c>
      <c r="E259" s="13"/>
      <c r="F259" s="30">
        <f>3600*(B259*$B$15/1000-H259-I258)/C259</f>
        <v>745.539333519798</v>
      </c>
      <c r="G259" s="30">
        <f>IF(F259&gt;B$21,$B$21,IF(F259&lt;0,0,F259))</f>
        <v>745.539333519798</v>
      </c>
      <c r="H259" s="30">
        <f>(J259*$B$16+K259*OFFSET($B$17,0,D259)-I258*(OFFSET($B$18,0,D259)+$B$19+OFFSET($B$20,0,D259)))*$C259/60</f>
        <v>-1.03547129655529</v>
      </c>
      <c r="I259" s="30">
        <f>$E259+(G259/60)*$C259/60+H259+I258</f>
        <v>22.9087323943552</v>
      </c>
      <c r="J259" s="30">
        <f>J258+($B$19*I258-$B$16*J258)*$C259/60</f>
        <v>70.3662575671511</v>
      </c>
      <c r="K259" s="30">
        <f>K258+(OFFSET($B$20,0,D259)*I258-OFFSET($B$17,0,D259)*K258)*$C259/60</f>
        <v>76.8947682499001</v>
      </c>
      <c r="L259" s="34">
        <f>$A259/60</f>
        <v>19.5</v>
      </c>
      <c r="M259" s="41">
        <v>62.7004838248096</v>
      </c>
      <c r="N259" s="41">
        <v>62.280939847944</v>
      </c>
      <c r="O259" s="41">
        <v>75.3158517531851</v>
      </c>
      <c r="P259" s="41">
        <f>G259/$B$22</f>
        <v>74.55393335197979</v>
      </c>
      <c r="Q259" s="41">
        <f>I259/$B$15*1000</f>
        <v>3.5</v>
      </c>
      <c r="R259" s="30">
        <f>G259/3600*C259</f>
        <v>1.03547129655528</v>
      </c>
    </row>
    <row r="260" ht="20.05" customHeight="1">
      <c r="A260" s="31">
        <f>$A259+C259</f>
        <v>1175</v>
      </c>
      <c r="B260" s="32">
        <v>3.5</v>
      </c>
      <c r="C260" s="33">
        <v>5</v>
      </c>
      <c r="D260" t="b" s="30">
        <v>0</v>
      </c>
      <c r="E260" s="13"/>
      <c r="F260" s="30">
        <f>3600*(B260*$B$15/1000-H260-I259)/C260</f>
        <v>744.868312972103</v>
      </c>
      <c r="G260" s="30">
        <f>IF(F260&gt;B$21,$B$21,IF(F260&lt;0,0,F260))</f>
        <v>744.868312972103</v>
      </c>
      <c r="H260" s="30">
        <f>(J260*$B$16+K260*OFFSET($B$17,0,D260)-I259*(OFFSET($B$18,0,D260)+$B$19+OFFSET($B$20,0,D260)))*$C260/60</f>
        <v>-1.03453932357238</v>
      </c>
      <c r="I260" s="30">
        <f>$E260+(G260/60)*$C260/60+H260+I259</f>
        <v>22.9087323943552</v>
      </c>
      <c r="J260" s="30">
        <f>J259+($B$19*I259-$B$16*J259)*$C260/60</f>
        <v>70.5069814482782</v>
      </c>
      <c r="K260" s="30">
        <f>K259+(OFFSET($B$20,0,D260)*I259-OFFSET($B$17,0,D260)*K259)*$C260/60</f>
        <v>77.21243863328171</v>
      </c>
      <c r="L260" s="34">
        <f>$A260/60</f>
        <v>19.5833333333333</v>
      </c>
      <c r="M260" s="41">
        <v>62.6313580714742</v>
      </c>
      <c r="N260" s="41">
        <v>62.2119750381741</v>
      </c>
      <c r="O260" s="41">
        <v>75.2447447086</v>
      </c>
      <c r="P260" s="41">
        <f>G260/$B$22</f>
        <v>74.4868312972103</v>
      </c>
      <c r="Q260" s="41">
        <f>I260/$B$15*1000</f>
        <v>3.5</v>
      </c>
      <c r="R260" s="30">
        <f>G260/3600*C260</f>
        <v>1.03453932357237</v>
      </c>
    </row>
    <row r="261" ht="20.05" customHeight="1">
      <c r="A261" s="31">
        <f>$A260+C260</f>
        <v>1180</v>
      </c>
      <c r="B261" s="32">
        <v>3.5</v>
      </c>
      <c r="C261" s="33">
        <v>5</v>
      </c>
      <c r="D261" t="b" s="30">
        <v>0</v>
      </c>
      <c r="E261" s="13"/>
      <c r="F261" s="30">
        <f>3600*(B261*$B$15/1000-H261-I260)/C261</f>
        <v>744.2008072260591</v>
      </c>
      <c r="G261" s="30">
        <f>IF(F261&gt;B$21,$B$21,IF(F261&lt;0,0,F261))</f>
        <v>744.2008072260591</v>
      </c>
      <c r="H261" s="30">
        <f>(J261*$B$16+K261*OFFSET($B$17,0,D261)-I260*(OFFSET($B$18,0,D261)+$B$19+OFFSET($B$20,0,D261)))*$C261/60</f>
        <v>-1.03361223225843</v>
      </c>
      <c r="I261" s="30">
        <f>$E261+(G261/60)*$C261/60+H261+I260</f>
        <v>22.9087323943552</v>
      </c>
      <c r="J261" s="30">
        <f>J260+($B$19*I260-$B$16*J260)*$C261/60</f>
        <v>70.6468795113642</v>
      </c>
      <c r="K261" s="30">
        <f>K260+(OFFSET($B$20,0,D261)*I260-OFFSET($B$17,0,D261)*K260)*$C261/60</f>
        <v>77.5300028617215</v>
      </c>
      <c r="L261" s="34">
        <f>$A261/60</f>
        <v>19.6666666666667</v>
      </c>
      <c r="M261" s="41">
        <v>62.5626067645011</v>
      </c>
      <c r="N261" s="41">
        <v>62.1433846130262</v>
      </c>
      <c r="O261" s="41">
        <v>75.17401249109651</v>
      </c>
      <c r="P261" s="41">
        <f>G261/$B$22</f>
        <v>74.4200807226059</v>
      </c>
      <c r="Q261" s="41">
        <f>I261/$B$15*1000</f>
        <v>3.5</v>
      </c>
      <c r="R261" s="30">
        <f>G261/3600*C261</f>
        <v>1.03361223225842</v>
      </c>
    </row>
    <row r="262" ht="20.05" customHeight="1">
      <c r="A262" s="31">
        <f>$A261+C261</f>
        <v>1185</v>
      </c>
      <c r="B262" s="32">
        <v>3.5</v>
      </c>
      <c r="C262" s="33">
        <v>5</v>
      </c>
      <c r="D262" t="b" s="30">
        <v>0</v>
      </c>
      <c r="E262" s="13"/>
      <c r="F262" s="30">
        <f>3600*(B262*$B$15/1000-H262-I261)/C262</f>
        <v>743.5367957968959</v>
      </c>
      <c r="G262" s="30">
        <f>IF(F262&gt;B$21,$B$21,IF(F262&lt;0,0,F262))</f>
        <v>743.5367957968959</v>
      </c>
      <c r="H262" s="30">
        <f>(J262*$B$16+K262*OFFSET($B$17,0,D262)-I261*(OFFSET($B$18,0,D262)+$B$19+OFFSET($B$20,0,D262)))*$C262/60</f>
        <v>-1.03268999416237</v>
      </c>
      <c r="I262" s="30">
        <f>$E262+(G262/60)*$C262/60+H262+I261</f>
        <v>22.9087323943552</v>
      </c>
      <c r="J262" s="30">
        <f>J261+($B$19*I261-$B$16*J261)*$C262/60</f>
        <v>70.7859566026046</v>
      </c>
      <c r="K262" s="30">
        <f>K261+(OFFSET($B$20,0,D262)*I261-OFFSET($B$17,0,D262)*K261)*$C262/60</f>
        <v>77.84746097069301</v>
      </c>
      <c r="L262" s="34">
        <f>$A262/60</f>
        <v>19.75</v>
      </c>
      <c r="M262" s="41">
        <v>62.4942277184773</v>
      </c>
      <c r="N262" s="41">
        <v>62.0751663871108</v>
      </c>
      <c r="O262" s="41">
        <v>75.10365291524219</v>
      </c>
      <c r="P262" s="41">
        <f>G262/$B$22</f>
        <v>74.3536795796896</v>
      </c>
      <c r="Q262" s="41">
        <f>I262/$B$15*1000</f>
        <v>3.5</v>
      </c>
      <c r="R262" s="30">
        <f>G262/3600*C262</f>
        <v>1.03268999416236</v>
      </c>
    </row>
    <row r="263" ht="20.05" customHeight="1">
      <c r="A263" s="31">
        <f>$A262+C262</f>
        <v>1190</v>
      </c>
      <c r="B263" s="32">
        <v>3.5</v>
      </c>
      <c r="C263" s="33">
        <v>5</v>
      </c>
      <c r="D263" t="b" s="30">
        <v>0</v>
      </c>
      <c r="E263" s="13"/>
      <c r="F263" s="30">
        <f>3600*(B263*$B$15/1000-H263-I262)/C263</f>
        <v>742.8762583200109</v>
      </c>
      <c r="G263" s="30">
        <f>IF(F263&gt;B$21,$B$21,IF(F263&lt;0,0,F263))</f>
        <v>742.8762583200109</v>
      </c>
      <c r="H263" s="30">
        <f>(J263*$B$16+K263*OFFSET($B$17,0,D263)-I262*(OFFSET($B$18,0,D263)+$B$19+OFFSET($B$20,0,D263)))*$C263/60</f>
        <v>-1.03177258100003</v>
      </c>
      <c r="I263" s="30">
        <f>$E263+(G263/60)*$C263/60+H263+I262</f>
        <v>22.9087323943552</v>
      </c>
      <c r="J263" s="30">
        <f>J262+($B$19*I262-$B$16*J262)*$C263/60</f>
        <v>70.9242175397557</v>
      </c>
      <c r="K263" s="30">
        <f>K262+(OFFSET($B$20,0,D263)*I262-OFFSET($B$17,0,D263)*K262)*$C263/60</f>
        <v>78.1648129956578</v>
      </c>
      <c r="L263" s="34">
        <f>$A263/60</f>
        <v>19.8333333333333</v>
      </c>
      <c r="M263" s="41">
        <v>62.426218760810</v>
      </c>
      <c r="N263" s="41">
        <v>62.0073181878587</v>
      </c>
      <c r="O263" s="41">
        <v>75.033663808424</v>
      </c>
      <c r="P263" s="41">
        <f>G263/$B$22</f>
        <v>74.2876258320011</v>
      </c>
      <c r="Q263" s="41">
        <f>I263/$B$15*1000</f>
        <v>3.5</v>
      </c>
      <c r="R263" s="30">
        <f>G263/3600*C263</f>
        <v>1.03177258100002</v>
      </c>
    </row>
    <row r="264" ht="20.05" customHeight="1">
      <c r="A264" s="31">
        <f>$A263+C263</f>
        <v>1195</v>
      </c>
      <c r="B264" s="32">
        <v>3.5</v>
      </c>
      <c r="C264" s="33">
        <v>5</v>
      </c>
      <c r="D264" t="b" s="30">
        <v>0</v>
      </c>
      <c r="E264" s="13"/>
      <c r="F264" s="30">
        <f>3600*(B264*$B$15/1000-H264-I263)/C264</f>
        <v>742.219174550279</v>
      </c>
      <c r="G264" s="30">
        <f>IF(F264&gt;B$21,$B$21,IF(F264&lt;0,0,F264))</f>
        <v>742.219174550279</v>
      </c>
      <c r="H264" s="30">
        <f>(J264*$B$16+K264*OFFSET($B$17,0,D264)-I263*(OFFSET($B$18,0,D264)+$B$19+OFFSET($B$20,0,D264)))*$C264/60</f>
        <v>-1.03085996465318</v>
      </c>
      <c r="I264" s="30">
        <f>$E264+(G264/60)*$C264/60+H264+I263</f>
        <v>22.9087323943552</v>
      </c>
      <c r="J264" s="30">
        <f>J263+($B$19*I263-$B$16*J263)*$C264/60</f>
        <v>71.06166711230139</v>
      </c>
      <c r="K264" s="30">
        <f>K263+(OFFSET($B$20,0,D264)*I263-OFFSET($B$17,0,D264)*K263)*$C264/60</f>
        <v>78.4820589720656</v>
      </c>
      <c r="L264" s="34">
        <f>$A264/60</f>
        <v>19.9166666666667</v>
      </c>
      <c r="M264" s="41">
        <v>62.358577731651</v>
      </c>
      <c r="N264" s="41">
        <v>61.9398378554456</v>
      </c>
      <c r="O264" s="41">
        <v>74.964043010776</v>
      </c>
      <c r="P264" s="41">
        <f>G264/$B$22</f>
        <v>74.22191745502791</v>
      </c>
      <c r="Q264" s="41">
        <f>I264/$B$15*1000</f>
        <v>3.5</v>
      </c>
      <c r="R264" s="30">
        <f>G264/3600*C264</f>
        <v>1.03085996465317</v>
      </c>
    </row>
    <row r="265" ht="20.05" customHeight="1">
      <c r="A265" s="31">
        <f>$A264+C264</f>
        <v>1200</v>
      </c>
      <c r="B265" s="32">
        <v>3.5</v>
      </c>
      <c r="C265" s="33">
        <v>5</v>
      </c>
      <c r="D265" t="b" s="30">
        <v>0</v>
      </c>
      <c r="E265" s="13"/>
      <c r="F265" s="30">
        <f>3600*(B265*$B$15/1000-H265-I264)/C265</f>
        <v>741.565524361302</v>
      </c>
      <c r="G265" s="30">
        <f>IF(F265&gt;B$21,$B$21,IF(F265&lt;0,0,F265))</f>
        <v>741.565524361302</v>
      </c>
      <c r="H265" s="30">
        <f>(J265*$B$16+K265*OFFSET($B$17,0,D265)-I264*(OFFSET($B$18,0,D265)+$B$19+OFFSET($B$20,0,D265)))*$C265/60</f>
        <v>-1.02995211716849</v>
      </c>
      <c r="I265" s="30">
        <f>$E265+(G265/60)*$C265/60+H265+I264</f>
        <v>22.9087323943552</v>
      </c>
      <c r="J265" s="30">
        <f>J264+($B$19*I264-$B$16*J264)*$C265/60</f>
        <v>71.1983100816193</v>
      </c>
      <c r="K265" s="30">
        <f>K264+(OFFSET($B$20,0,D265)*I264-OFFSET($B$17,0,D265)*K264)*$C265/60</f>
        <v>78.7991989353544</v>
      </c>
      <c r="L265" s="34">
        <f>$A265/60</f>
        <v>20</v>
      </c>
      <c r="M265" s="41">
        <v>62.2913024838226</v>
      </c>
      <c r="N265" s="41">
        <v>61.8727232427173</v>
      </c>
      <c r="O265" s="41">
        <v>74.8947883751003</v>
      </c>
      <c r="P265" s="41">
        <f>G265/$B$22</f>
        <v>74.1565524361302</v>
      </c>
      <c r="Q265" s="41">
        <f>I265/$B$15*1000</f>
        <v>3.5</v>
      </c>
      <c r="R265" s="30">
        <f>G265/3600*C265</f>
        <v>1.02995211716848</v>
      </c>
    </row>
    <row r="266" ht="20.05" customHeight="1">
      <c r="A266" s="31">
        <f>$A265+C265</f>
        <v>1205</v>
      </c>
      <c r="B266" s="32">
        <v>3.5</v>
      </c>
      <c r="C266" s="33">
        <v>5</v>
      </c>
      <c r="D266" t="b" s="30">
        <v>0</v>
      </c>
      <c r="E266" s="13"/>
      <c r="F266" s="30">
        <f>3600*(B266*$B$15/1000-H266-I265)/C266</f>
        <v>740.915287744770</v>
      </c>
      <c r="G266" s="30">
        <f>IF(F266&gt;B$21,$B$21,IF(F266&lt;0,0,F266))</f>
        <v>740.915287744770</v>
      </c>
      <c r="H266" s="30">
        <f>(J266*$B$16+K266*OFFSET($B$17,0,D266)-I265*(OFFSET($B$18,0,D266)+$B$19+OFFSET($B$20,0,D266)))*$C266/60</f>
        <v>-1.02904901075664</v>
      </c>
      <c r="I266" s="30">
        <f>$E266+(G266/60)*$C266/60+H266+I265</f>
        <v>22.9087323943552</v>
      </c>
      <c r="J266" s="30">
        <f>J265+($B$19*I265-$B$16*J265)*$C266/60</f>
        <v>71.3341511811454</v>
      </c>
      <c r="K266" s="30">
        <f>K265+(OFFSET($B$20,0,D266)*I265-OFFSET($B$17,0,D266)*K265)*$C266/60</f>
        <v>79.1162329209502</v>
      </c>
      <c r="L266" s="34">
        <f>$A266/60</f>
        <v>20.0833333333333</v>
      </c>
      <c r="M266" s="41">
        <v>62.2243908827427</v>
      </c>
      <c r="N266" s="41">
        <v>61.8059722151154</v>
      </c>
      <c r="O266" s="41">
        <v>74.82589776679499</v>
      </c>
      <c r="P266" s="41">
        <f>G266/$B$22</f>
        <v>74.091528774477</v>
      </c>
      <c r="Q266" s="41">
        <f>I266/$B$15*1000</f>
        <v>3.5</v>
      </c>
      <c r="R266" s="30">
        <f>G266/3600*C266</f>
        <v>1.02904901075663</v>
      </c>
    </row>
    <row r="267" ht="20.05" customHeight="1">
      <c r="A267" s="31">
        <f>$A266+C266</f>
        <v>1210</v>
      </c>
      <c r="B267" s="32">
        <v>3.5</v>
      </c>
      <c r="C267" s="33">
        <v>5</v>
      </c>
      <c r="D267" t="b" s="30">
        <v>0</v>
      </c>
      <c r="E267" s="13"/>
      <c r="F267" s="30">
        <f>3600*(B267*$B$15/1000-H267-I266)/C267</f>
        <v>740.268444809725</v>
      </c>
      <c r="G267" s="30">
        <f>IF(F267&gt;B$21,$B$21,IF(F267&lt;0,0,F267))</f>
        <v>740.268444809725</v>
      </c>
      <c r="H267" s="30">
        <f>(J267*$B$16+K267*OFFSET($B$17,0,D267)-I266*(OFFSET($B$18,0,D267)+$B$19+OFFSET($B$20,0,D267)))*$C267/60</f>
        <v>-1.0281506177913</v>
      </c>
      <c r="I267" s="30">
        <f>$E267+(G267/60)*$C267/60+H267+I266</f>
        <v>22.9087323943552</v>
      </c>
      <c r="J267" s="30">
        <f>J266+($B$19*I266-$B$16*J266)*$C267/60</f>
        <v>71.4691951165384</v>
      </c>
      <c r="K267" s="30">
        <f>K266+(OFFSET($B$20,0,D267)*I266-OFFSET($B$17,0,D267)*K266)*$C267/60</f>
        <v>79.4331609642673</v>
      </c>
      <c r="L267" s="34">
        <f>$A267/60</f>
        <v>20.1666666666667</v>
      </c>
      <c r="M267" s="41">
        <v>62.1578408063513</v>
      </c>
      <c r="N267" s="41">
        <v>61.7395826506035</v>
      </c>
      <c r="O267" s="41">
        <v>74.7573690637811</v>
      </c>
      <c r="P267" s="41">
        <f>G267/$B$22</f>
        <v>74.0268444809725</v>
      </c>
      <c r="Q267" s="41">
        <f>I267/$B$15*1000</f>
        <v>3.5</v>
      </c>
      <c r="R267" s="30">
        <f>G267/3600*C267</f>
        <v>1.02815061779128</v>
      </c>
    </row>
    <row r="268" ht="20.05" customHeight="1">
      <c r="A268" s="31">
        <f>$A267+C267</f>
        <v>1215</v>
      </c>
      <c r="B268" s="32">
        <v>3.5</v>
      </c>
      <c r="C268" s="33">
        <v>5</v>
      </c>
      <c r="D268" t="b" s="30">
        <v>0</v>
      </c>
      <c r="E268" s="13"/>
      <c r="F268" s="30">
        <f>3600*(B268*$B$15/1000-H268-I267)/C268</f>
        <v>739.624975781908</v>
      </c>
      <c r="G268" s="30">
        <f>IF(F268&gt;B$21,$B$21,IF(F268&lt;0,0,F268))</f>
        <v>739.624975781908</v>
      </c>
      <c r="H268" s="30">
        <f>(J268*$B$16+K268*OFFSET($B$17,0,D268)-I267*(OFFSET($B$18,0,D268)+$B$19+OFFSET($B$20,0,D268)))*$C268/60</f>
        <v>-1.02725691080822</v>
      </c>
      <c r="I268" s="30">
        <f>$E268+(G268/60)*$C268/60+H268+I267</f>
        <v>22.9087323943552</v>
      </c>
      <c r="J268" s="30">
        <f>J267+($B$19*I267-$B$16*J267)*$C268/60</f>
        <v>71.6034465658423</v>
      </c>
      <c r="K268" s="30">
        <f>K267+(OFFSET($B$20,0,D268)*I267-OFFSET($B$17,0,D268)*K267)*$C268/60</f>
        <v>79.74998310070811</v>
      </c>
      <c r="L268" s="34">
        <f>$A268/60</f>
        <v>20.25</v>
      </c>
      <c r="M268" s="41">
        <v>62.0916501450367</v>
      </c>
      <c r="N268" s="41">
        <v>61.6735524395935</v>
      </c>
      <c r="O268" s="41">
        <v>74.6892001564276</v>
      </c>
      <c r="P268" s="41">
        <f>G268/$B$22</f>
        <v>73.96249757819081</v>
      </c>
      <c r="Q268" s="41">
        <f>I268/$B$15*1000</f>
        <v>3.5</v>
      </c>
      <c r="R268" s="30">
        <f>G268/3600*C268</f>
        <v>1.02725691080821</v>
      </c>
    </row>
    <row r="269" ht="20.05" customHeight="1">
      <c r="A269" s="31">
        <f>$A268+C268</f>
        <v>1220</v>
      </c>
      <c r="B269" s="32">
        <v>3.5</v>
      </c>
      <c r="C269" s="33">
        <v>5</v>
      </c>
      <c r="D269" t="b" s="30">
        <v>0</v>
      </c>
      <c r="E269" s="13"/>
      <c r="F269" s="30">
        <f>3600*(B269*$B$15/1000-H269-I268)/C269</f>
        <v>738.984861003028</v>
      </c>
      <c r="G269" s="30">
        <f>IF(F269&gt;B$21,$B$21,IF(F269&lt;0,0,F269))</f>
        <v>738.984861003028</v>
      </c>
      <c r="H269" s="30">
        <f>(J269*$B$16+K269*OFFSET($B$17,0,D269)-I268*(OFFSET($B$18,0,D269)+$B$19+OFFSET($B$20,0,D269)))*$C269/60</f>
        <v>-1.02636786250422</v>
      </c>
      <c r="I269" s="30">
        <f>$E269+(G269/60)*$C269/60+H269+I268</f>
        <v>22.9087323943552</v>
      </c>
      <c r="J269" s="30">
        <f>J268+($B$19*I268-$B$16*J268)*$C269/60</f>
        <v>71.7369101796489</v>
      </c>
      <c r="K269" s="30">
        <f>K268+(OFFSET($B$20,0,D269)*I268-OFFSET($B$17,0,D269)*K268)*$C269/60</f>
        <v>80.0666993656632</v>
      </c>
      <c r="L269" s="34">
        <f>$A269/60</f>
        <v>20.3333333333333</v>
      </c>
      <c r="M269" s="41">
        <v>62.0258168015626</v>
      </c>
      <c r="N269" s="41">
        <v>61.6078794848729</v>
      </c>
      <c r="O269" s="41">
        <v>74.6213889474781</v>
      </c>
      <c r="P269" s="41">
        <f>G269/$B$22</f>
        <v>73.8984861003028</v>
      </c>
      <c r="Q269" s="41">
        <f>I269/$B$15*1000</f>
        <v>3.5</v>
      </c>
      <c r="R269" s="30">
        <f>G269/3600*C269</f>
        <v>1.02636786250421</v>
      </c>
    </row>
    <row r="270" ht="20.05" customHeight="1">
      <c r="A270" s="31">
        <f>$A269+C269</f>
        <v>1225</v>
      </c>
      <c r="B270" s="32">
        <v>3.5</v>
      </c>
      <c r="C270" s="33">
        <v>5</v>
      </c>
      <c r="D270" t="b" s="30">
        <v>0</v>
      </c>
      <c r="E270" s="13"/>
      <c r="F270" s="30">
        <f>3600*(B270*$B$15/1000-H270-I269)/C270</f>
        <v>738.348080930132</v>
      </c>
      <c r="G270" s="30">
        <f>IF(F270&gt;B$21,$B$21,IF(F270&lt;0,0,F270))</f>
        <v>738.348080930132</v>
      </c>
      <c r="H270" s="30">
        <f>(J270*$B$16+K270*OFFSET($B$17,0,D270)-I269*(OFFSET($B$18,0,D270)+$B$19+OFFSET($B$20,0,D270)))*$C270/60</f>
        <v>-1.02548344573631</v>
      </c>
      <c r="I270" s="30">
        <f>$E270+(G270/60)*$C270/60+H270+I269</f>
        <v>22.9087323943552</v>
      </c>
      <c r="J270" s="30">
        <f>J269+($B$19*I269-$B$16*J269)*$C270/60</f>
        <v>71.86959058125851</v>
      </c>
      <c r="K270" s="30">
        <f>K269+(OFFSET($B$20,0,D270)*I269-OFFSET($B$17,0,D270)*K269)*$C270/60</f>
        <v>80.38330979451131</v>
      </c>
      <c r="L270" s="34">
        <f>$A270/60</f>
        <v>20.4166666666667</v>
      </c>
      <c r="M270" s="41">
        <v>61.9603386909954</v>
      </c>
      <c r="N270" s="41">
        <v>61.5425617015316</v>
      </c>
      <c r="O270" s="41">
        <v>74.55393335197979</v>
      </c>
      <c r="P270" s="41">
        <f>G270/$B$22</f>
        <v>73.83480809301319</v>
      </c>
      <c r="Q270" s="41">
        <f>I270/$B$15*1000</f>
        <v>3.5</v>
      </c>
      <c r="R270" s="30">
        <f>G270/3600*C270</f>
        <v>1.02548344573629</v>
      </c>
    </row>
    <row r="271" ht="20.05" customHeight="1">
      <c r="A271" s="31">
        <f>$A270+C270</f>
        <v>1230</v>
      </c>
      <c r="B271" s="32">
        <v>3.5</v>
      </c>
      <c r="C271" s="33">
        <v>5</v>
      </c>
      <c r="D271" t="b" s="30">
        <v>0</v>
      </c>
      <c r="E271" s="13"/>
      <c r="F271" s="30">
        <f>3600*(B271*$B$15/1000-H271-I270)/C271</f>
        <v>737.714616134893</v>
      </c>
      <c r="G271" s="30">
        <f>IF(F271&gt;B$21,$B$21,IF(F271&lt;0,0,F271))</f>
        <v>737.714616134893</v>
      </c>
      <c r="H271" s="30">
        <f>(J271*$B$16+K271*OFFSET($B$17,0,D271)-I270*(OFFSET($B$18,0,D271)+$B$19+OFFSET($B$20,0,D271)))*$C271/60</f>
        <v>-1.0246036335207</v>
      </c>
      <c r="I271" s="30">
        <f>$E271+(G271/60)*$C271/60+H271+I270</f>
        <v>22.9087323943552</v>
      </c>
      <c r="J271" s="30">
        <f>J270+($B$19*I270-$B$16*J270)*$C271/60</f>
        <v>72.0014923668402</v>
      </c>
      <c r="K271" s="30">
        <f>K270+(OFFSET($B$20,0,D271)*I270-OFFSET($B$17,0,D271)*K270)*$C271/60</f>
        <v>80.6998144226194</v>
      </c>
      <c r="L271" s="34">
        <f>$A271/60</f>
        <v>20.5</v>
      </c>
      <c r="M271" s="41">
        <v>61.8952137406323</v>
      </c>
      <c r="N271" s="41">
        <v>61.4775970168903</v>
      </c>
      <c r="O271" s="41">
        <v>74.4868312972103</v>
      </c>
      <c r="P271" s="41">
        <f>G271/$B$22</f>
        <v>73.77146161348929</v>
      </c>
      <c r="Q271" s="41">
        <f>I271/$B$15*1000</f>
        <v>3.5</v>
      </c>
      <c r="R271" s="30">
        <f>G271/3600*C271</f>
        <v>1.02460363352068</v>
      </c>
    </row>
    <row r="272" ht="20.05" customHeight="1">
      <c r="A272" s="31">
        <f>$A271+C271</f>
        <v>1235</v>
      </c>
      <c r="B272" s="32">
        <v>3.5</v>
      </c>
      <c r="C272" s="33">
        <v>5</v>
      </c>
      <c r="D272" t="b" s="30">
        <v>0</v>
      </c>
      <c r="E272" s="13"/>
      <c r="F272" s="30">
        <f>3600*(B272*$B$15/1000-H272-I271)/C272</f>
        <v>737.084447302964</v>
      </c>
      <c r="G272" s="30">
        <f>IF(F272&gt;B$21,$B$21,IF(F272&lt;0,0,F272))</f>
        <v>737.084447302964</v>
      </c>
      <c r="H272" s="30">
        <f>(J272*$B$16+K272*OFFSET($B$17,0,D272)-I271*(OFFSET($B$18,0,D272)+$B$19+OFFSET($B$20,0,D272)))*$C272/60</f>
        <v>-1.02372839903191</v>
      </c>
      <c r="I272" s="30">
        <f>$E272+(G272/60)*$C272/60+H272+I271</f>
        <v>22.9087323943552</v>
      </c>
      <c r="J272" s="30">
        <f>J271+($B$19*I271-$B$16*J271)*$C272/60</f>
        <v>72.1326201055912</v>
      </c>
      <c r="K272" s="30">
        <f>K271+(OFFSET($B$20,0,D272)*I271-OFFSET($B$17,0,D272)*K271)*$C272/60</f>
        <v>81.0162132853426</v>
      </c>
      <c r="L272" s="34">
        <f>$A272/60</f>
        <v>20.5833333333333</v>
      </c>
      <c r="M272" s="41">
        <v>61.830439889929</v>
      </c>
      <c r="N272" s="41">
        <v>61.4129833704285</v>
      </c>
      <c r="O272" s="41">
        <v>74.4200807226059</v>
      </c>
      <c r="P272" s="41">
        <f>G272/$B$22</f>
        <v>73.70844473029641</v>
      </c>
      <c r="Q272" s="41">
        <f>I272/$B$15*1000</f>
        <v>3.5</v>
      </c>
      <c r="R272" s="30">
        <f>G272/3600*C272</f>
        <v>1.02372839903189</v>
      </c>
    </row>
    <row r="273" ht="20.05" customHeight="1">
      <c r="A273" s="31">
        <f>$A272+C272</f>
        <v>1240</v>
      </c>
      <c r="B273" s="32">
        <v>3.5</v>
      </c>
      <c r="C273" s="33">
        <v>5</v>
      </c>
      <c r="D273" t="b" s="30">
        <v>0</v>
      </c>
      <c r="E273" s="13"/>
      <c r="F273" s="30">
        <f>3600*(B273*$B$15/1000-H273-I272)/C273</f>
        <v>736.457555233264</v>
      </c>
      <c r="G273" s="30">
        <f>IF(F273&gt;B$21,$B$21,IF(F273&lt;0,0,F273))</f>
        <v>736.457555233264</v>
      </c>
      <c r="H273" s="30">
        <f>(J273*$B$16+K273*OFFSET($B$17,0,D273)-I272*(OFFSET($B$18,0,D273)+$B$19+OFFSET($B$20,0,D273)))*$C273/60</f>
        <v>-1.02285771560177</v>
      </c>
      <c r="I273" s="30">
        <f>$E273+(G273/60)*$C273/60+H273+I272</f>
        <v>22.9087323943552</v>
      </c>
      <c r="J273" s="30">
        <f>J272+($B$19*I272-$B$16*J272)*$C273/60</f>
        <v>72.2629783398951</v>
      </c>
      <c r="K273" s="30">
        <f>K272+(OFFSET($B$20,0,D273)*I272-OFFSET($B$17,0,D273)*K272)*$C273/60</f>
        <v>81.3325064180241</v>
      </c>
      <c r="L273" s="34">
        <f>$A273/60</f>
        <v>20.6666666666667</v>
      </c>
      <c r="M273" s="41">
        <v>61.7660150904287</v>
      </c>
      <c r="N273" s="41">
        <v>61.3487187137128</v>
      </c>
      <c r="O273" s="41">
        <v>74.3536795796896</v>
      </c>
      <c r="P273" s="41">
        <f>G273/$B$22</f>
        <v>73.6457555233264</v>
      </c>
      <c r="Q273" s="41">
        <f>I273/$B$15*1000</f>
        <v>3.5</v>
      </c>
      <c r="R273" s="30">
        <f>G273/3600*C273</f>
        <v>1.02285771560176</v>
      </c>
    </row>
    <row r="274" ht="20.05" customHeight="1">
      <c r="A274" s="31">
        <f>$A273+C273</f>
        <v>1245</v>
      </c>
      <c r="B274" s="32">
        <v>3.5</v>
      </c>
      <c r="C274" s="33">
        <v>5</v>
      </c>
      <c r="D274" t="b" s="30">
        <v>0</v>
      </c>
      <c r="E274" s="13"/>
      <c r="F274" s="30">
        <f>3600*(B274*$B$15/1000-H274-I273)/C274</f>
        <v>735.833920837381</v>
      </c>
      <c r="G274" s="30">
        <f>IF(F274&gt;B$21,$B$21,IF(F274&lt;0,0,F274))</f>
        <v>735.833920837381</v>
      </c>
      <c r="H274" s="30">
        <f>(J274*$B$16+K274*OFFSET($B$17,0,D274)-I273*(OFFSET($B$18,0,D274)+$B$19+OFFSET($B$20,0,D274)))*$C274/60</f>
        <v>-1.0219915567186</v>
      </c>
      <c r="I274" s="30">
        <f>$E274+(G274/60)*$C274/60+H274+I273</f>
        <v>22.9087323943552</v>
      </c>
      <c r="J274" s="30">
        <f>J273+($B$19*I273-$B$16*J273)*$C274/60</f>
        <v>72.392571585479</v>
      </c>
      <c r="K274" s="30">
        <f>K273+(OFFSET($B$20,0,D274)*I273-OFFSET($B$17,0,D274)*K273)*$C274/60</f>
        <v>81.6486938559955</v>
      </c>
      <c r="L274" s="34">
        <f>$A274/60</f>
        <v>20.75</v>
      </c>
      <c r="M274" s="41">
        <v>61.7019373056911</v>
      </c>
      <c r="N274" s="41">
        <v>61.2848010103266</v>
      </c>
      <c r="O274" s="41">
        <v>74.2876258320011</v>
      </c>
      <c r="P274" s="41">
        <f>G274/$B$22</f>
        <v>73.5833920837381</v>
      </c>
      <c r="Q274" s="41">
        <f>I274/$B$15*1000</f>
        <v>3.5</v>
      </c>
      <c r="R274" s="30">
        <f>G274/3600*C274</f>
        <v>1.02199155671858</v>
      </c>
    </row>
    <row r="275" ht="20.05" customHeight="1">
      <c r="A275" s="31">
        <f>$A274+C274</f>
        <v>1250</v>
      </c>
      <c r="B275" s="32">
        <v>3.5</v>
      </c>
      <c r="C275" s="33">
        <v>5</v>
      </c>
      <c r="D275" t="b" s="30">
        <v>0</v>
      </c>
      <c r="E275" s="13"/>
      <c r="F275" s="30">
        <f>3600*(B275*$B$15/1000-H275-I274)/C275</f>
        <v>735.213525138853</v>
      </c>
      <c r="G275" s="30">
        <f>IF(F275&gt;B$21,$B$21,IF(F275&lt;0,0,F275))</f>
        <v>735.213525138853</v>
      </c>
      <c r="H275" s="30">
        <f>(J275*$B$16+K275*OFFSET($B$17,0,D275)-I274*(OFFSET($B$18,0,D275)+$B$19+OFFSET($B$20,0,D275)))*$C275/60</f>
        <v>-1.0211298960262</v>
      </c>
      <c r="I275" s="30">
        <f>$E275+(G275/60)*$C275/60+H275+I274</f>
        <v>22.9087323943552</v>
      </c>
      <c r="J275" s="30">
        <f>J274+($B$19*I274-$B$16*J274)*$C275/60</f>
        <v>72.5214043315702</v>
      </c>
      <c r="K275" s="30">
        <f>K274+(OFFSET($B$20,0,D275)*I274-OFFSET($B$17,0,D275)*K274)*$C275/60</f>
        <v>81.9647756345764</v>
      </c>
      <c r="L275" s="34">
        <f>$A275/60</f>
        <v>20.8333333333333</v>
      </c>
      <c r="M275" s="41">
        <v>61.6382045112221</v>
      </c>
      <c r="N275" s="41">
        <v>61.2212282357992</v>
      </c>
      <c r="O275" s="41">
        <v>74.22191745502791</v>
      </c>
      <c r="P275" s="41">
        <f>G275/$B$22</f>
        <v>73.5213525138853</v>
      </c>
      <c r="Q275" s="41">
        <f>I275/$B$15*1000</f>
        <v>3.5</v>
      </c>
      <c r="R275" s="30">
        <f>G275/3600*C275</f>
        <v>1.02112989602618</v>
      </c>
    </row>
    <row r="276" ht="20.05" customHeight="1">
      <c r="A276" s="31">
        <f>$A275+C275</f>
        <v>1255</v>
      </c>
      <c r="B276" s="32">
        <v>3.5</v>
      </c>
      <c r="C276" s="33">
        <v>5</v>
      </c>
      <c r="D276" t="b" s="30">
        <v>0</v>
      </c>
      <c r="E276" s="13"/>
      <c r="F276" s="30">
        <f>3600*(B276*$B$15/1000-H276-I275)/C276</f>
        <v>734.596349272528</v>
      </c>
      <c r="G276" s="30">
        <f>IF(F276&gt;B$21,$B$21,IF(F276&lt;0,0,F276))</f>
        <v>734.596349272528</v>
      </c>
      <c r="H276" s="30">
        <f>(J276*$B$16+K276*OFFSET($B$17,0,D276)-I275*(OFFSET($B$18,0,D276)+$B$19+OFFSET($B$20,0,D276)))*$C276/60</f>
        <v>-1.02027270732297</v>
      </c>
      <c r="I276" s="30">
        <f>$E276+(G276/60)*$C276/60+H276+I275</f>
        <v>22.9087323943552</v>
      </c>
      <c r="J276" s="30">
        <f>J275+($B$19*I275-$B$16*J275)*$C276/60</f>
        <v>72.6494810410516</v>
      </c>
      <c r="K276" s="30">
        <f>K275+(OFFSET($B$20,0,D276)*I275-OFFSET($B$17,0,D276)*K275)*$C276/60</f>
        <v>82.2807517890747</v>
      </c>
      <c r="L276" s="34">
        <f>$A276/60</f>
        <v>20.9166666666667</v>
      </c>
      <c r="M276" s="41">
        <v>61.5748146944031</v>
      </c>
      <c r="N276" s="41">
        <v>61.1579983775358</v>
      </c>
      <c r="O276" s="41">
        <v>74.1565524361302</v>
      </c>
      <c r="P276" s="41">
        <f>G276/$B$22</f>
        <v>73.45963492725279</v>
      </c>
      <c r="Q276" s="41">
        <f>I276/$B$15*1000</f>
        <v>3.5</v>
      </c>
      <c r="R276" s="30">
        <f>G276/3600*C276</f>
        <v>1.02027270732296</v>
      </c>
    </row>
    <row r="277" ht="20.05" customHeight="1">
      <c r="A277" s="31">
        <f>$A276+C276</f>
        <v>1260</v>
      </c>
      <c r="B277" s="32">
        <v>3.5</v>
      </c>
      <c r="C277" s="33">
        <v>5</v>
      </c>
      <c r="D277" t="b" s="30">
        <v>0</v>
      </c>
      <c r="E277" s="13"/>
      <c r="F277" s="30">
        <f>3600*(B277*$B$15/1000-H277-I276)/C277</f>
        <v>733.982374483924</v>
      </c>
      <c r="G277" s="30">
        <f>IF(F277&gt;B$21,$B$21,IF(F277&lt;0,0,F277))</f>
        <v>733.982374483924</v>
      </c>
      <c r="H277" s="30">
        <f>(J277*$B$16+K277*OFFSET($B$17,0,D277)-I276*(OFFSET($B$18,0,D277)+$B$19+OFFSET($B$20,0,D277)))*$C277/60</f>
        <v>-1.01941996456102</v>
      </c>
      <c r="I277" s="30">
        <f>$E277+(G277/60)*$C277/60+H277+I276</f>
        <v>22.9087323943552</v>
      </c>
      <c r="J277" s="30">
        <f>J276+($B$19*I276-$B$16*J276)*$C277/60</f>
        <v>72.7768061506163</v>
      </c>
      <c r="K277" s="30">
        <f>K276+(OFFSET($B$20,0,D277)*I276-OFFSET($B$17,0,D277)*K276)*$C277/60</f>
        <v>82.5966223547865</v>
      </c>
      <c r="L277" s="34">
        <f>$A277/60</f>
        <v>21</v>
      </c>
      <c r="M277" s="41">
        <v>61.5117658544221</v>
      </c>
      <c r="N277" s="41">
        <v>61.0951094347477</v>
      </c>
      <c r="O277" s="41">
        <v>74.091528774477</v>
      </c>
      <c r="P277" s="41">
        <f>G277/$B$22</f>
        <v>73.39823744839239</v>
      </c>
      <c r="Q277" s="41">
        <f>I277/$B$15*1000</f>
        <v>3.5</v>
      </c>
      <c r="R277" s="30">
        <f>G277/3600*C277</f>
        <v>1.01941996456101</v>
      </c>
    </row>
    <row r="278" ht="20.05" customHeight="1">
      <c r="A278" s="31">
        <f>$A277+C277</f>
        <v>1265</v>
      </c>
      <c r="B278" s="32">
        <v>3.5</v>
      </c>
      <c r="C278" s="33">
        <v>5</v>
      </c>
      <c r="D278" t="b" s="30">
        <v>0</v>
      </c>
      <c r="E278" s="13"/>
      <c r="F278" s="30">
        <f>3600*(B278*$B$15/1000-H278-I277)/C278</f>
        <v>733.371582128562</v>
      </c>
      <c r="G278" s="30">
        <f>IF(F278&gt;B$21,$B$21,IF(F278&lt;0,0,F278))</f>
        <v>733.371582128562</v>
      </c>
      <c r="H278" s="30">
        <f>(J278*$B$16+K278*OFFSET($B$17,0,D278)-I277*(OFFSET($B$18,0,D278)+$B$19+OFFSET($B$20,0,D278)))*$C278/60</f>
        <v>-1.01857164184524</v>
      </c>
      <c r="I278" s="30">
        <f>$E278+(G278/60)*$C278/60+H278+I277</f>
        <v>22.9087323943552</v>
      </c>
      <c r="J278" s="30">
        <f>J277+($B$19*I277-$B$16*J277)*$C278/60</f>
        <v>72.90338407092121</v>
      </c>
      <c r="K278" s="30">
        <f>K277+(OFFSET($B$20,0,D278)*I277-OFFSET($B$17,0,D278)*K277)*$C278/60</f>
        <v>82.912387366996</v>
      </c>
      <c r="L278" s="34">
        <f>$A278/60</f>
        <v>21.0833333333333</v>
      </c>
      <c r="M278" s="41">
        <v>61.4490560022038</v>
      </c>
      <c r="N278" s="41">
        <v>61.0325594183832</v>
      </c>
      <c r="O278" s="41">
        <v>74.0268444809725</v>
      </c>
      <c r="P278" s="41">
        <f>G278/$B$22</f>
        <v>73.3371582128562</v>
      </c>
      <c r="Q278" s="41">
        <f>I278/$B$15*1000</f>
        <v>3.5</v>
      </c>
      <c r="R278" s="30">
        <f>G278/3600*C278</f>
        <v>1.01857164184523</v>
      </c>
    </row>
    <row r="279" ht="20.05" customHeight="1">
      <c r="A279" s="31">
        <f>$A278+C278</f>
        <v>1270</v>
      </c>
      <c r="B279" s="32">
        <v>3.5</v>
      </c>
      <c r="C279" s="33">
        <v>5</v>
      </c>
      <c r="D279" t="b" s="30">
        <v>0</v>
      </c>
      <c r="E279" s="13"/>
      <c r="F279" s="30">
        <f>3600*(B279*$B$15/1000-H279-I278)/C279</f>
        <v>732.763953671346</v>
      </c>
      <c r="G279" s="30">
        <f>IF(F279&gt;B$21,$B$21,IF(F279&lt;0,0,F279))</f>
        <v>732.763953671346</v>
      </c>
      <c r="H279" s="30">
        <f>(J279*$B$16+K279*OFFSET($B$17,0,D279)-I278*(OFFSET($B$18,0,D279)+$B$19+OFFSET($B$20,0,D279)))*$C279/60</f>
        <v>-1.01772771343244</v>
      </c>
      <c r="I279" s="30">
        <f>$E279+(G279/60)*$C279/60+H279+I278</f>
        <v>22.9087323943552</v>
      </c>
      <c r="J279" s="30">
        <f>J278+($B$19*I278-$B$16*J278)*$C279/60</f>
        <v>73.02921918674009</v>
      </c>
      <c r="K279" s="30">
        <f>K278+(OFFSET($B$20,0,D279)*I278-OFFSET($B$17,0,D279)*K278)*$C279/60</f>
        <v>83.22804686097579</v>
      </c>
      <c r="L279" s="34">
        <f>$A279/60</f>
        <v>21.1666666666667</v>
      </c>
      <c r="M279" s="41">
        <v>61.3866831603408</v>
      </c>
      <c r="N279" s="41">
        <v>60.9703463510587</v>
      </c>
      <c r="O279" s="41">
        <v>73.96249757819081</v>
      </c>
      <c r="P279" s="41">
        <f>G279/$B$22</f>
        <v>73.2763953671346</v>
      </c>
      <c r="Q279" s="41">
        <f>I279/$B$15*1000</f>
        <v>3.5</v>
      </c>
      <c r="R279" s="30">
        <f>G279/3600*C279</f>
        <v>1.01772771343243</v>
      </c>
    </row>
    <row r="280" ht="20.05" customHeight="1">
      <c r="A280" s="31">
        <f>$A279+C279</f>
        <v>1275</v>
      </c>
      <c r="B280" s="32">
        <v>3.5</v>
      </c>
      <c r="C280" s="33">
        <v>5</v>
      </c>
      <c r="D280" t="b" s="30">
        <v>0</v>
      </c>
      <c r="E280" s="13"/>
      <c r="F280" s="30">
        <f>3600*(B280*$B$15/1000-H280-I279)/C280</f>
        <v>732.159470685877</v>
      </c>
      <c r="G280" s="30">
        <f>IF(F280&gt;B$21,$B$21,IF(F280&lt;0,0,F280))</f>
        <v>732.159470685877</v>
      </c>
      <c r="H280" s="30">
        <f>(J280*$B$16+K280*OFFSET($B$17,0,D280)-I279*(OFFSET($B$18,0,D280)+$B$19+OFFSET($B$20,0,D280)))*$C280/60</f>
        <v>-1.0168881537304</v>
      </c>
      <c r="I280" s="30">
        <f>$E280+(G280/60)*$C280/60+H280+I279</f>
        <v>22.9087323943552</v>
      </c>
      <c r="J280" s="30">
        <f>J279+($B$19*I279-$B$16*J279)*$C280/60</f>
        <v>73.15431585711529</v>
      </c>
      <c r="K280" s="30">
        <f>K279+(OFFSET($B$20,0,D280)*I279-OFFSET($B$17,0,D280)*K279)*$C280/60</f>
        <v>83.5436008719866</v>
      </c>
      <c r="L280" s="34">
        <f>$A280/60</f>
        <v>21.25</v>
      </c>
      <c r="M280" s="41">
        <v>61.3246453630256</v>
      </c>
      <c r="N280" s="41">
        <v>60.9084682669899</v>
      </c>
      <c r="O280" s="41">
        <v>73.8984861003028</v>
      </c>
      <c r="P280" s="41">
        <f>G280/$B$22</f>
        <v>73.2159470685877</v>
      </c>
      <c r="Q280" s="41">
        <f>I280/$B$15*1000</f>
        <v>3.5</v>
      </c>
      <c r="R280" s="30">
        <f>G280/3600*C280</f>
        <v>1.01688815373038</v>
      </c>
    </row>
    <row r="281" ht="20.05" customHeight="1">
      <c r="A281" s="31">
        <f>$A280+C280</f>
        <v>1280</v>
      </c>
      <c r="B281" s="32">
        <v>3.5</v>
      </c>
      <c r="C281" s="33">
        <v>5</v>
      </c>
      <c r="D281" t="b" s="30">
        <v>0</v>
      </c>
      <c r="E281" s="13"/>
      <c r="F281" s="30">
        <f>3600*(B281*$B$15/1000-H281-I280)/C281</f>
        <v>731.558114853865</v>
      </c>
      <c r="G281" s="30">
        <f>IF(F281&gt;B$21,$B$21,IF(F281&lt;0,0,F281))</f>
        <v>731.558114853865</v>
      </c>
      <c r="H281" s="30">
        <f>(J281*$B$16+K281*OFFSET($B$17,0,D281)-I280*(OFFSET($B$18,0,D281)+$B$19+OFFSET($B$20,0,D281)))*$C281/60</f>
        <v>-1.01605293729705</v>
      </c>
      <c r="I281" s="30">
        <f>$E281+(G281/60)*$C281/60+H281+I280</f>
        <v>22.9087323943552</v>
      </c>
      <c r="J281" s="30">
        <f>J280+($B$19*I280-$B$16*J280)*$C281/60</f>
        <v>73.27867841550849</v>
      </c>
      <c r="K281" s="30">
        <f>K280+(OFFSET($B$20,0,D281)*I280-OFFSET($B$17,0,D281)*K280)*$C281/60</f>
        <v>83.8590494352772</v>
      </c>
      <c r="L281" s="34">
        <f>$A281/60</f>
        <v>21.3333333333333</v>
      </c>
      <c r="M281" s="41">
        <v>61.2629406559819</v>
      </c>
      <c r="N281" s="41">
        <v>60.8469232119242</v>
      </c>
      <c r="O281" s="41">
        <v>73.83480809301319</v>
      </c>
      <c r="P281" s="41">
        <f>G281/$B$22</f>
        <v>73.15581148538649</v>
      </c>
      <c r="Q281" s="41">
        <f>I281/$B$15*1000</f>
        <v>3.5</v>
      </c>
      <c r="R281" s="30">
        <f>G281/3600*C281</f>
        <v>1.01605293729703</v>
      </c>
    </row>
    <row r="282" ht="20.05" customHeight="1">
      <c r="A282" s="31">
        <f>$A281+C281</f>
        <v>1285</v>
      </c>
      <c r="B282" s="32">
        <v>3.5</v>
      </c>
      <c r="C282" s="33">
        <v>5</v>
      </c>
      <c r="D282" t="b" s="30">
        <v>0</v>
      </c>
      <c r="E282" s="13"/>
      <c r="F282" s="30">
        <f>3600*(B282*$B$15/1000-H282-I281)/C282</f>
        <v>730.959867964458</v>
      </c>
      <c r="G282" s="30">
        <f>IF(F282&gt;B$21,$B$21,IF(F282&lt;0,0,F282))</f>
        <v>730.959867964458</v>
      </c>
      <c r="H282" s="30">
        <f>(J282*$B$16+K282*OFFSET($B$17,0,D282)-I281*(OFFSET($B$18,0,D282)+$B$19+OFFSET($B$20,0,D282)))*$C282/60</f>
        <v>-1.01522203883954</v>
      </c>
      <c r="I282" s="30">
        <f>$E282+(G282/60)*$C282/60+H282+I281</f>
        <v>22.9087323943552</v>
      </c>
      <c r="J282" s="30">
        <f>J281+($B$19*I281-$B$16*J281)*$C282/60</f>
        <v>73.4023111699514</v>
      </c>
      <c r="K282" s="30">
        <f>K281+(OFFSET($B$20,0,D282)*I281-OFFSET($B$17,0,D282)*K281)*$C282/60</f>
        <v>84.17439258608491</v>
      </c>
      <c r="L282" s="34">
        <f>$A282/60</f>
        <v>21.4166666666667</v>
      </c>
      <c r="M282" s="41">
        <v>61.2015670963976</v>
      </c>
      <c r="N282" s="41">
        <v>60.7857092430728</v>
      </c>
      <c r="O282" s="41">
        <v>73.77146161348929</v>
      </c>
      <c r="P282" s="41">
        <f>G282/$B$22</f>
        <v>73.0959867964458</v>
      </c>
      <c r="Q282" s="41">
        <f>I282/$B$15*1000</f>
        <v>3.5</v>
      </c>
      <c r="R282" s="30">
        <f>G282/3600*C282</f>
        <v>1.01522203883953</v>
      </c>
    </row>
    <row r="283" ht="20.05" customHeight="1">
      <c r="A283" s="31">
        <f>$A282+C282</f>
        <v>1290</v>
      </c>
      <c r="B283" s="32">
        <v>3.5</v>
      </c>
      <c r="C283" s="33">
        <v>5</v>
      </c>
      <c r="D283" t="b" s="30">
        <v>0</v>
      </c>
      <c r="E283" s="13"/>
      <c r="F283" s="30">
        <f>3600*(B283*$B$15/1000-H283-I282)/C283</f>
        <v>730.364711913630</v>
      </c>
      <c r="G283" s="30">
        <f>IF(F283&gt;B$21,$B$21,IF(F283&lt;0,0,F283))</f>
        <v>730.364711913630</v>
      </c>
      <c r="H283" s="30">
        <f>(J283*$B$16+K283*OFFSET($B$17,0,D283)-I282*(OFFSET($B$18,0,D283)+$B$19+OFFSET($B$20,0,D283)))*$C283/60</f>
        <v>-1.01439543321339</v>
      </c>
      <c r="I283" s="30">
        <f>$E283+(G283/60)*$C283/60+H283+I282</f>
        <v>22.9087323943552</v>
      </c>
      <c r="J283" s="30">
        <f>J282+($B$19*I282-$B$16*J282)*$C283/60</f>
        <v>73.5252184031944</v>
      </c>
      <c r="K283" s="30">
        <f>K282+(OFFSET($B$20,0,D283)*I282-OFFSET($B$17,0,D283)*K282)*$C283/60</f>
        <v>84.4896303596349</v>
      </c>
      <c r="L283" s="34">
        <f>$A283/60</f>
        <v>21.5</v>
      </c>
      <c r="M283" s="41">
        <v>61.1405227528567</v>
      </c>
      <c r="N283" s="41">
        <v>60.7248244290435</v>
      </c>
      <c r="O283" s="41">
        <v>73.70844473029641</v>
      </c>
      <c r="P283" s="41">
        <f>G283/$B$22</f>
        <v>73.03647119136301</v>
      </c>
      <c r="Q283" s="41">
        <f>I283/$B$15*1000</f>
        <v>3.5</v>
      </c>
      <c r="R283" s="30">
        <f>G283/3600*C283</f>
        <v>1.01439543321338</v>
      </c>
    </row>
    <row r="284" ht="20.05" customHeight="1">
      <c r="A284" s="31">
        <f>$A283+C283</f>
        <v>1295</v>
      </c>
      <c r="B284" s="32">
        <v>3.5</v>
      </c>
      <c r="C284" s="33">
        <v>5</v>
      </c>
      <c r="D284" t="b" s="30">
        <v>0</v>
      </c>
      <c r="E284" s="13"/>
      <c r="F284" s="30">
        <f>3600*(B284*$B$15/1000-H284-I283)/C284</f>
        <v>729.7726287035561</v>
      </c>
      <c r="G284" s="30">
        <f>IF(F284&gt;B$21,$B$21,IF(F284&lt;0,0,F284))</f>
        <v>729.7726287035561</v>
      </c>
      <c r="H284" s="30">
        <f>(J284*$B$16+K284*OFFSET($B$17,0,D284)-I283*(OFFSET($B$18,0,D284)+$B$19+OFFSET($B$20,0,D284)))*$C284/60</f>
        <v>-1.01357309542162</v>
      </c>
      <c r="I284" s="30">
        <f>$E284+(G284/60)*$C284/60+H284+I283</f>
        <v>22.9087323943552</v>
      </c>
      <c r="J284" s="30">
        <f>J283+($B$19*I283-$B$16*J283)*$C284/60</f>
        <v>73.64740437285521</v>
      </c>
      <c r="K284" s="30">
        <f>K283+(OFFSET($B$20,0,D284)*I283-OFFSET($B$17,0,D284)*K283)*$C284/60</f>
        <v>84.8047627911409</v>
      </c>
      <c r="L284" s="34">
        <f>$A284/60</f>
        <v>21.5833333333333</v>
      </c>
      <c r="M284" s="41">
        <v>61.0798057052732</v>
      </c>
      <c r="N284" s="41">
        <v>60.6642668497734</v>
      </c>
      <c r="O284" s="41">
        <v>73.6457555233264</v>
      </c>
      <c r="P284" s="41">
        <f>G284/$B$22</f>
        <v>72.9772628703556</v>
      </c>
      <c r="Q284" s="41">
        <f>I284/$B$15*1000</f>
        <v>3.5</v>
      </c>
      <c r="R284" s="30">
        <f>G284/3600*C284</f>
        <v>1.01357309542161</v>
      </c>
    </row>
    <row r="285" ht="20.05" customHeight="1">
      <c r="A285" s="31">
        <f>$A284+C284</f>
        <v>1300</v>
      </c>
      <c r="B285" s="32">
        <v>3.5</v>
      </c>
      <c r="C285" s="33">
        <v>5</v>
      </c>
      <c r="D285" t="b" s="30">
        <v>0</v>
      </c>
      <c r="E285" s="13"/>
      <c r="F285" s="30">
        <f>3600*(B285*$B$15/1000-H285-I284)/C285</f>
        <v>729.1836004419609</v>
      </c>
      <c r="G285" s="30">
        <f>IF(F285&gt;B$21,$B$21,IF(F285&lt;0,0,F285))</f>
        <v>729.1836004419609</v>
      </c>
      <c r="H285" s="30">
        <f>(J285*$B$16+K285*OFFSET($B$17,0,D285)-I284*(OFFSET($B$18,0,D285)+$B$19+OFFSET($B$20,0,D285)))*$C285/60</f>
        <v>-1.01275500061385</v>
      </c>
      <c r="I285" s="30">
        <f>$E285+(G285/60)*$C285/60+H285+I284</f>
        <v>22.9087323943552</v>
      </c>
      <c r="J285" s="30">
        <f>J284+($B$19*I284-$B$16*J284)*$C285/60</f>
        <v>73.7688733115664</v>
      </c>
      <c r="K285" s="30">
        <f>K284+(OFFSET($B$20,0,D285)*I284-OFFSET($B$17,0,D285)*K284)*$C285/60</f>
        <v>85.1197899158047</v>
      </c>
      <c r="L285" s="34">
        <f>$A285/60</f>
        <v>21.6666666666667</v>
      </c>
      <c r="M285" s="41">
        <v>61.0194140448242</v>
      </c>
      <c r="N285" s="41">
        <v>60.6040345964634</v>
      </c>
      <c r="O285" s="41">
        <v>73.5833920837381</v>
      </c>
      <c r="P285" s="41">
        <f>G285/$B$22</f>
        <v>72.91836004419611</v>
      </c>
      <c r="Q285" s="41">
        <f>I285/$B$15*1000</f>
        <v>3.5</v>
      </c>
      <c r="R285" s="30">
        <f>G285/3600*C285</f>
        <v>1.01275500061383</v>
      </c>
    </row>
    <row r="286" ht="20.05" customHeight="1">
      <c r="A286" s="31">
        <f>$A285+C285</f>
        <v>1305</v>
      </c>
      <c r="B286" s="32">
        <v>3.5</v>
      </c>
      <c r="C286" s="33">
        <v>5</v>
      </c>
      <c r="D286" t="b" s="30">
        <v>0</v>
      </c>
      <c r="E286" s="13"/>
      <c r="F286" s="30">
        <f>3600*(B286*$B$15/1000-H286-I285)/C286</f>
        <v>728.597609341535</v>
      </c>
      <c r="G286" s="30">
        <f>IF(F286&gt;B$21,$B$21,IF(F286&lt;0,0,F286))</f>
        <v>728.597609341535</v>
      </c>
      <c r="H286" s="30">
        <f>(J286*$B$16+K286*OFFSET($B$17,0,D286)-I285*(OFFSET($B$18,0,D286)+$B$19+OFFSET($B$20,0,D286)))*$C286/60</f>
        <v>-1.01194112408548</v>
      </c>
      <c r="I286" s="30">
        <f>$E286+(G286/60)*$C286/60+H286+I285</f>
        <v>22.9087323943552</v>
      </c>
      <c r="J286" s="30">
        <f>J285+($B$19*I285-$B$16*J285)*$C286/60</f>
        <v>73.889629427122</v>
      </c>
      <c r="K286" s="30">
        <f>K285+(OFFSET($B$20,0,D286)*I285-OFFSET($B$17,0,D286)*K285)*$C286/60</f>
        <v>85.4347117688164</v>
      </c>
      <c r="L286" s="34">
        <f>$A286/60</f>
        <v>21.75</v>
      </c>
      <c r="M286" s="41">
        <v>60.9593458738838</v>
      </c>
      <c r="N286" s="41">
        <v>60.5441257715111</v>
      </c>
      <c r="O286" s="41">
        <v>73.5213525138853</v>
      </c>
      <c r="P286" s="41">
        <f>G286/$B$22</f>
        <v>72.8597609341535</v>
      </c>
      <c r="Q286" s="41">
        <f>I286/$B$15*1000</f>
        <v>3.5</v>
      </c>
      <c r="R286" s="30">
        <f>G286/3600*C286</f>
        <v>1.01194112408547</v>
      </c>
    </row>
    <row r="287" ht="20.05" customHeight="1">
      <c r="A287" s="31">
        <f>$A286+C286</f>
        <v>1310</v>
      </c>
      <c r="B287" s="32">
        <v>3.5</v>
      </c>
      <c r="C287" s="33">
        <v>5</v>
      </c>
      <c r="D287" t="b" s="30">
        <v>0</v>
      </c>
      <c r="E287" s="13"/>
      <c r="F287" s="30">
        <f>3600*(B287*$B$15/1000-H287-I286)/C287</f>
        <v>728.014637719307</v>
      </c>
      <c r="G287" s="30">
        <f>IF(F287&gt;B$21,$B$21,IF(F287&lt;0,0,F287))</f>
        <v>728.014637719307</v>
      </c>
      <c r="H287" s="30">
        <f>(J287*$B$16+K287*OFFSET($B$17,0,D287)-I286*(OFFSET($B$18,0,D287)+$B$19+OFFSET($B$20,0,D287)))*$C287/60</f>
        <v>-1.01113144127683</v>
      </c>
      <c r="I287" s="30">
        <f>$E287+(G287/60)*$C287/60+H287+I286</f>
        <v>22.9087323943552</v>
      </c>
      <c r="J287" s="30">
        <f>J286+($B$19*I286-$B$16*J286)*$C287/60</f>
        <v>74.009676902623</v>
      </c>
      <c r="K287" s="30">
        <f>K286+(OFFSET($B$20,0,D287)*I286-OFFSET($B$17,0,D287)*K286)*$C287/60</f>
        <v>85.7495283853543</v>
      </c>
      <c r="L287" s="34">
        <f>$A287/60</f>
        <v>21.8333333333333</v>
      </c>
      <c r="M287" s="41">
        <v>60.8995993059579</v>
      </c>
      <c r="N287" s="41">
        <v>60.4845384884455</v>
      </c>
      <c r="O287" s="41">
        <v>73.45963492725279</v>
      </c>
      <c r="P287" s="41">
        <f>G287/$B$22</f>
        <v>72.8014637719307</v>
      </c>
      <c r="Q287" s="41">
        <f>I287/$B$15*1000</f>
        <v>3.5</v>
      </c>
      <c r="R287" s="30">
        <f>G287/3600*C287</f>
        <v>1.01113144127682</v>
      </c>
    </row>
    <row r="288" ht="20.05" customHeight="1">
      <c r="A288" s="31">
        <f>$A287+C287</f>
        <v>1315</v>
      </c>
      <c r="B288" s="32">
        <v>3.5</v>
      </c>
      <c r="C288" s="33">
        <v>5</v>
      </c>
      <c r="D288" t="b" s="30">
        <v>0</v>
      </c>
      <c r="E288" s="13"/>
      <c r="F288" s="30">
        <f>3600*(B288*$B$15/1000-H288-I287)/C288</f>
        <v>727.434667996031</v>
      </c>
      <c r="G288" s="30">
        <f>IF(F288&gt;B$21,$B$21,IF(F288&lt;0,0,F288))</f>
        <v>727.434667996031</v>
      </c>
      <c r="H288" s="30">
        <f>(J288*$B$16+K288*OFFSET($B$17,0,D288)-I287*(OFFSET($B$18,0,D288)+$B$19+OFFSET($B$20,0,D288)))*$C288/60</f>
        <v>-1.01032592777228</v>
      </c>
      <c r="I288" s="30">
        <f>$E288+(G288/60)*$C288/60+H288+I287</f>
        <v>22.9087323943552</v>
      </c>
      <c r="J288" s="30">
        <f>J287+($B$19*I287-$B$16*J287)*$C288/60</f>
        <v>74.12901989662269</v>
      </c>
      <c r="K288" s="30">
        <f>K287+(OFFSET($B$20,0,D288)*I287-OFFSET($B$17,0,D288)*K287)*$C288/60</f>
        <v>86.064239800585</v>
      </c>
      <c r="L288" s="34">
        <f>$A288/60</f>
        <v>21.9166666666667</v>
      </c>
      <c r="M288" s="41">
        <v>60.8401724656179</v>
      </c>
      <c r="N288" s="41">
        <v>60.4252708718617</v>
      </c>
      <c r="O288" s="41">
        <v>73.39823744839239</v>
      </c>
      <c r="P288" s="41">
        <f>G288/$B$22</f>
        <v>72.7434667996031</v>
      </c>
      <c r="Q288" s="41">
        <f>I288/$B$15*1000</f>
        <v>3.5</v>
      </c>
      <c r="R288" s="30">
        <f>G288/3600*C288</f>
        <v>1.01032592777227</v>
      </c>
    </row>
    <row r="289" ht="20.05" customHeight="1">
      <c r="A289" s="31">
        <f>$A288+C288</f>
        <v>1320</v>
      </c>
      <c r="B289" s="32">
        <v>3.5</v>
      </c>
      <c r="C289" s="33">
        <v>5</v>
      </c>
      <c r="D289" t="b" s="30">
        <v>0</v>
      </c>
      <c r="E289" s="13"/>
      <c r="F289" s="30">
        <f>3600*(B289*$B$15/1000-H289-I288)/C289</f>
        <v>726.8576826955569</v>
      </c>
      <c r="G289" s="30">
        <f>IF(F289&gt;B$21,$B$21,IF(F289&lt;0,0,F289))</f>
        <v>726.8576826955569</v>
      </c>
      <c r="H289" s="30">
        <f>(J289*$B$16+K289*OFFSET($B$17,0,D289)-I288*(OFFSET($B$18,0,D289)+$B$19+OFFSET($B$20,0,D289)))*$C289/60</f>
        <v>-1.0095245592994</v>
      </c>
      <c r="I289" s="30">
        <f>$E289+(G289/60)*$C289/60+H289+I288</f>
        <v>22.9087323943552</v>
      </c>
      <c r="J289" s="30">
        <f>J288+($B$19*I288-$B$16*J288)*$C289/60</f>
        <v>74.24766254327029</v>
      </c>
      <c r="K289" s="30">
        <f>K288+(OFFSET($B$20,0,D289)*I288-OFFSET($B$17,0,D289)*K288)*$C289/60</f>
        <v>86.3788460496632</v>
      </c>
      <c r="L289" s="34">
        <f>$A289/60</f>
        <v>22</v>
      </c>
      <c r="M289" s="41">
        <v>60.7810634884367</v>
      </c>
      <c r="N289" s="41">
        <v>60.3663210573561</v>
      </c>
      <c r="O289" s="41">
        <v>73.3371582128562</v>
      </c>
      <c r="P289" s="41">
        <f>G289/$B$22</f>
        <v>72.68576826955569</v>
      </c>
      <c r="Q289" s="41">
        <f>I289/$B$15*1000</f>
        <v>3.5</v>
      </c>
      <c r="R289" s="30">
        <f>G289/3600*C289</f>
        <v>1.00952455929938</v>
      </c>
    </row>
    <row r="290" ht="20.05" customHeight="1">
      <c r="A290" s="31">
        <f>$A289+C289</f>
        <v>1325</v>
      </c>
      <c r="B290" s="32">
        <v>3.5</v>
      </c>
      <c r="C290" s="33">
        <v>5</v>
      </c>
      <c r="D290" t="b" s="30">
        <v>0</v>
      </c>
      <c r="E290" s="13"/>
      <c r="F290" s="30">
        <f>3600*(B290*$B$15/1000-H290-I289)/C290</f>
        <v>726.283664444264</v>
      </c>
      <c r="G290" s="30">
        <f>IF(F290&gt;B$21,$B$21,IF(F290&lt;0,0,F290))</f>
        <v>726.283664444264</v>
      </c>
      <c r="H290" s="30">
        <f>(J290*$B$16+K290*OFFSET($B$17,0,D290)-I289*(OFFSET($B$18,0,D290)+$B$19+OFFSET($B$20,0,D290)))*$C290/60</f>
        <v>-1.00872731172816</v>
      </c>
      <c r="I290" s="30">
        <f>$E290+(G290/60)*$C290/60+H290+I289</f>
        <v>22.9087323943552</v>
      </c>
      <c r="J290" s="30">
        <f>J289+($B$19*I289-$B$16*J289)*$C290/60</f>
        <v>74.36560895245439</v>
      </c>
      <c r="K290" s="30">
        <f>K289+(OFFSET($B$20,0,D290)*I289-OFFSET($B$17,0,D290)*K289)*$C290/60</f>
        <v>86.693347167732</v>
      </c>
      <c r="L290" s="34">
        <f>$A290/60</f>
        <v>22.0833333333333</v>
      </c>
      <c r="M290" s="41">
        <v>60.7222705209238</v>
      </c>
      <c r="N290" s="41">
        <v>60.3076871914615</v>
      </c>
      <c r="O290" s="41">
        <v>73.2763953671346</v>
      </c>
      <c r="P290" s="41">
        <f>G290/$B$22</f>
        <v>72.6283664444264</v>
      </c>
      <c r="Q290" s="41">
        <f>I290/$B$15*1000</f>
        <v>3.5</v>
      </c>
      <c r="R290" s="30">
        <f>G290/3600*C290</f>
        <v>1.00872731172814</v>
      </c>
    </row>
    <row r="291" ht="20.05" customHeight="1">
      <c r="A291" s="31">
        <f>$A290+C290</f>
        <v>1330</v>
      </c>
      <c r="B291" s="32">
        <v>3.5</v>
      </c>
      <c r="C291" s="33">
        <v>5</v>
      </c>
      <c r="D291" t="b" s="30">
        <v>0</v>
      </c>
      <c r="E291" s="13"/>
      <c r="F291" s="30">
        <f>3600*(B291*$B$15/1000-H291-I290)/C291</f>
        <v>725.7125959704319</v>
      </c>
      <c r="G291" s="30">
        <f>IF(F291&gt;B$21,$B$21,IF(F291&lt;0,0,F291))</f>
        <v>725.7125959704319</v>
      </c>
      <c r="H291" s="30">
        <f>(J291*$B$16+K291*OFFSET($B$17,0,D291)-I290*(OFFSET($B$18,0,D291)+$B$19+OFFSET($B$20,0,D291)))*$C291/60</f>
        <v>-1.00793416107006</v>
      </c>
      <c r="I291" s="30">
        <f>$E291+(G291/60)*$C291/60+H291+I290</f>
        <v>22.9087323943552</v>
      </c>
      <c r="J291" s="30">
        <f>J290+($B$19*I290-$B$16*J290)*$C291/60</f>
        <v>74.48286320994541</v>
      </c>
      <c r="K291" s="30">
        <f>K290+(OFFSET($B$20,0,D291)*I290-OFFSET($B$17,0,D291)*K290)*$C291/60</f>
        <v>87.00774318992271</v>
      </c>
      <c r="L291" s="34">
        <f>$A291/60</f>
        <v>22.1666666666667</v>
      </c>
      <c r="M291" s="41">
        <v>60.6637917204609</v>
      </c>
      <c r="N291" s="41">
        <v>60.2493674315829</v>
      </c>
      <c r="O291" s="41">
        <v>73.2159470685877</v>
      </c>
      <c r="P291" s="41">
        <f>G291/$B$22</f>
        <v>72.57125959704319</v>
      </c>
      <c r="Q291" s="41">
        <f>I291/$B$15*1000</f>
        <v>3.5</v>
      </c>
      <c r="R291" s="30">
        <f>G291/3600*C291</f>
        <v>1.00793416107004</v>
      </c>
    </row>
    <row r="292" ht="20.05" customHeight="1">
      <c r="A292" s="31">
        <f>$A291+C291</f>
        <v>1335</v>
      </c>
      <c r="B292" s="32">
        <v>3.5</v>
      </c>
      <c r="C292" s="33">
        <v>5</v>
      </c>
      <c r="D292" t="b" s="30">
        <v>0</v>
      </c>
      <c r="E292" s="13"/>
      <c r="F292" s="30">
        <f>3600*(B292*$B$15/1000-H292-I291)/C292</f>
        <v>725.144460103652</v>
      </c>
      <c r="G292" s="30">
        <f>IF(F292&gt;B$21,$B$21,IF(F292&lt;0,0,F292))</f>
        <v>725.144460103652</v>
      </c>
      <c r="H292" s="30">
        <f>(J292*$B$16+K292*OFFSET($B$17,0,D292)-I291*(OFFSET($B$18,0,D292)+$B$19+OFFSET($B$20,0,D292)))*$C292/60</f>
        <v>-1.00714508347731</v>
      </c>
      <c r="I292" s="30">
        <f>$E292+(G292/60)*$C292/60+H292+I291</f>
        <v>22.9087323943552</v>
      </c>
      <c r="J292" s="30">
        <f>J291+($B$19*I291-$B$16*J291)*$C292/60</f>
        <v>74.59942937753679</v>
      </c>
      <c r="K292" s="30">
        <f>K291+(OFFSET($B$20,0,D292)*I291-OFFSET($B$17,0,D292)*K291)*$C292/60</f>
        <v>87.3220341513548</v>
      </c>
      <c r="L292" s="34">
        <f>$A292/60</f>
        <v>22.25</v>
      </c>
      <c r="M292" s="41">
        <v>60.6056252552384</v>
      </c>
      <c r="N292" s="41">
        <v>60.1913599459345</v>
      </c>
      <c r="O292" s="41">
        <v>73.15581148538649</v>
      </c>
      <c r="P292" s="41">
        <f>G292/$B$22</f>
        <v>72.51444601036521</v>
      </c>
      <c r="Q292" s="41">
        <f>I292/$B$15*1000</f>
        <v>3.5</v>
      </c>
      <c r="R292" s="30">
        <f>G292/3600*C292</f>
        <v>1.00714508347729</v>
      </c>
    </row>
    <row r="293" ht="20.05" customHeight="1">
      <c r="A293" s="31">
        <f>$A292+C292</f>
        <v>1340</v>
      </c>
      <c r="B293" s="32">
        <v>3.5</v>
      </c>
      <c r="C293" s="33">
        <v>5</v>
      </c>
      <c r="D293" t="b" s="30">
        <v>0</v>
      </c>
      <c r="E293" s="13"/>
      <c r="F293" s="30">
        <f>3600*(B293*$B$15/1000-H293-I292)/C293</f>
        <v>724.579239774215</v>
      </c>
      <c r="G293" s="30">
        <f>IF(F293&gt;B$21,$B$21,IF(F293&lt;0,0,F293))</f>
        <v>724.579239774215</v>
      </c>
      <c r="H293" s="30">
        <f>(J293*$B$16+K293*OFFSET($B$17,0,D293)-I292*(OFFSET($B$18,0,D293)+$B$19+OFFSET($B$20,0,D293)))*$C293/60</f>
        <v>-1.00636005524198</v>
      </c>
      <c r="I293" s="30">
        <f>$E293+(G293/60)*$C293/60+H293+I292</f>
        <v>22.9087323943552</v>
      </c>
      <c r="J293" s="30">
        <f>J292+($B$19*I292-$B$16*J292)*$C293/60</f>
        <v>74.71531149318611</v>
      </c>
      <c r="K293" s="30">
        <f>K292+(OFFSET($B$20,0,D293)*I292-OFFSET($B$17,0,D293)*K292)*$C293/60</f>
        <v>87.63622008713619</v>
      </c>
      <c r="L293" s="34">
        <f>$A293/60</f>
        <v>22.3333333333333</v>
      </c>
      <c r="M293" s="41">
        <v>60.5477693041919</v>
      </c>
      <c r="N293" s="41">
        <v>60.1336629134749</v>
      </c>
      <c r="O293" s="41">
        <v>73.0959867964458</v>
      </c>
      <c r="P293" s="41">
        <f>G293/$B$22</f>
        <v>72.4579239774215</v>
      </c>
      <c r="Q293" s="41">
        <f>I293/$B$15*1000</f>
        <v>3.5</v>
      </c>
      <c r="R293" s="30">
        <f>G293/3600*C293</f>
        <v>1.00636005524197</v>
      </c>
    </row>
    <row r="294" ht="20.05" customHeight="1">
      <c r="A294" s="31">
        <f>$A293+C293</f>
        <v>1345</v>
      </c>
      <c r="B294" s="32">
        <v>3.5</v>
      </c>
      <c r="C294" s="33">
        <v>5</v>
      </c>
      <c r="D294" t="b" s="30">
        <v>0</v>
      </c>
      <c r="E294" s="13"/>
      <c r="F294" s="30">
        <f>3600*(B294*$B$15/1000-H294-I293)/C294</f>
        <v>724.016918012569</v>
      </c>
      <c r="G294" s="30">
        <f>IF(F294&gt;B$21,$B$21,IF(F294&lt;0,0,F294))</f>
        <v>724.016918012569</v>
      </c>
      <c r="H294" s="30">
        <f>(J294*$B$16+K294*OFFSET($B$17,0,D294)-I293*(OFFSET($B$18,0,D294)+$B$19+OFFSET($B$20,0,D294)))*$C294/60</f>
        <v>-1.00557905279525</v>
      </c>
      <c r="I294" s="30">
        <f>$E294+(G294/60)*$C294/60+H294+I293</f>
        <v>22.9087323943552</v>
      </c>
      <c r="J294" s="30">
        <f>J293+($B$19*I293-$B$16*J293)*$C294/60</f>
        <v>74.8305135711547</v>
      </c>
      <c r="K294" s="30">
        <f>K293+(OFFSET($B$20,0,D294)*I293-OFFSET($B$17,0,D294)*K293)*$C294/60</f>
        <v>87.950301032363</v>
      </c>
      <c r="L294" s="34">
        <f>$A294/60</f>
        <v>22.4166666666667</v>
      </c>
      <c r="M294" s="41">
        <v>60.490222056939</v>
      </c>
      <c r="N294" s="41">
        <v>60.0762745238453</v>
      </c>
      <c r="O294" s="41">
        <v>73.03647119136301</v>
      </c>
      <c r="P294" s="41">
        <f>G294/$B$22</f>
        <v>72.4016918012569</v>
      </c>
      <c r="Q294" s="41">
        <f>I294/$B$15*1000</f>
        <v>3.5</v>
      </c>
      <c r="R294" s="30">
        <f>G294/3600*C294</f>
        <v>1.00557905279523</v>
      </c>
    </row>
    <row r="295" ht="20.05" customHeight="1">
      <c r="A295" s="31">
        <f>$A294+C294</f>
        <v>1350</v>
      </c>
      <c r="B295" s="32">
        <v>3.5</v>
      </c>
      <c r="C295" s="33">
        <v>5</v>
      </c>
      <c r="D295" t="b" s="30">
        <v>0</v>
      </c>
      <c r="E295" s="13"/>
      <c r="F295" s="30">
        <f>3600*(B295*$B$15/1000-H295-I294)/C295</f>
        <v>723.457477948669</v>
      </c>
      <c r="G295" s="30">
        <f>IF(F295&gt;B$21,$B$21,IF(F295&lt;0,0,F295))</f>
        <v>723.457477948669</v>
      </c>
      <c r="H295" s="30">
        <f>(J295*$B$16+K295*OFFSET($B$17,0,D295)-I294*(OFFSET($B$18,0,D295)+$B$19+OFFSET($B$20,0,D295)))*$C295/60</f>
        <v>-1.0048020527065</v>
      </c>
      <c r="I295" s="30">
        <f>$E295+(G295/60)*$C295/60+H295+I294</f>
        <v>22.9087323943552</v>
      </c>
      <c r="J295" s="30">
        <f>J294+($B$19*I294-$B$16*J294)*$C295/60</f>
        <v>74.94503960214681</v>
      </c>
      <c r="K295" s="30">
        <f>K294+(OFFSET($B$20,0,D295)*I294-OFFSET($B$17,0,D295)*K294)*$C295/60</f>
        <v>88.2642770221196</v>
      </c>
      <c r="L295" s="34">
        <f>$A295/60</f>
        <v>22.5</v>
      </c>
      <c r="M295" s="41">
        <v>60.432981713717</v>
      </c>
      <c r="N295" s="41">
        <v>60.0191929773064</v>
      </c>
      <c r="O295" s="41">
        <v>72.9772628703556</v>
      </c>
      <c r="P295" s="41">
        <f>G295/$B$22</f>
        <v>72.3457477948669</v>
      </c>
      <c r="Q295" s="41">
        <f>I295/$B$15*1000</f>
        <v>3.5</v>
      </c>
      <c r="R295" s="30">
        <f>G295/3600*C295</f>
        <v>1.00480205270648</v>
      </c>
    </row>
    <row r="296" ht="20.05" customHeight="1">
      <c r="A296" s="31">
        <f>$A295+C295</f>
        <v>1355</v>
      </c>
      <c r="B296" s="32">
        <v>3.5</v>
      </c>
      <c r="C296" s="33">
        <v>5</v>
      </c>
      <c r="D296" t="b" s="30">
        <v>0</v>
      </c>
      <c r="E296" s="13"/>
      <c r="F296" s="30">
        <f>3600*(B296*$B$15/1000-H296-I295)/C296</f>
        <v>722.900902811432</v>
      </c>
      <c r="G296" s="30">
        <f>IF(F296&gt;B$21,$B$21,IF(F296&lt;0,0,F296))</f>
        <v>722.900902811432</v>
      </c>
      <c r="H296" s="30">
        <f>(J296*$B$16+K296*OFFSET($B$17,0,D296)-I295*(OFFSET($B$18,0,D296)+$B$19+OFFSET($B$20,0,D296)))*$C296/60</f>
        <v>-1.00402903168256</v>
      </c>
      <c r="I296" s="30">
        <f>$E296+(G296/60)*$C296/60+H296+I295</f>
        <v>22.9087323943552</v>
      </c>
      <c r="J296" s="30">
        <f>J295+($B$19*I295-$B$16*J295)*$C296/60</f>
        <v>75.0588935534477</v>
      </c>
      <c r="K296" s="30">
        <f>K295+(OFFSET($B$20,0,D296)*I295-OFFSET($B$17,0,D296)*K295)*$C296/60</f>
        <v>88.5781480914786</v>
      </c>
      <c r="L296" s="34">
        <f>$A296/60</f>
        <v>22.5833333333333</v>
      </c>
      <c r="M296" s="41">
        <v>60.3760464853201</v>
      </c>
      <c r="N296" s="41">
        <v>59.9624164846757</v>
      </c>
      <c r="O296" s="41">
        <v>72.91836004419611</v>
      </c>
      <c r="P296" s="41">
        <f>G296/$B$22</f>
        <v>72.29009028114319</v>
      </c>
      <c r="Q296" s="41">
        <f>I296/$B$15*1000</f>
        <v>3.5</v>
      </c>
      <c r="R296" s="30">
        <f>G296/3600*C296</f>
        <v>1.00402903168254</v>
      </c>
    </row>
    <row r="297" ht="20.05" customHeight="1">
      <c r="A297" s="31">
        <f>$A296+C296</f>
        <v>1360</v>
      </c>
      <c r="B297" s="32">
        <v>3.5</v>
      </c>
      <c r="C297" s="33">
        <v>5</v>
      </c>
      <c r="D297" t="b" s="30">
        <v>0</v>
      </c>
      <c r="E297" s="13"/>
      <c r="F297" s="30">
        <f>3600*(B297*$B$15/1000-H297-I296)/C297</f>
        <v>722.347175928157</v>
      </c>
      <c r="G297" s="30">
        <f>IF(F297&gt;B$21,$B$21,IF(F297&lt;0,0,F297))</f>
        <v>722.347175928157</v>
      </c>
      <c r="H297" s="30">
        <f>(J297*$B$16+K297*OFFSET($B$17,0,D297)-I296*(OFFSET($B$18,0,D297)+$B$19+OFFSET($B$20,0,D297)))*$C297/60</f>
        <v>-1.0032599665669</v>
      </c>
      <c r="I297" s="30">
        <f>$E297+(G297/60)*$C297/60+H297+I296</f>
        <v>22.9087323943552</v>
      </c>
      <c r="J297" s="30">
        <f>J296+($B$19*I296-$B$16*J296)*$C297/60</f>
        <v>75.17207936906129</v>
      </c>
      <c r="K297" s="30">
        <f>K296+(OFFSET($B$20,0,D297)*I296-OFFSET($B$17,0,D297)*K296)*$C297/60</f>
        <v>88.89191427550099</v>
      </c>
      <c r="L297" s="34">
        <f>$A297/60</f>
        <v>22.6666666666667</v>
      </c>
      <c r="M297" s="41">
        <v>60.3194145930375</v>
      </c>
      <c r="N297" s="41">
        <v>59.9059432672659</v>
      </c>
      <c r="O297" s="41">
        <v>72.8597609341535</v>
      </c>
      <c r="P297" s="41">
        <f>G297/$B$22</f>
        <v>72.2347175928157</v>
      </c>
      <c r="Q297" s="41">
        <f>I297/$B$15*1000</f>
        <v>3.5</v>
      </c>
      <c r="R297" s="30">
        <f>G297/3600*C297</f>
        <v>1.00325996656688</v>
      </c>
    </row>
    <row r="298" ht="20.05" customHeight="1">
      <c r="A298" s="31">
        <f>$A297+C297</f>
        <v>1365</v>
      </c>
      <c r="B298" s="32">
        <v>3.5</v>
      </c>
      <c r="C298" s="33">
        <v>5</v>
      </c>
      <c r="D298" t="b" s="30">
        <v>0</v>
      </c>
      <c r="E298" s="13"/>
      <c r="F298" s="30">
        <f>3600*(B298*$B$15/1000-H298-I297)/C298</f>
        <v>721.796280723925</v>
      </c>
      <c r="G298" s="30">
        <f>IF(F298&gt;B$21,$B$21,IF(F298&lt;0,0,F298))</f>
        <v>721.796280723925</v>
      </c>
      <c r="H298" s="30">
        <f>(J298*$B$16+K298*OFFSET($B$17,0,D298)-I297*(OFFSET($B$18,0,D298)+$B$19+OFFSET($B$20,0,D298)))*$C298/60</f>
        <v>-1.0024948343388</v>
      </c>
      <c r="I298" s="30">
        <f>$E298+(G298/60)*$C298/60+H298+I297</f>
        <v>22.9087323943552</v>
      </c>
      <c r="J298" s="30">
        <f>J297+($B$19*I297-$B$16*J297)*$C298/60</f>
        <v>75.28460096984669</v>
      </c>
      <c r="K298" s="30">
        <f>K297+(OFFSET($B$20,0,D298)*I297-OFFSET($B$17,0,D298)*K297)*$C298/60</f>
        <v>89.20557560923601</v>
      </c>
      <c r="L298" s="34">
        <f>$A298/60</f>
        <v>22.75</v>
      </c>
      <c r="M298" s="41">
        <v>60.2630842685925</v>
      </c>
      <c r="N298" s="41">
        <v>59.8497715568234</v>
      </c>
      <c r="O298" s="41">
        <v>72.8014637719307</v>
      </c>
      <c r="P298" s="41">
        <f>G298/$B$22</f>
        <v>72.1796280723925</v>
      </c>
      <c r="Q298" s="41">
        <f>I298/$B$15*1000</f>
        <v>3.5</v>
      </c>
      <c r="R298" s="30">
        <f>G298/3600*C298</f>
        <v>1.00249483433878</v>
      </c>
    </row>
    <row r="299" ht="20.05" customHeight="1">
      <c r="A299" s="31">
        <f>$A298+C298</f>
        <v>1370</v>
      </c>
      <c r="B299" s="32">
        <v>3.5</v>
      </c>
      <c r="C299" s="33">
        <v>5</v>
      </c>
      <c r="D299" t="b" s="30">
        <v>0</v>
      </c>
      <c r="E299" s="13"/>
      <c r="F299" s="30">
        <f>3600*(B299*$B$15/1000-H299-I298)/C299</f>
        <v>721.248200721040</v>
      </c>
      <c r="G299" s="30">
        <f>IF(F299&gt;B$21,$B$21,IF(F299&lt;0,0,F299))</f>
        <v>721.248200721040</v>
      </c>
      <c r="H299" s="30">
        <f>(J299*$B$16+K299*OFFSET($B$17,0,D299)-I298*(OFFSET($B$18,0,D299)+$B$19+OFFSET($B$20,0,D299)))*$C299/60</f>
        <v>-1.00173361211257</v>
      </c>
      <c r="I299" s="30">
        <f>$E299+(G299/60)*$C299/60+H299+I298</f>
        <v>22.9087323943552</v>
      </c>
      <c r="J299" s="30">
        <f>J298+($B$19*I298-$B$16*J298)*$C299/60</f>
        <v>75.39646225365399</v>
      </c>
      <c r="K299" s="30">
        <f>K298+(OFFSET($B$20,0,D299)*I298-OFFSET($B$17,0,D299)*K298)*$C299/60</f>
        <v>89.51913212772099</v>
      </c>
      <c r="L299" s="34">
        <f>$A299/60</f>
        <v>22.8333333333333</v>
      </c>
      <c r="M299" s="41">
        <v>60.2070537540802</v>
      </c>
      <c r="N299" s="41">
        <v>59.793899595467</v>
      </c>
      <c r="O299" s="41">
        <v>72.7434667996031</v>
      </c>
      <c r="P299" s="41">
        <f>G299/$B$22</f>
        <v>72.124820072104</v>
      </c>
      <c r="Q299" s="41">
        <f>I299/$B$15*1000</f>
        <v>3.5</v>
      </c>
      <c r="R299" s="30">
        <f>G299/3600*C299</f>
        <v>1.00173361211256</v>
      </c>
    </row>
    <row r="300" ht="20.05" customHeight="1">
      <c r="A300" s="31">
        <f>$A299+C299</f>
        <v>1375</v>
      </c>
      <c r="B300" s="32">
        <v>3.5</v>
      </c>
      <c r="C300" s="33">
        <v>5</v>
      </c>
      <c r="D300" t="b" s="30">
        <v>0</v>
      </c>
      <c r="E300" s="13"/>
      <c r="F300" s="30">
        <f>3600*(B300*$B$15/1000-H300-I299)/C300</f>
        <v>720.7029195384559</v>
      </c>
      <c r="G300" s="30">
        <f>IF(F300&gt;B$21,$B$21,IF(F300&lt;0,0,F300))</f>
        <v>720.7029195384559</v>
      </c>
      <c r="H300" s="30">
        <f>(J300*$B$16+K300*OFFSET($B$17,0,D300)-I299*(OFFSET($B$18,0,D300)+$B$19+OFFSET($B$20,0,D300)))*$C300/60</f>
        <v>-1.00097627713676</v>
      </c>
      <c r="I300" s="30">
        <f>$E300+(G300/60)*$C300/60+H300+I299</f>
        <v>22.9087323943552</v>
      </c>
      <c r="J300" s="30">
        <f>J299+($B$19*I299-$B$16*J299)*$C300/60</f>
        <v>75.5076670954592</v>
      </c>
      <c r="K300" s="30">
        <f>K299+(OFFSET($B$20,0,D300)*I299-OFFSET($B$17,0,D300)*K299)*$C300/60</f>
        <v>89.8325838659819</v>
      </c>
      <c r="L300" s="34">
        <f>$A300/60</f>
        <v>22.9166666666667</v>
      </c>
      <c r="M300" s="41">
        <v>60.1513213019075</v>
      </c>
      <c r="N300" s="41">
        <v>59.7383256356266</v>
      </c>
      <c r="O300" s="41">
        <v>72.68576826955569</v>
      </c>
      <c r="P300" s="41">
        <f>G300/$B$22</f>
        <v>72.0702919538456</v>
      </c>
      <c r="Q300" s="41">
        <f>I300/$B$15*1000</f>
        <v>3.5</v>
      </c>
      <c r="R300" s="30">
        <f>G300/3600*C300</f>
        <v>1.00097627713674</v>
      </c>
    </row>
    <row r="301" ht="20.05" customHeight="1">
      <c r="A301" s="31">
        <f>$A300+C300</f>
        <v>1380</v>
      </c>
      <c r="B301" s="32">
        <v>3.5</v>
      </c>
      <c r="C301" s="33">
        <v>5</v>
      </c>
      <c r="D301" t="b" s="30">
        <v>0</v>
      </c>
      <c r="E301" s="13"/>
      <c r="F301" s="30">
        <f>3600*(B301*$B$15/1000-H301-I300)/C301</f>
        <v>720.160420891223</v>
      </c>
      <c r="G301" s="30">
        <f>IF(F301&gt;B$21,$B$21,IF(F301&lt;0,0,F301))</f>
        <v>720.160420891223</v>
      </c>
      <c r="H301" s="30">
        <f>(J301*$B$16+K301*OFFSET($B$17,0,D301)-I300*(OFFSET($B$18,0,D301)+$B$19+OFFSET($B$20,0,D301)))*$C301/60</f>
        <v>-1.00022280679338</v>
      </c>
      <c r="I301" s="30">
        <f>$E301+(G301/60)*$C301/60+H301+I300</f>
        <v>22.9087323943552</v>
      </c>
      <c r="J301" s="30">
        <f>J300+($B$19*I300-$B$16*J300)*$C301/60</f>
        <v>75.6182193474986</v>
      </c>
      <c r="K301" s="30">
        <f>K300+(OFFSET($B$20,0,D301)*I300-OFFSET($B$17,0,D301)*K300)*$C301/60</f>
        <v>90.1459308590327</v>
      </c>
      <c r="L301" s="34">
        <f>$A301/60</f>
        <v>23</v>
      </c>
      <c r="M301" s="41">
        <v>60.0958851747323</v>
      </c>
      <c r="N301" s="41">
        <v>59.6830479399836</v>
      </c>
      <c r="O301" s="41">
        <v>72.6283664444264</v>
      </c>
      <c r="P301" s="41">
        <f>G301/$B$22</f>
        <v>72.01604208912229</v>
      </c>
      <c r="Q301" s="41">
        <f>I301/$B$15*1000</f>
        <v>3.5</v>
      </c>
      <c r="R301" s="30">
        <f>G301/3600*C301</f>
        <v>1.00022280679337</v>
      </c>
    </row>
    <row r="302" ht="20.05" customHeight="1">
      <c r="A302" s="31">
        <f>$A301+C301</f>
        <v>1385</v>
      </c>
      <c r="B302" s="32">
        <v>3.5</v>
      </c>
      <c r="C302" s="33">
        <v>5</v>
      </c>
      <c r="D302" t="b" s="30">
        <v>0</v>
      </c>
      <c r="E302" s="13"/>
      <c r="F302" s="30">
        <f>3600*(B302*$B$15/1000-H302-I301)/C302</f>
        <v>719.6206885898901</v>
      </c>
      <c r="G302" s="30">
        <f>IF(F302&gt;B$21,$B$21,IF(F302&lt;0,0,F302))</f>
        <v>719.6206885898901</v>
      </c>
      <c r="H302" s="30">
        <f>(J302*$B$16+K302*OFFSET($B$17,0,D302)-I301*(OFFSET($B$18,0,D302)+$B$19+OFFSET($B$20,0,D302)))*$C302/60</f>
        <v>-0.999473178597084</v>
      </c>
      <c r="I302" s="30">
        <f>$E302+(G302/60)*$C302/60+H302+I301</f>
        <v>22.9087323943552</v>
      </c>
      <c r="J302" s="30">
        <f>J301+($B$19*I301-$B$16*J301)*$C302/60</f>
        <v>75.7281228394023</v>
      </c>
      <c r="K302" s="30">
        <f>K301+(OFFSET($B$20,0,D302)*I301-OFFSET($B$17,0,D302)*K301)*$C302/60</f>
        <v>90.45917314187589</v>
      </c>
      <c r="L302" s="34">
        <f>$A302/60</f>
        <v>23.0833333333333</v>
      </c>
      <c r="M302" s="41">
        <v>60.0407436454031</v>
      </c>
      <c r="N302" s="41">
        <v>59.6280647814098</v>
      </c>
      <c r="O302" s="41">
        <v>72.57125959704319</v>
      </c>
      <c r="P302" s="41">
        <f>G302/$B$22</f>
        <v>71.962068858989</v>
      </c>
      <c r="Q302" s="41">
        <f>I302/$B$15*1000</f>
        <v>3.5</v>
      </c>
      <c r="R302" s="30">
        <f>G302/3600*C302</f>
        <v>0.999473178597069</v>
      </c>
    </row>
    <row r="303" ht="20.05" customHeight="1">
      <c r="A303" s="31">
        <f>$A302+C302</f>
        <v>1390</v>
      </c>
      <c r="B303" s="32">
        <v>3.5</v>
      </c>
      <c r="C303" s="33">
        <v>5</v>
      </c>
      <c r="D303" t="b" s="30">
        <v>0</v>
      </c>
      <c r="E303" s="13"/>
      <c r="F303" s="30">
        <f>3600*(B303*$B$15/1000-H303-I302)/C303</f>
        <v>719.083706539980</v>
      </c>
      <c r="G303" s="30">
        <f>IF(F303&gt;B$21,$B$21,IF(F303&lt;0,0,F303))</f>
        <v>719.083706539980</v>
      </c>
      <c r="H303" s="30">
        <f>(J303*$B$16+K303*OFFSET($B$17,0,D303)-I302*(OFFSET($B$18,0,D303)+$B$19+OFFSET($B$20,0,D303)))*$C303/60</f>
        <v>-0.998727370194431</v>
      </c>
      <c r="I303" s="30">
        <f>$E303+(G303/60)*$C303/60+H303+I302</f>
        <v>22.9087323943552</v>
      </c>
      <c r="J303" s="30">
        <f>J302+($B$19*I302-$B$16*J302)*$C303/60</f>
        <v>75.8373813783267</v>
      </c>
      <c r="K303" s="30">
        <f>K302+(OFFSET($B$20,0,D303)*I302-OFFSET($B$17,0,D303)*K302)*$C303/60</f>
        <v>90.7723107495021</v>
      </c>
      <c r="L303" s="34">
        <f>$A303/60</f>
        <v>23.1666666666667</v>
      </c>
      <c r="M303" s="41">
        <v>59.9858949968996</v>
      </c>
      <c r="N303" s="41">
        <v>59.5733744429083</v>
      </c>
      <c r="O303" s="41">
        <v>72.51444601036521</v>
      </c>
      <c r="P303" s="41">
        <f>G303/$B$22</f>
        <v>71.90837065399801</v>
      </c>
      <c r="Q303" s="41">
        <f>I303/$B$15*1000</f>
        <v>3.5</v>
      </c>
      <c r="R303" s="30">
        <f>G303/3600*C303</f>
        <v>0.998727370194417</v>
      </c>
    </row>
    <row r="304" ht="20.05" customHeight="1">
      <c r="A304" s="31">
        <f>$A303+C303</f>
        <v>1395</v>
      </c>
      <c r="B304" s="32">
        <v>3.5</v>
      </c>
      <c r="C304" s="33">
        <v>5</v>
      </c>
      <c r="D304" t="b" s="30">
        <v>0</v>
      </c>
      <c r="E304" s="13"/>
      <c r="F304" s="30">
        <f>3600*(B304*$B$15/1000-H304-I303)/C304</f>
        <v>718.549458741410</v>
      </c>
      <c r="G304" s="30">
        <f>IF(F304&gt;B$21,$B$21,IF(F304&lt;0,0,F304))</f>
        <v>718.549458741410</v>
      </c>
      <c r="H304" s="30">
        <f>(J304*$B$16+K304*OFFSET($B$17,0,D304)-I303*(OFFSET($B$18,0,D304)+$B$19+OFFSET($B$20,0,D304)))*$C304/60</f>
        <v>-0.997985359363084</v>
      </c>
      <c r="I304" s="30">
        <f>$E304+(G304/60)*$C304/60+H304+I303</f>
        <v>22.9087323943552</v>
      </c>
      <c r="J304" s="30">
        <f>J303+($B$19*I303-$B$16*J303)*$C304/60</f>
        <v>75.9459987490864</v>
      </c>
      <c r="K304" s="30">
        <f>K303+(OFFSET($B$20,0,D304)*I303-OFFSET($B$17,0,D304)*K303)*$C304/60</f>
        <v>91.08534371689031</v>
      </c>
      <c r="L304" s="34">
        <f>$A304/60</f>
        <v>23.25</v>
      </c>
      <c r="M304" s="41">
        <v>59.9313375222729</v>
      </c>
      <c r="N304" s="41">
        <v>59.5189752175535</v>
      </c>
      <c r="O304" s="41">
        <v>72.4579239774215</v>
      </c>
      <c r="P304" s="41">
        <f>G304/$B$22</f>
        <v>71.85494587414099</v>
      </c>
      <c r="Q304" s="41">
        <f>I304/$B$15*1000</f>
        <v>3.5</v>
      </c>
      <c r="R304" s="30">
        <f>G304/3600*C304</f>
        <v>0.997985359363069</v>
      </c>
    </row>
    <row r="305" ht="20.05" customHeight="1">
      <c r="A305" s="31">
        <f>$A304+C304</f>
        <v>1400</v>
      </c>
      <c r="B305" s="32">
        <v>3.5</v>
      </c>
      <c r="C305" s="33">
        <v>5</v>
      </c>
      <c r="D305" t="b" s="30">
        <v>0</v>
      </c>
      <c r="E305" s="13"/>
      <c r="F305" s="30">
        <f>3600*(B305*$B$15/1000-H305-I304)/C305</f>
        <v>718.017929287949</v>
      </c>
      <c r="G305" s="30">
        <f>IF(F305&gt;B$21,$B$21,IF(F305&lt;0,0,F305))</f>
        <v>718.017929287949</v>
      </c>
      <c r="H305" s="30">
        <f>(J305*$B$16+K305*OFFSET($B$17,0,D305)-I304*(OFFSET($B$18,0,D305)+$B$19+OFFSET($B$20,0,D305)))*$C305/60</f>
        <v>-0.997247124011055</v>
      </c>
      <c r="I305" s="30">
        <f>$E305+(G305/60)*$C305/60+H305+I304</f>
        <v>22.9087323943552</v>
      </c>
      <c r="J305" s="30">
        <f>J304+($B$19*I304-$B$16*J304)*$C305/60</f>
        <v>76.05397871428541</v>
      </c>
      <c r="K305" s="30">
        <f>K304+(OFFSET($B$20,0,D305)*I304-OFFSET($B$17,0,D305)*K304)*$C305/60</f>
        <v>91.3982720790078</v>
      </c>
      <c r="L305" s="34">
        <f>$A305/60</f>
        <v>23.3333333333333</v>
      </c>
      <c r="M305" s="41">
        <v>59.8770695245869</v>
      </c>
      <c r="N305" s="41">
        <v>59.4648654084323</v>
      </c>
      <c r="O305" s="41">
        <v>72.4016918012569</v>
      </c>
      <c r="P305" s="41">
        <f>G305/$B$22</f>
        <v>71.8017929287949</v>
      </c>
      <c r="Q305" s="41">
        <f>I305/$B$15*1000</f>
        <v>3.5</v>
      </c>
      <c r="R305" s="30">
        <f>G305/3600*C305</f>
        <v>0.99724712401104</v>
      </c>
    </row>
    <row r="306" ht="20.05" customHeight="1">
      <c r="A306" s="31">
        <f>$A305+C305</f>
        <v>1405</v>
      </c>
      <c r="B306" s="32">
        <v>3.5</v>
      </c>
      <c r="C306" s="33">
        <v>5</v>
      </c>
      <c r="D306" t="b" s="30">
        <v>0</v>
      </c>
      <c r="E306" s="13"/>
      <c r="F306" s="30">
        <f>3600*(B306*$B$15/1000-H306-I305)/C306</f>
        <v>717.489102366659</v>
      </c>
      <c r="G306" s="30">
        <f>IF(F306&gt;B$21,$B$21,IF(F306&lt;0,0,F306))</f>
        <v>717.489102366659</v>
      </c>
      <c r="H306" s="30">
        <f>(J306*$B$16+K306*OFFSET($B$17,0,D306)-I305*(OFFSET($B$18,0,D306)+$B$19+OFFSET($B$20,0,D306)))*$C306/60</f>
        <v>-0.9965126421759301</v>
      </c>
      <c r="I306" s="30">
        <f>$E306+(G306/60)*$C306/60+H306+I305</f>
        <v>22.9087323943552</v>
      </c>
      <c r="J306" s="30">
        <f>J305+($B$19*I305-$B$16*J305)*$C306/60</f>
        <v>76.1613250144475</v>
      </c>
      <c r="K306" s="30">
        <f>K305+(OFFSET($B$20,0,D306)*I305-OFFSET($B$17,0,D306)*K305)*$C306/60</f>
        <v>91.7110958708103</v>
      </c>
      <c r="L306" s="34">
        <f>$A306/60</f>
        <v>23.4166666666667</v>
      </c>
      <c r="M306" s="41">
        <v>59.8230893168587</v>
      </c>
      <c r="N306" s="41">
        <v>59.4110433285855</v>
      </c>
      <c r="O306" s="41">
        <v>72.3457477948669</v>
      </c>
      <c r="P306" s="41">
        <f>G306/$B$22</f>
        <v>71.74891023666591</v>
      </c>
      <c r="Q306" s="41">
        <f>I306/$B$15*1000</f>
        <v>3.5</v>
      </c>
      <c r="R306" s="30">
        <f>G306/3600*C306</f>
        <v>0.996512642175915</v>
      </c>
    </row>
    <row r="307" ht="20.05" customHeight="1">
      <c r="A307" s="31">
        <f>$A306+C306</f>
        <v>1410</v>
      </c>
      <c r="B307" s="32">
        <v>3.5</v>
      </c>
      <c r="C307" s="33">
        <v>5</v>
      </c>
      <c r="D307" t="b" s="30">
        <v>0</v>
      </c>
      <c r="E307" s="13"/>
      <c r="F307" s="30">
        <f>3600*(B307*$B$15/1000-H307-I306)/C307</f>
        <v>716.962962257355</v>
      </c>
      <c r="G307" s="30">
        <f>IF(F307&gt;B$21,$B$21,IF(F307&lt;0,0,F307))</f>
        <v>716.962962257355</v>
      </c>
      <c r="H307" s="30">
        <f>(J307*$B$16+K307*OFFSET($B$17,0,D307)-I306*(OFFSET($B$18,0,D307)+$B$19+OFFSET($B$20,0,D307)))*$C307/60</f>
        <v>-0.995781892024119</v>
      </c>
      <c r="I307" s="30">
        <f>$E307+(G307/60)*$C307/60+H307+I306</f>
        <v>22.9087323943552</v>
      </c>
      <c r="J307" s="30">
        <f>J306+($B$19*I306-$B$16*J306)*$C307/60</f>
        <v>76.2680413681455</v>
      </c>
      <c r="K307" s="30">
        <f>K306+(OFFSET($B$20,0,D307)*I306-OFFSET($B$17,0,D307)*K306)*$C307/60</f>
        <v>92.0238151272417</v>
      </c>
      <c r="L307" s="34">
        <f>$A307/60</f>
        <v>23.5</v>
      </c>
      <c r="M307" s="41">
        <v>59.7693952220012</v>
      </c>
      <c r="N307" s="41">
        <v>59.3575073009491</v>
      </c>
      <c r="O307" s="41">
        <v>72.29009028114319</v>
      </c>
      <c r="P307" s="41">
        <f>G307/$B$22</f>
        <v>71.69629622573549</v>
      </c>
      <c r="Q307" s="41">
        <f>I307/$B$15*1000</f>
        <v>3.5</v>
      </c>
      <c r="R307" s="30">
        <f>G307/3600*C307</f>
        <v>0.9957818920241041</v>
      </c>
    </row>
    <row r="308" ht="20.05" customHeight="1">
      <c r="A308" s="31">
        <f>$A307+C307</f>
        <v>1415</v>
      </c>
      <c r="B308" s="32">
        <v>3.5</v>
      </c>
      <c r="C308" s="33">
        <v>5</v>
      </c>
      <c r="D308" t="b" s="30">
        <v>0</v>
      </c>
      <c r="E308" s="13"/>
      <c r="F308" s="30">
        <f>3600*(B308*$B$15/1000-H308-I307)/C308</f>
        <v>716.439493332054</v>
      </c>
      <c r="G308" s="30">
        <f>IF(F308&gt;B$21,$B$21,IF(F308&lt;0,0,F308))</f>
        <v>716.439493332054</v>
      </c>
      <c r="H308" s="30">
        <f>(J308*$B$16+K308*OFFSET($B$17,0,D308)-I307*(OFFSET($B$18,0,D308)+$B$19+OFFSET($B$20,0,D308)))*$C308/60</f>
        <v>-0.99505485185009</v>
      </c>
      <c r="I308" s="30">
        <f>$E308+(G308/60)*$C308/60+H308+I307</f>
        <v>22.9087323943552</v>
      </c>
      <c r="J308" s="30">
        <f>J307+($B$19*I307-$B$16*J307)*$C308/60</f>
        <v>76.3741314721306</v>
      </c>
      <c r="K308" s="30">
        <f>K307+(OFFSET($B$20,0,D308)*I307-OFFSET($B$17,0,D308)*K307)*$C308/60</f>
        <v>92.3364298832342</v>
      </c>
      <c r="L308" s="34">
        <f>$A308/60</f>
        <v>23.5833333333333</v>
      </c>
      <c r="M308" s="41">
        <v>59.7159855727643</v>
      </c>
      <c r="N308" s="41">
        <v>59.3042556582962</v>
      </c>
      <c r="O308" s="41">
        <v>72.2347175928157</v>
      </c>
      <c r="P308" s="41">
        <f>G308/$B$22</f>
        <v>71.6439493332054</v>
      </c>
      <c r="Q308" s="41">
        <f>I308/$B$15*1000</f>
        <v>3.5</v>
      </c>
      <c r="R308" s="30">
        <f>G308/3600*C308</f>
        <v>0.995054851850075</v>
      </c>
    </row>
    <row r="309" ht="20.05" customHeight="1">
      <c r="A309" s="31">
        <f>$A308+C308</f>
        <v>1420</v>
      </c>
      <c r="B309" s="32">
        <v>3.5</v>
      </c>
      <c r="C309" s="33">
        <v>5</v>
      </c>
      <c r="D309" t="b" s="30">
        <v>0</v>
      </c>
      <c r="E309" s="13"/>
      <c r="F309" s="30">
        <f>3600*(B309*$B$15/1000-H309-I308)/C309</f>
        <v>715.918680054440</v>
      </c>
      <c r="G309" s="30">
        <f>IF(F309&gt;B$21,$B$21,IF(F309&lt;0,0,F309))</f>
        <v>715.918680054440</v>
      </c>
      <c r="H309" s="30">
        <f>(J309*$B$16+K309*OFFSET($B$17,0,D309)-I308*(OFFSET($B$18,0,D309)+$B$19+OFFSET($B$20,0,D309)))*$C309/60</f>
        <v>-0.994331500075626</v>
      </c>
      <c r="I309" s="30">
        <f>$E309+(G309/60)*$C309/60+H309+I308</f>
        <v>22.9087323943552</v>
      </c>
      <c r="J309" s="30">
        <f>J308+($B$19*I308-$B$16*J308)*$C309/60</f>
        <v>76.4795990014599</v>
      </c>
      <c r="K309" s="30">
        <f>K308+(OFFSET($B$20,0,D309)*I308-OFFSET($B$17,0,D309)*K308)*$C309/60</f>
        <v>92.6489401737085</v>
      </c>
      <c r="L309" s="34">
        <f>$A309/60</f>
        <v>23.6666666666667</v>
      </c>
      <c r="M309" s="41">
        <v>59.6628587116773</v>
      </c>
      <c r="N309" s="41">
        <v>59.2512867431796</v>
      </c>
      <c r="O309" s="41">
        <v>72.1796280723925</v>
      </c>
      <c r="P309" s="41">
        <f>G309/$B$22</f>
        <v>71.591868005444</v>
      </c>
      <c r="Q309" s="41">
        <f>I309/$B$15*1000</f>
        <v>3.5</v>
      </c>
      <c r="R309" s="30">
        <f>G309/3600*C309</f>
        <v>0.994331500075611</v>
      </c>
    </row>
    <row r="310" ht="20.05" customHeight="1">
      <c r="A310" s="31">
        <f>$A309+C309</f>
        <v>1425</v>
      </c>
      <c r="B310" s="32">
        <v>3.5</v>
      </c>
      <c r="C310" s="33">
        <v>5</v>
      </c>
      <c r="D310" t="b" s="30">
        <v>0</v>
      </c>
      <c r="E310" s="13"/>
      <c r="F310" s="30">
        <f>3600*(B310*$B$15/1000-H310-I309)/C310</f>
        <v>715.400506979320</v>
      </c>
      <c r="G310" s="30">
        <f>IF(F310&gt;B$21,$B$21,IF(F310&lt;0,0,F310))</f>
        <v>715.400506979320</v>
      </c>
      <c r="H310" s="30">
        <f>(J310*$B$16+K310*OFFSET($B$17,0,D310)-I309*(OFFSET($B$18,0,D310)+$B$19+OFFSET($B$20,0,D310)))*$C310/60</f>
        <v>-0.9936118152490711</v>
      </c>
      <c r="I310" s="30">
        <f>$E310+(G310/60)*$C310/60+H310+I309</f>
        <v>22.9087323943552</v>
      </c>
      <c r="J310" s="30">
        <f>J309+($B$19*I309-$B$16*J309)*$C310/60</f>
        <v>76.58444760962399</v>
      </c>
      <c r="K310" s="30">
        <f>K309+(OFFSET($B$20,0,D310)*I309-OFFSET($B$17,0,D310)*K309)*$C310/60</f>
        <v>92.96134603357351</v>
      </c>
      <c r="L310" s="34">
        <f>$A310/60</f>
        <v>23.75</v>
      </c>
      <c r="M310" s="41">
        <v>59.6100129909919</v>
      </c>
      <c r="N310" s="41">
        <v>59.1985989078738</v>
      </c>
      <c r="O310" s="41">
        <v>72.124820072104</v>
      </c>
      <c r="P310" s="41">
        <f>G310/$B$22</f>
        <v>71.540050697932</v>
      </c>
      <c r="Q310" s="41">
        <f>I310/$B$15*1000</f>
        <v>3.5</v>
      </c>
      <c r="R310" s="30">
        <f>G310/3600*C310</f>
        <v>0.993611815249056</v>
      </c>
    </row>
    <row r="311" ht="20.05" customHeight="1">
      <c r="A311" s="31">
        <f>$A310+C310</f>
        <v>1430</v>
      </c>
      <c r="B311" s="32">
        <v>3.5</v>
      </c>
      <c r="C311" s="33">
        <v>5</v>
      </c>
      <c r="D311" t="b" s="30">
        <v>0</v>
      </c>
      <c r="E311" s="13"/>
      <c r="F311" s="30">
        <f>3600*(B311*$B$15/1000-H311-I310)/C311</f>
        <v>714.8849587520961</v>
      </c>
      <c r="G311" s="30">
        <f>IF(F311&gt;B$21,$B$21,IF(F311&lt;0,0,F311))</f>
        <v>714.8849587520961</v>
      </c>
      <c r="H311" s="30">
        <f>(J311*$B$16+K311*OFFSET($B$17,0,D311)-I310*(OFFSET($B$18,0,D311)+$B$19+OFFSET($B$20,0,D311)))*$C311/60</f>
        <v>-0.992895776044593</v>
      </c>
      <c r="I311" s="30">
        <f>$E311+(G311/60)*$C311/60+H311+I310</f>
        <v>22.9087323943552</v>
      </c>
      <c r="J311" s="30">
        <f>J310+($B$19*I310-$B$16*J310)*$C311/60</f>
        <v>76.6886809286737</v>
      </c>
      <c r="K311" s="30">
        <f>K310+(OFFSET($B$20,0,D311)*I310-OFFSET($B$17,0,D311)*K310)*$C311/60</f>
        <v>93.2736474977264</v>
      </c>
      <c r="L311" s="34">
        <f>$A311/60</f>
        <v>23.8333333333333</v>
      </c>
      <c r="M311" s="41">
        <v>59.5574467726247</v>
      </c>
      <c r="N311" s="41">
        <v>59.146190514319</v>
      </c>
      <c r="O311" s="41">
        <v>72.0702919538456</v>
      </c>
      <c r="P311" s="41">
        <f>G311/$B$22</f>
        <v>71.48849587520959</v>
      </c>
      <c r="Q311" s="41">
        <f>I311/$B$15*1000</f>
        <v>3.5</v>
      </c>
      <c r="R311" s="30">
        <f>G311/3600*C311</f>
        <v>0.992895776044578</v>
      </c>
    </row>
    <row r="312" ht="20.05" customHeight="1">
      <c r="A312" s="31">
        <f>$A311+C311</f>
        <v>1435</v>
      </c>
      <c r="B312" s="32">
        <v>3.5</v>
      </c>
      <c r="C312" s="33">
        <v>5</v>
      </c>
      <c r="D312" t="b" s="30">
        <v>0</v>
      </c>
      <c r="E312" s="13"/>
      <c r="F312" s="30">
        <f>3600*(B312*$B$15/1000-H312-I311)/C312</f>
        <v>714.372020108227</v>
      </c>
      <c r="G312" s="30">
        <f>IF(F312&gt;B$21,$B$21,IF(F312&lt;0,0,F312))</f>
        <v>714.372020108227</v>
      </c>
      <c r="H312" s="30">
        <f>(J312*$B$16+K312*OFFSET($B$17,0,D312)-I311*(OFFSET($B$18,0,D312)+$B$19+OFFSET($B$20,0,D312)))*$C312/60</f>
        <v>-0.992183361261441</v>
      </c>
      <c r="I312" s="30">
        <f>$E312+(G312/60)*$C312/60+H312+I311</f>
        <v>22.9087323943552</v>
      </c>
      <c r="J312" s="30">
        <f>J311+($B$19*I311-$B$16*J311)*$C312/60</f>
        <v>76.7923025693454</v>
      </c>
      <c r="K312" s="30">
        <f>K311+(OFFSET($B$20,0,D312)*I311-OFFSET($B$17,0,D312)*K311)*$C312/60</f>
        <v>93.5858446010528</v>
      </c>
      <c r="L312" s="34">
        <f>$A312/60</f>
        <v>23.9166666666667</v>
      </c>
      <c r="M312" s="41">
        <v>59.5051584281005</v>
      </c>
      <c r="N312" s="41">
        <v>59.0940599340632</v>
      </c>
      <c r="O312" s="41">
        <v>72.01604208912229</v>
      </c>
      <c r="P312" s="41">
        <f>G312/$B$22</f>
        <v>71.4372020108227</v>
      </c>
      <c r="Q312" s="41">
        <f>I312/$B$15*1000</f>
        <v>3.5</v>
      </c>
      <c r="R312" s="30">
        <f>G312/3600*C312</f>
        <v>0.992183361261426</v>
      </c>
    </row>
    <row r="313" ht="20.05" customHeight="1">
      <c r="A313" s="31">
        <f>$A312+C312</f>
        <v>1440</v>
      </c>
      <c r="B313" s="32">
        <v>3.5</v>
      </c>
      <c r="C313" s="33">
        <v>5</v>
      </c>
      <c r="D313" t="b" s="30">
        <v>0</v>
      </c>
      <c r="E313" s="13"/>
      <c r="F313" s="30">
        <f>3600*(B313*$B$15/1000-H313-I312)/C313</f>
        <v>713.861675872704</v>
      </c>
      <c r="G313" s="30">
        <f>IF(F313&gt;B$21,$B$21,IF(F313&lt;0,0,F313))</f>
        <v>713.861675872704</v>
      </c>
      <c r="H313" s="30">
        <f>(J313*$B$16+K313*OFFSET($B$17,0,D313)-I312*(OFFSET($B$18,0,D313)+$B$19+OFFSET($B$20,0,D313)))*$C313/60</f>
        <v>-0.991474549823215</v>
      </c>
      <c r="I313" s="30">
        <f>$E313+(G313/60)*$C313/60+H313+I312</f>
        <v>22.9087323943552</v>
      </c>
      <c r="J313" s="30">
        <f>J312+($B$19*I312-$B$16*J312)*$C313/60</f>
        <v>76.8953161211864</v>
      </c>
      <c r="K313" s="30">
        <f>K312+(OFFSET($B$20,0,D313)*I312-OFFSET($B$17,0,D313)*K312)*$C313/60</f>
        <v>93.8979373784267</v>
      </c>
      <c r="L313" s="34">
        <f>$A313/60</f>
        <v>24</v>
      </c>
      <c r="M313" s="41">
        <v>59.4531463384964</v>
      </c>
      <c r="N313" s="41">
        <v>59.0422055482067</v>
      </c>
      <c r="O313" s="41">
        <v>71.962068858989</v>
      </c>
      <c r="P313" s="41">
        <f>G313/$B$22</f>
        <v>71.38616758727041</v>
      </c>
      <c r="Q313" s="41">
        <f>I313/$B$15*1000</f>
        <v>3.5</v>
      </c>
      <c r="R313" s="30">
        <f>G313/3600*C313</f>
        <v>0.9914745498232</v>
      </c>
    </row>
    <row r="314" ht="20.05" customHeight="1">
      <c r="A314" s="31">
        <f>$A313+C313</f>
        <v>1445</v>
      </c>
      <c r="B314" s="32">
        <v>3.5</v>
      </c>
      <c r="C314" s="33">
        <v>5</v>
      </c>
      <c r="D314" t="b" s="30">
        <v>0</v>
      </c>
      <c r="E314" s="13"/>
      <c r="F314" s="30">
        <f>3600*(B314*$B$15/1000-H314-I313)/C314</f>
        <v>713.353910959524</v>
      </c>
      <c r="G314" s="30">
        <f>IF(F314&gt;B$21,$B$21,IF(F314&lt;0,0,F314))</f>
        <v>713.353910959524</v>
      </c>
      <c r="H314" s="30">
        <f>(J314*$B$16+K314*OFFSET($B$17,0,D314)-I313*(OFFSET($B$18,0,D314)+$B$19+OFFSET($B$20,0,D314)))*$C314/60</f>
        <v>-0.990769320777132</v>
      </c>
      <c r="I314" s="30">
        <f>$E314+(G314/60)*$C314/60+H314+I313</f>
        <v>22.9087323943552</v>
      </c>
      <c r="J314" s="30">
        <f>J313+($B$19*I313-$B$16*J313)*$C314/60</f>
        <v>76.99772515267949</v>
      </c>
      <c r="K314" s="30">
        <f>K313+(OFFSET($B$20,0,D314)*I313-OFFSET($B$17,0,D314)*K313)*$C314/60</f>
        <v>94.2099258647103</v>
      </c>
      <c r="L314" s="34">
        <f>$A314/60</f>
        <v>24.0833333333333</v>
      </c>
      <c r="M314" s="41">
        <v>59.4014088943852</v>
      </c>
      <c r="N314" s="41">
        <v>58.9906257473455</v>
      </c>
      <c r="O314" s="41">
        <v>71.90837065399801</v>
      </c>
      <c r="P314" s="41">
        <f>G314/$B$22</f>
        <v>71.3353910959524</v>
      </c>
      <c r="Q314" s="41">
        <f>I314/$B$15*1000</f>
        <v>3.5</v>
      </c>
      <c r="R314" s="30">
        <f>G314/3600*C314</f>
        <v>0.990769320777117</v>
      </c>
    </row>
    <row r="315" ht="20.05" customHeight="1">
      <c r="A315" s="31">
        <f>$A314+C314</f>
        <v>1450</v>
      </c>
      <c r="B315" s="32">
        <v>3.5</v>
      </c>
      <c r="C315" s="33">
        <v>5</v>
      </c>
      <c r="D315" t="b" s="30">
        <v>0</v>
      </c>
      <c r="E315" s="13"/>
      <c r="F315" s="30">
        <f>3600*(B315*$B$15/1000-H315-I314)/C315</f>
        <v>712.848710371170</v>
      </c>
      <c r="G315" s="30">
        <f>IF(F315&gt;B$21,$B$21,IF(F315&lt;0,0,F315))</f>
        <v>712.848710371170</v>
      </c>
      <c r="H315" s="30">
        <f>(J315*$B$16+K315*OFFSET($B$17,0,D315)-I314*(OFFSET($B$18,0,D315)+$B$19+OFFSET($B$20,0,D315)))*$C315/60</f>
        <v>-0.990067653293306</v>
      </c>
      <c r="I315" s="30">
        <f>$E315+(G315/60)*$C315/60+H315+I314</f>
        <v>22.9087323943552</v>
      </c>
      <c r="J315" s="30">
        <f>J314+($B$19*I314-$B$16*J314)*$C315/60</f>
        <v>77.09953321136609</v>
      </c>
      <c r="K315" s="30">
        <f>K314+(OFFSET($B$20,0,D315)*I314-OFFSET($B$17,0,D315)*K314)*$C315/60</f>
        <v>94.5218100947543</v>
      </c>
      <c r="L315" s="34">
        <f>$A315/60</f>
        <v>24.1666666666667</v>
      </c>
      <c r="M315" s="41">
        <v>59.3499444957799</v>
      </c>
      <c r="N315" s="41">
        <v>58.9393189315158</v>
      </c>
      <c r="O315" s="41">
        <v>71.85494587414099</v>
      </c>
      <c r="P315" s="41">
        <f>G315/$B$22</f>
        <v>71.284871037117</v>
      </c>
      <c r="Q315" s="41">
        <f>I315/$B$15*1000</f>
        <v>3.5</v>
      </c>
      <c r="R315" s="30">
        <f>G315/3600*C315</f>
        <v>0.990067653293292</v>
      </c>
    </row>
    <row r="316" ht="20.05" customHeight="1">
      <c r="A316" s="31">
        <f>$A315+C315</f>
        <v>1455</v>
      </c>
      <c r="B316" s="32">
        <v>3.5</v>
      </c>
      <c r="C316" s="33">
        <v>5</v>
      </c>
      <c r="D316" t="b" s="30">
        <v>0</v>
      </c>
      <c r="E316" s="13"/>
      <c r="F316" s="30">
        <f>3600*(B316*$B$15/1000-H316-I315)/C316</f>
        <v>712.346059198084</v>
      </c>
      <c r="G316" s="30">
        <f>IF(F316&gt;B$21,$B$21,IF(F316&lt;0,0,F316))</f>
        <v>712.346059198084</v>
      </c>
      <c r="H316" s="30">
        <f>(J316*$B$16+K316*OFFSET($B$17,0,D316)-I315*(OFFSET($B$18,0,D316)+$B$19+OFFSET($B$20,0,D316)))*$C316/60</f>
        <v>-0.989369526664021</v>
      </c>
      <c r="I316" s="30">
        <f>$E316+(G316/60)*$C316/60+H316+I315</f>
        <v>22.9087323943552</v>
      </c>
      <c r="J316" s="30">
        <f>J315+($B$19*I315-$B$16*J315)*$C316/60</f>
        <v>77.2007438239695</v>
      </c>
      <c r="K316" s="30">
        <f>K315+(OFFSET($B$20,0,D316)*I315-OFFSET($B$17,0,D316)*K315)*$C316/60</f>
        <v>94.8335901033977</v>
      </c>
      <c r="L316" s="34">
        <f>$A316/60</f>
        <v>24.25</v>
      </c>
      <c r="M316" s="41">
        <v>59.2987515520785</v>
      </c>
      <c r="N316" s="41">
        <v>58.8882835101388</v>
      </c>
      <c r="O316" s="41">
        <v>71.8017929287949</v>
      </c>
      <c r="P316" s="41">
        <f>G316/$B$22</f>
        <v>71.2346059198084</v>
      </c>
      <c r="Q316" s="41">
        <f>I316/$B$15*1000</f>
        <v>3.5</v>
      </c>
      <c r="R316" s="30">
        <f>G316/3600*C316</f>
        <v>0.989369526664006</v>
      </c>
    </row>
    <row r="317" ht="20.05" customHeight="1">
      <c r="A317" s="31">
        <f>$A316+C316</f>
        <v>1460</v>
      </c>
      <c r="B317" s="32">
        <v>3.5</v>
      </c>
      <c r="C317" s="33">
        <v>5</v>
      </c>
      <c r="D317" t="b" s="30">
        <v>0</v>
      </c>
      <c r="E317" s="13"/>
      <c r="F317" s="30">
        <f>3600*(B317*$B$15/1000-H317-I316)/C317</f>
        <v>711.845942618163</v>
      </c>
      <c r="G317" s="30">
        <f>IF(F317&gt;B$21,$B$21,IF(F317&lt;0,0,F317))</f>
        <v>711.845942618163</v>
      </c>
      <c r="H317" s="30">
        <f>(J317*$B$16+K317*OFFSET($B$17,0,D317)-I316*(OFFSET($B$18,0,D317)+$B$19+OFFSET($B$20,0,D317)))*$C317/60</f>
        <v>-0.988674920303019</v>
      </c>
      <c r="I317" s="30">
        <f>$E317+(G317/60)*$C317/60+H317+I316</f>
        <v>22.9087323943552</v>
      </c>
      <c r="J317" s="30">
        <f>J316+($B$19*I316-$B$16*J316)*$C317/60</f>
        <v>77.30136049651691</v>
      </c>
      <c r="K317" s="30">
        <f>K316+(OFFSET($B$20,0,D317)*I316-OFFSET($B$17,0,D317)*K316)*$C317/60</f>
        <v>95.1452659254678</v>
      </c>
      <c r="L317" s="34">
        <f>$A317/60</f>
        <v>24.3333333333333</v>
      </c>
      <c r="M317" s="41">
        <v>59.2478284820084</v>
      </c>
      <c r="N317" s="41">
        <v>58.8375179019651</v>
      </c>
      <c r="O317" s="41">
        <v>71.74891023666591</v>
      </c>
      <c r="P317" s="41">
        <f>G317/$B$22</f>
        <v>71.1845942618163</v>
      </c>
      <c r="Q317" s="41">
        <f>I317/$B$15*1000</f>
        <v>3.5</v>
      </c>
      <c r="R317" s="30">
        <f>G317/3600*C317</f>
        <v>0.988674920303004</v>
      </c>
    </row>
    <row r="318" ht="20.05" customHeight="1">
      <c r="A318" s="31">
        <f>$A317+C317</f>
        <v>1465</v>
      </c>
      <c r="B318" s="32">
        <v>3.5</v>
      </c>
      <c r="C318" s="33">
        <v>5</v>
      </c>
      <c r="D318" t="b" s="30">
        <v>0</v>
      </c>
      <c r="E318" s="13"/>
      <c r="F318" s="30">
        <f>3600*(B318*$B$15/1000-H318-I317)/C318</f>
        <v>711.348345896232</v>
      </c>
      <c r="G318" s="30">
        <f>IF(F318&gt;B$21,$B$21,IF(F318&lt;0,0,F318))</f>
        <v>711.348345896232</v>
      </c>
      <c r="H318" s="30">
        <f>(J318*$B$16+K318*OFFSET($B$17,0,D318)-I317*(OFFSET($B$18,0,D318)+$B$19+OFFSET($B$20,0,D318)))*$C318/60</f>
        <v>-0.9879838137447819</v>
      </c>
      <c r="I318" s="30">
        <f>$E318+(G318/60)*$C318/60+H318+I317</f>
        <v>22.9087323943552</v>
      </c>
      <c r="J318" s="30">
        <f>J317+($B$19*I317-$B$16*J317)*$C318/60</f>
        <v>77.4013867144608</v>
      </c>
      <c r="K318" s="30">
        <f>K317+(OFFSET($B$20,0,D318)*I317-OFFSET($B$17,0,D318)*K317)*$C318/60</f>
        <v>95.4568375957804</v>
      </c>
      <c r="L318" s="34">
        <f>$A318/60</f>
        <v>24.4166666666667</v>
      </c>
      <c r="M318" s="41">
        <v>59.1971737135722</v>
      </c>
      <c r="N318" s="41">
        <v>58.7870205350205</v>
      </c>
      <c r="O318" s="41">
        <v>71.69629622573549</v>
      </c>
      <c r="P318" s="41">
        <f>G318/$B$22</f>
        <v>71.1348345896232</v>
      </c>
      <c r="Q318" s="41">
        <f>I318/$B$15*1000</f>
        <v>3.5</v>
      </c>
      <c r="R318" s="30">
        <f>G318/3600*C318</f>
        <v>0.987983813744767</v>
      </c>
    </row>
    <row r="319" ht="20.05" customHeight="1">
      <c r="A319" s="31">
        <f>$A318+C318</f>
        <v>1470</v>
      </c>
      <c r="B319" s="32">
        <v>3.5</v>
      </c>
      <c r="C319" s="33">
        <v>5</v>
      </c>
      <c r="D319" t="b" s="30">
        <v>0</v>
      </c>
      <c r="E319" s="13"/>
      <c r="F319" s="30">
        <f>3600*(B319*$B$15/1000-H319-I318)/C319</f>
        <v>710.853254383548</v>
      </c>
      <c r="G319" s="30">
        <f>IF(F319&gt;B$21,$B$21,IF(F319&lt;0,0,F319))</f>
        <v>710.853254383548</v>
      </c>
      <c r="H319" s="30">
        <f>(J319*$B$16+K319*OFFSET($B$17,0,D319)-I318*(OFFSET($B$18,0,D319)+$B$19+OFFSET($B$20,0,D319)))*$C319/60</f>
        <v>-0.987296186643831</v>
      </c>
      <c r="I319" s="30">
        <f>$E319+(G319/60)*$C319/60+H319+I318</f>
        <v>22.9087323943552</v>
      </c>
      <c r="J319" s="30">
        <f>J318+($B$19*I318-$B$16*J318)*$C319/60</f>
        <v>77.50082594280001</v>
      </c>
      <c r="K319" s="30">
        <f>K318+(OFFSET($B$20,0,D319)*I318-OFFSET($B$17,0,D319)*K318)*$C319/60</f>
        <v>95.76830514913949</v>
      </c>
      <c r="L319" s="34">
        <f>$A319/60</f>
        <v>24.5</v>
      </c>
      <c r="M319" s="41">
        <v>59.1467856839929</v>
      </c>
      <c r="N319" s="41">
        <v>58.7367898465512</v>
      </c>
      <c r="O319" s="41">
        <v>71.6439493332054</v>
      </c>
      <c r="P319" s="41">
        <f>G319/$B$22</f>
        <v>71.0853254383548</v>
      </c>
      <c r="Q319" s="41">
        <f>I319/$B$15*1000</f>
        <v>3.5</v>
      </c>
      <c r="R319" s="30">
        <f>G319/3600*C319</f>
        <v>0.987296186643817</v>
      </c>
    </row>
    <row r="320" ht="20.05" customHeight="1">
      <c r="A320" s="31">
        <f>$A319+C319</f>
        <v>1475</v>
      </c>
      <c r="B320" s="32">
        <v>3.5</v>
      </c>
      <c r="C320" s="33">
        <v>5</v>
      </c>
      <c r="D320" t="b" s="30">
        <v>0</v>
      </c>
      <c r="E320" s="13"/>
      <c r="F320" s="30">
        <f>3600*(B320*$B$15/1000-H320-I319)/C320</f>
        <v>710.360653517279</v>
      </c>
      <c r="G320" s="30">
        <f>IF(F320&gt;B$21,$B$21,IF(F320&lt;0,0,F320))</f>
        <v>710.360653517279</v>
      </c>
      <c r="H320" s="30">
        <f>(J320*$B$16+K320*OFFSET($B$17,0,D320)-I319*(OFFSET($B$18,0,D320)+$B$19+OFFSET($B$20,0,D320)))*$C320/60</f>
        <v>-0.9866120187740131</v>
      </c>
      <c r="I320" s="30">
        <f>$E320+(G320/60)*$C320/60+H320+I319</f>
        <v>22.9087323943552</v>
      </c>
      <c r="J320" s="30">
        <f>J319+($B$19*I319-$B$16*J319)*$C320/60</f>
        <v>77.5996816261993</v>
      </c>
      <c r="K320" s="30">
        <f>K319+(OFFSET($B$20,0,D320)*I319-OFFSET($B$17,0,D320)*K319)*$C320/60</f>
        <v>96.0796686203375</v>
      </c>
      <c r="L320" s="34">
        <f>$A320/60</f>
        <v>24.5833333333333</v>
      </c>
      <c r="M320" s="41">
        <v>59.0966628396602</v>
      </c>
      <c r="N320" s="41">
        <v>58.6868242829699</v>
      </c>
      <c r="O320" s="41">
        <v>71.591868005444</v>
      </c>
      <c r="P320" s="41">
        <f>G320/$B$22</f>
        <v>71.0360653517279</v>
      </c>
      <c r="Q320" s="41">
        <f>I320/$B$15*1000</f>
        <v>3.5</v>
      </c>
      <c r="R320" s="30">
        <f>G320/3600*C320</f>
        <v>0.986612018773999</v>
      </c>
    </row>
    <row r="321" ht="20.05" customHeight="1">
      <c r="A321" s="31">
        <f>$A320+C320</f>
        <v>1480</v>
      </c>
      <c r="B321" s="32">
        <v>3.5</v>
      </c>
      <c r="C321" s="33">
        <v>5</v>
      </c>
      <c r="D321" t="b" s="30">
        <v>0</v>
      </c>
      <c r="E321" s="13"/>
      <c r="F321" s="30">
        <f>3600*(B321*$B$15/1000-H321-I320)/C321</f>
        <v>709.870528820010</v>
      </c>
      <c r="G321" s="30">
        <f>IF(F321&gt;B$21,$B$21,IF(F321&lt;0,0,F321))</f>
        <v>709.870528820010</v>
      </c>
      <c r="H321" s="30">
        <f>(J321*$B$16+K321*OFFSET($B$17,0,D321)-I320*(OFFSET($B$18,0,D321)+$B$19+OFFSET($B$20,0,D321)))*$C321/60</f>
        <v>-0.985931290027807</v>
      </c>
      <c r="I321" s="30">
        <f>$E321+(G321/60)*$C321/60+H321+I320</f>
        <v>22.9087323943552</v>
      </c>
      <c r="J321" s="30">
        <f>J320+($B$19*I320-$B$16*J320)*$C321/60</f>
        <v>77.697957189109</v>
      </c>
      <c r="K321" s="30">
        <f>K320+(OFFSET($B$20,0,D321)*I320-OFFSET($B$17,0,D321)*K320)*$C321/60</f>
        <v>96.3909280441553</v>
      </c>
      <c r="L321" s="34">
        <f>$A321/60</f>
        <v>24.6666666666667</v>
      </c>
      <c r="M321" s="41">
        <v>59.0468036360761</v>
      </c>
      <c r="N321" s="41">
        <v>58.6371222998019</v>
      </c>
      <c r="O321" s="41">
        <v>71.540050697932</v>
      </c>
      <c r="P321" s="41">
        <f>G321/$B$22</f>
        <v>70.987052882001</v>
      </c>
      <c r="Q321" s="41">
        <f>I321/$B$15*1000</f>
        <v>3.5</v>
      </c>
      <c r="R321" s="30">
        <f>G321/3600*C321</f>
        <v>0.985931290027792</v>
      </c>
    </row>
    <row r="322" ht="20.05" customHeight="1">
      <c r="A322" s="31">
        <f>$A321+C321</f>
        <v>1485</v>
      </c>
      <c r="B322" s="32">
        <v>3.5</v>
      </c>
      <c r="C322" s="33">
        <v>5</v>
      </c>
      <c r="D322" t="b" s="30">
        <v>0</v>
      </c>
      <c r="E322" s="13"/>
      <c r="F322" s="30">
        <f>3600*(B322*$B$15/1000-H322-I321)/C322</f>
        <v>709.382865899241</v>
      </c>
      <c r="G322" s="30">
        <f>IF(F322&gt;B$21,$B$21,IF(F322&lt;0,0,F322))</f>
        <v>709.382865899241</v>
      </c>
      <c r="H322" s="30">
        <f>(J322*$B$16+K322*OFFSET($B$17,0,D322)-I321*(OFFSET($B$18,0,D322)+$B$19+OFFSET($B$20,0,D322)))*$C322/60</f>
        <v>-0.985253980415627</v>
      </c>
      <c r="I322" s="30">
        <f>$E322+(G322/60)*$C322/60+H322+I321</f>
        <v>22.9087323943552</v>
      </c>
      <c r="J322" s="30">
        <f>J321+($B$19*I321-$B$16*J321)*$C322/60</f>
        <v>77.7956560358835</v>
      </c>
      <c r="K322" s="30">
        <f>K321+(OFFSET($B$20,0,D322)*I321-OFFSET($B$17,0,D322)*K321)*$C322/60</f>
        <v>96.7020834553621</v>
      </c>
      <c r="L322" s="34">
        <f>$A322/60</f>
        <v>24.75</v>
      </c>
      <c r="M322" s="41">
        <v>58.9972065378021</v>
      </c>
      <c r="N322" s="41">
        <v>58.5876823616318</v>
      </c>
      <c r="O322" s="41">
        <v>71.48849587520959</v>
      </c>
      <c r="P322" s="41">
        <f>G322/$B$22</f>
        <v>70.9382865899241</v>
      </c>
      <c r="Q322" s="41">
        <f>I322/$B$15*1000</f>
        <v>3.5</v>
      </c>
      <c r="R322" s="30">
        <f>G322/3600*C322</f>
        <v>0.985253980415613</v>
      </c>
    </row>
    <row r="323" ht="20.05" customHeight="1">
      <c r="A323" s="31">
        <f>$A322+C322</f>
        <v>1490</v>
      </c>
      <c r="B323" s="32">
        <v>3.5</v>
      </c>
      <c r="C323" s="33">
        <v>5</v>
      </c>
      <c r="D323" t="b" s="30">
        <v>0</v>
      </c>
      <c r="E323" s="13"/>
      <c r="F323" s="30">
        <f>3600*(B323*$B$15/1000-H323-I322)/C323</f>
        <v>708.897650446880</v>
      </c>
      <c r="G323" s="30">
        <f>IF(F323&gt;B$21,$B$21,IF(F323&lt;0,0,F323))</f>
        <v>708.897650446880</v>
      </c>
      <c r="H323" s="30">
        <f>(J323*$B$16+K323*OFFSET($B$17,0,D323)-I322*(OFFSET($B$18,0,D323)+$B$19+OFFSET($B$20,0,D323)))*$C323/60</f>
        <v>-0.984580070065126</v>
      </c>
      <c r="I323" s="30">
        <f>$E323+(G323/60)*$C323/60+H323+I322</f>
        <v>22.9087323943552</v>
      </c>
      <c r="J323" s="30">
        <f>J322+($B$19*I322-$B$16*J322)*$C323/60</f>
        <v>77.8927815508993</v>
      </c>
      <c r="K323" s="30">
        <f>K322+(OFFSET($B$20,0,D323)*I322-OFFSET($B$17,0,D323)*K322)*$C323/60</f>
        <v>97.0131348887154</v>
      </c>
      <c r="L323" s="34">
        <f>$A323/60</f>
        <v>24.8333333333333</v>
      </c>
      <c r="M323" s="41">
        <v>58.9478700184055</v>
      </c>
      <c r="N323" s="41">
        <v>58.5385029420501</v>
      </c>
      <c r="O323" s="41">
        <v>71.4372020108227</v>
      </c>
      <c r="P323" s="41">
        <f>G323/$B$22</f>
        <v>70.889765044688</v>
      </c>
      <c r="Q323" s="41">
        <f>I323/$B$15*1000</f>
        <v>3.5</v>
      </c>
      <c r="R323" s="30">
        <f>G323/3600*C323</f>
        <v>0.9845800700651109</v>
      </c>
    </row>
    <row r="324" ht="20.05" customHeight="1">
      <c r="A324" s="31">
        <f>$A323+C323</f>
        <v>1495</v>
      </c>
      <c r="B324" s="32">
        <v>3.5</v>
      </c>
      <c r="C324" s="33">
        <v>5</v>
      </c>
      <c r="D324" t="b" s="30">
        <v>0</v>
      </c>
      <c r="E324" s="13"/>
      <c r="F324" s="30">
        <f>3600*(B324*$B$15/1000-H324-I323)/C324</f>
        <v>708.414868238758</v>
      </c>
      <c r="G324" s="30">
        <f>IF(F324&gt;B$21,$B$21,IF(F324&lt;0,0,F324))</f>
        <v>708.414868238758</v>
      </c>
      <c r="H324" s="30">
        <f>(J324*$B$16+K324*OFFSET($B$17,0,D324)-I323*(OFFSET($B$18,0,D324)+$B$19+OFFSET($B$20,0,D324)))*$C324/60</f>
        <v>-0.9839095392205121</v>
      </c>
      <c r="I324" s="30">
        <f>$E324+(G324/60)*$C324/60+H324+I323</f>
        <v>22.9087323943552</v>
      </c>
      <c r="J324" s="30">
        <f>J323+($B$19*I323-$B$16*J323)*$C324/60</f>
        <v>77.9893370986721</v>
      </c>
      <c r="K324" s="30">
        <f>K323+(OFFSET($B$20,0,D324)*I323-OFFSET($B$17,0,D324)*K323)*$C324/60</f>
        <v>97.32408237896119</v>
      </c>
      <c r="L324" s="34">
        <f>$A324/60</f>
        <v>24.9166666666667</v>
      </c>
      <c r="M324" s="41">
        <v>58.8987925604068</v>
      </c>
      <c r="N324" s="41">
        <v>58.4895825236003</v>
      </c>
      <c r="O324" s="41">
        <v>71.38616758727041</v>
      </c>
      <c r="P324" s="41">
        <f>G324/$B$22</f>
        <v>70.8414868238758</v>
      </c>
      <c r="Q324" s="41">
        <f>I324/$B$15*1000</f>
        <v>3.5</v>
      </c>
      <c r="R324" s="30">
        <f>G324/3600*C324</f>
        <v>0.983909539220497</v>
      </c>
    </row>
    <row r="325" ht="20.05" customHeight="1">
      <c r="A325" s="31">
        <f>$A324+C324</f>
        <v>1500</v>
      </c>
      <c r="B325" s="32">
        <v>3.5</v>
      </c>
      <c r="C325" s="33">
        <v>5</v>
      </c>
      <c r="D325" t="b" s="30">
        <v>0</v>
      </c>
      <c r="E325" s="13"/>
      <c r="F325" s="30">
        <f>3600*(B325*$B$15/1000-H325-I324)/C325</f>
        <v>707.934505134131</v>
      </c>
      <c r="G325" s="30">
        <f>IF(F325&gt;B$21,$B$21,IF(F325&lt;0,0,F325))</f>
        <v>707.934505134131</v>
      </c>
      <c r="H325" s="30">
        <f>(J325*$B$16+K325*OFFSET($B$17,0,D325)-I324*(OFFSET($B$18,0,D325)+$B$19+OFFSET($B$20,0,D325)))*$C325/60</f>
        <v>-0.983242368241863</v>
      </c>
      <c r="I325" s="30">
        <f>$E325+(G325/60)*$C325/60+H325+I324</f>
        <v>22.9087323943552</v>
      </c>
      <c r="J325" s="30">
        <f>J324+($B$19*I324-$B$16*J324)*$C325/60</f>
        <v>78.08532602397339</v>
      </c>
      <c r="K325" s="30">
        <f>K324+(OFFSET($B$20,0,D325)*I324-OFFSET($B$17,0,D325)*K324)*$C325/60</f>
        <v>97.6349259608339</v>
      </c>
      <c r="L325" s="34">
        <f>$A325/60</f>
        <v>25</v>
      </c>
      <c r="M325" s="41">
        <v>58.8499726552271</v>
      </c>
      <c r="N325" s="41">
        <v>58.4409195977268</v>
      </c>
      <c r="O325" s="41">
        <v>71.3353910959524</v>
      </c>
      <c r="P325" s="41">
        <f>G325/$B$22</f>
        <v>70.79345051341311</v>
      </c>
      <c r="Q325" s="41">
        <f>I325/$B$15*1000</f>
        <v>3.5</v>
      </c>
      <c r="R325" s="30">
        <f>G325/3600*C325</f>
        <v>0.983242368241849</v>
      </c>
    </row>
    <row r="326" ht="20.05" customHeight="1">
      <c r="A326" s="31">
        <f>$A325+C325</f>
        <v>1505</v>
      </c>
      <c r="B326" s="32">
        <v>3.5</v>
      </c>
      <c r="C326" s="33">
        <v>5</v>
      </c>
      <c r="D326" t="b" s="30">
        <v>0</v>
      </c>
      <c r="E326" s="13"/>
      <c r="F326" s="30">
        <f>3600*(B326*$B$15/1000-H326-I325)/C326</f>
        <v>707.456547075191</v>
      </c>
      <c r="G326" s="30">
        <f>IF(F326&gt;B$21,$B$21,IF(F326&lt;0,0,F326))</f>
        <v>707.456547075191</v>
      </c>
      <c r="H326" s="30">
        <f>(J326*$B$16+K326*OFFSET($B$17,0,D326)-I325*(OFFSET($B$18,0,D326)+$B$19+OFFSET($B$20,0,D326)))*$C326/60</f>
        <v>-0.982578537604447</v>
      </c>
      <c r="I326" s="30">
        <f>$E326+(G326/60)*$C326/60+H326+I325</f>
        <v>22.9087323943552</v>
      </c>
      <c r="J326" s="30">
        <f>J325+($B$19*I325-$B$16*J325)*$C326/60</f>
        <v>78.18075165194649</v>
      </c>
      <c r="K326" s="30">
        <f>K325+(OFFSET($B$20,0,D326)*I325-OFFSET($B$17,0,D326)*K325)*$C326/60</f>
        <v>97.9456656690562</v>
      </c>
      <c r="L326" s="34">
        <f>$A326/60</f>
        <v>25.0833333333333</v>
      </c>
      <c r="M326" s="41">
        <v>58.8014088031361</v>
      </c>
      <c r="N326" s="41">
        <v>58.3925126647223</v>
      </c>
      <c r="O326" s="41">
        <v>71.284871037117</v>
      </c>
      <c r="P326" s="41">
        <f>G326/$B$22</f>
        <v>70.74565470751909</v>
      </c>
      <c r="Q326" s="41">
        <f>I326/$B$15*1000</f>
        <v>3.5</v>
      </c>
      <c r="R326" s="30">
        <f>G326/3600*C326</f>
        <v>0.982578537604432</v>
      </c>
    </row>
    <row r="327" ht="20.05" customHeight="1">
      <c r="A327" s="31">
        <f>$A326+C326</f>
        <v>1510</v>
      </c>
      <c r="B327" s="32">
        <v>3.5</v>
      </c>
      <c r="C327" s="33">
        <v>5</v>
      </c>
      <c r="D327" t="b" s="30">
        <v>0</v>
      </c>
      <c r="E327" s="13"/>
      <c r="F327" s="30">
        <f>3600*(B327*$B$15/1000-H327-I326)/C327</f>
        <v>706.980980086582</v>
      </c>
      <c r="G327" s="30">
        <f>IF(F327&gt;B$21,$B$21,IF(F327&lt;0,0,F327))</f>
        <v>706.980980086582</v>
      </c>
      <c r="H327" s="30">
        <f>(J327*$B$16+K327*OFFSET($B$17,0,D327)-I326*(OFFSET($B$18,0,D327)+$B$19+OFFSET($B$20,0,D327)))*$C327/60</f>
        <v>-0.9819180278980461</v>
      </c>
      <c r="I327" s="30">
        <f>$E327+(G327/60)*$C327/60+H327+I326</f>
        <v>22.9087323943552</v>
      </c>
      <c r="J327" s="30">
        <f>J326+($B$19*I326-$B$16*J326)*$C327/60</f>
        <v>78.2756172882214</v>
      </c>
      <c r="K327" s="30">
        <f>K326+(OFFSET($B$20,0,D327)*I326-OFFSET($B$17,0,D327)*K326)*$C327/60</f>
        <v>98.2563015383392</v>
      </c>
      <c r="L327" s="34">
        <f>$A327/60</f>
        <v>25.1666666666667</v>
      </c>
      <c r="M327" s="41">
        <v>58.7530995131998</v>
      </c>
      <c r="N327" s="41">
        <v>58.3443602336759</v>
      </c>
      <c r="O327" s="41">
        <v>71.2346059198084</v>
      </c>
      <c r="P327" s="41">
        <f>G327/$B$22</f>
        <v>70.69809800865821</v>
      </c>
      <c r="Q327" s="41">
        <f>I327/$B$15*1000</f>
        <v>3.5</v>
      </c>
      <c r="R327" s="30">
        <f>G327/3600*C327</f>
        <v>0.981918027898031</v>
      </c>
    </row>
    <row r="328" ht="20.05" customHeight="1">
      <c r="A328" s="31">
        <f>$A327+C327</f>
        <v>1515</v>
      </c>
      <c r="B328" s="32">
        <v>3.5</v>
      </c>
      <c r="C328" s="33">
        <v>5</v>
      </c>
      <c r="D328" t="b" s="30">
        <v>0</v>
      </c>
      <c r="E328" s="13"/>
      <c r="F328" s="30">
        <f>3600*(B328*$B$15/1000-H328-I327)/C328</f>
        <v>706.507790274913</v>
      </c>
      <c r="G328" s="30">
        <f>IF(F328&gt;B$21,$B$21,IF(F328&lt;0,0,F328))</f>
        <v>706.507790274913</v>
      </c>
      <c r="H328" s="30">
        <f>(J328*$B$16+K328*OFFSET($B$17,0,D328)-I327*(OFFSET($B$18,0,D328)+$B$19+OFFSET($B$20,0,D328)))*$C328/60</f>
        <v>-0.981260819826283</v>
      </c>
      <c r="I328" s="30">
        <f>$E328+(G328/60)*$C328/60+H328+I327</f>
        <v>22.9087323943552</v>
      </c>
      <c r="J328" s="30">
        <f>J327+($B$19*I327-$B$16*J327)*$C328/60</f>
        <v>78.36992621902959</v>
      </c>
      <c r="K328" s="30">
        <f>K327+(OFFSET($B$20,0,D328)*I327-OFFSET($B$17,0,D328)*K327)*$C328/60</f>
        <v>98.56683360338251</v>
      </c>
      <c r="L328" s="34">
        <f>$A328/60</f>
        <v>25.25</v>
      </c>
      <c r="M328" s="41">
        <v>58.705043303229</v>
      </c>
      <c r="N328" s="41">
        <v>58.2964608224215</v>
      </c>
      <c r="O328" s="41">
        <v>71.1845942618163</v>
      </c>
      <c r="P328" s="41">
        <f>G328/$B$22</f>
        <v>70.6507790274913</v>
      </c>
      <c r="Q328" s="41">
        <f>I328/$B$15*1000</f>
        <v>3.5</v>
      </c>
      <c r="R328" s="30">
        <f>G328/3600*C328</f>
        <v>0.981260819826268</v>
      </c>
    </row>
    <row r="329" ht="20.05" customHeight="1">
      <c r="A329" s="31">
        <f>$A328+C328</f>
        <v>1520</v>
      </c>
      <c r="B329" s="32">
        <v>3.5</v>
      </c>
      <c r="C329" s="33">
        <v>5</v>
      </c>
      <c r="D329" t="b" s="30">
        <v>0</v>
      </c>
      <c r="E329" s="13"/>
      <c r="F329" s="30">
        <f>3600*(B329*$B$15/1000-H329-I328)/C329</f>
        <v>706.036963828277</v>
      </c>
      <c r="G329" s="30">
        <f>IF(F329&gt;B$21,$B$21,IF(F329&lt;0,0,F329))</f>
        <v>706.036963828277</v>
      </c>
      <c r="H329" s="30">
        <f>(J329*$B$16+K329*OFFSET($B$17,0,D329)-I328*(OFFSET($B$18,0,D329)+$B$19+OFFSET($B$20,0,D329)))*$C329/60</f>
        <v>-0.980606894205955</v>
      </c>
      <c r="I329" s="30">
        <f>$E329+(G329/60)*$C329/60+H329+I328</f>
        <v>22.9087323943552</v>
      </c>
      <c r="J329" s="30">
        <f>J328+($B$19*I328-$B$16*J328)*$C329/60</f>
        <v>78.4636817113179</v>
      </c>
      <c r="K329" s="30">
        <f>K328+(OFFSET($B$20,0,D329)*I328-OFFSET($B$17,0,D329)*K328)*$C329/60</f>
        <v>98.877261898874</v>
      </c>
      <c r="L329" s="34">
        <f>$A329/60</f>
        <v>25.3333333333333</v>
      </c>
      <c r="M329" s="41">
        <v>58.6572386997283</v>
      </c>
      <c r="N329" s="41">
        <v>58.2488129574867</v>
      </c>
      <c r="O329" s="41">
        <v>71.1348345896232</v>
      </c>
      <c r="P329" s="41">
        <f>G329/$B$22</f>
        <v>70.60369638282771</v>
      </c>
      <c r="Q329" s="41">
        <f>I329/$B$15*1000</f>
        <v>3.5</v>
      </c>
      <c r="R329" s="30">
        <f>G329/3600*C329</f>
        <v>0.98060689420594</v>
      </c>
    </row>
    <row r="330" ht="20.05" customHeight="1">
      <c r="A330" s="31">
        <f>$A329+C329</f>
        <v>1525</v>
      </c>
      <c r="B330" s="32">
        <v>3.5</v>
      </c>
      <c r="C330" s="33">
        <v>5</v>
      </c>
      <c r="D330" t="b" s="30">
        <v>0</v>
      </c>
      <c r="E330" s="13"/>
      <c r="F330" s="30">
        <f>3600*(B330*$B$15/1000-H330-I329)/C330</f>
        <v>705.568487015775</v>
      </c>
      <c r="G330" s="30">
        <f>IF(F330&gt;B$21,$B$21,IF(F330&lt;0,0,F330))</f>
        <v>705.568487015775</v>
      </c>
      <c r="H330" s="30">
        <f>(J330*$B$16+K330*OFFSET($B$17,0,D330)-I329*(OFFSET($B$18,0,D330)+$B$19+OFFSET($B$20,0,D330)))*$C330/60</f>
        <v>-0.9799562319663691</v>
      </c>
      <c r="I330" s="30">
        <f>$E330+(G330/60)*$C330/60+H330+I329</f>
        <v>22.9087323943552</v>
      </c>
      <c r="J330" s="30">
        <f>J329+($B$19*I329-$B$16*J329)*$C330/60</f>
        <v>78.5568870128613</v>
      </c>
      <c r="K330" s="30">
        <f>K329+(OFFSET($B$20,0,D330)*I329-OFFSET($B$17,0,D330)*K329)*$C330/60</f>
        <v>99.18758645949011</v>
      </c>
      <c r="L330" s="34">
        <f>$A330/60</f>
        <v>25.4166666666667</v>
      </c>
      <c r="M330" s="41">
        <v>58.6096842378444</v>
      </c>
      <c r="N330" s="41">
        <v>58.2014151740415</v>
      </c>
      <c r="O330" s="41">
        <v>71.0853254383548</v>
      </c>
      <c r="P330" s="41">
        <f>G330/$B$22</f>
        <v>70.55684870157749</v>
      </c>
      <c r="Q330" s="41">
        <f>I330/$B$15*1000</f>
        <v>3.5</v>
      </c>
      <c r="R330" s="30">
        <f>G330/3600*C330</f>
        <v>0.979956231966354</v>
      </c>
    </row>
    <row r="331" ht="20.05" customHeight="1">
      <c r="A331" s="31">
        <f>$A330+C330</f>
        <v>1530</v>
      </c>
      <c r="B331" s="32">
        <v>3.5</v>
      </c>
      <c r="C331" s="33">
        <v>5</v>
      </c>
      <c r="D331" t="b" s="30">
        <v>0</v>
      </c>
      <c r="E331" s="13"/>
      <c r="F331" s="30">
        <f>3600*(B331*$B$15/1000-H331-I330)/C331</f>
        <v>705.102346187041</v>
      </c>
      <c r="G331" s="30">
        <f>IF(F331&gt;B$21,$B$21,IF(F331&lt;0,0,F331))</f>
        <v>705.102346187041</v>
      </c>
      <c r="H331" s="30">
        <f>(J331*$B$16+K331*OFFSET($B$17,0,D331)-I330*(OFFSET($B$18,0,D331)+$B$19+OFFSET($B$20,0,D331)))*$C331/60</f>
        <v>-0.979308814148683</v>
      </c>
      <c r="I331" s="30">
        <f>$E331+(G331/60)*$C331/60+H331+I330</f>
        <v>22.9087323943552</v>
      </c>
      <c r="J331" s="30">
        <f>J330+($B$19*I330-$B$16*J330)*$C331/60</f>
        <v>78.6495453523757</v>
      </c>
      <c r="K331" s="30">
        <f>K330+(OFFSET($B$20,0,D331)*I330-OFFSET($B$17,0,D331)*K330)*$C331/60</f>
        <v>99.4978073198955</v>
      </c>
      <c r="L331" s="34">
        <f>$A331/60</f>
        <v>25.5</v>
      </c>
      <c r="M331" s="41">
        <v>58.5623784613163</v>
      </c>
      <c r="N331" s="41">
        <v>58.1542660158477</v>
      </c>
      <c r="O331" s="41">
        <v>71.0360653517279</v>
      </c>
      <c r="P331" s="41">
        <f>G331/$B$22</f>
        <v>70.5102346187041</v>
      </c>
      <c r="Q331" s="41">
        <f>I331/$B$15*1000</f>
        <v>3.5</v>
      </c>
      <c r="R331" s="30">
        <f>G331/3600*C331</f>
        <v>0.979308814148668</v>
      </c>
    </row>
    <row r="332" ht="20.05" customHeight="1">
      <c r="A332" s="31">
        <f>$A331+C331</f>
        <v>1535</v>
      </c>
      <c r="B332" s="32">
        <v>3.5</v>
      </c>
      <c r="C332" s="33">
        <v>5</v>
      </c>
      <c r="D332" t="b" s="30">
        <v>0</v>
      </c>
      <c r="E332" s="13"/>
      <c r="F332" s="30">
        <f>3600*(B332*$B$15/1000-H332-I331)/C332</f>
        <v>704.638527771766</v>
      </c>
      <c r="G332" s="30">
        <f>IF(F332&gt;B$21,$B$21,IF(F332&lt;0,0,F332))</f>
        <v>704.638527771766</v>
      </c>
      <c r="H332" s="30">
        <f>(J332*$B$16+K332*OFFSET($B$17,0,D332)-I331*(OFFSET($B$18,0,D332)+$B$19+OFFSET($B$20,0,D332)))*$C332/60</f>
        <v>-0.9786646219052449</v>
      </c>
      <c r="I332" s="30">
        <f>$E332+(G332/60)*$C332/60+H332+I331</f>
        <v>22.9087323943552</v>
      </c>
      <c r="J332" s="30">
        <f>J331+($B$19*I331-$B$16*J331)*$C332/60</f>
        <v>78.7416599396299</v>
      </c>
      <c r="K332" s="30">
        <f>K331+(OFFSET($B$20,0,D332)*I331-OFFSET($B$17,0,D332)*K331)*$C332/60</f>
        <v>99.8079245147435</v>
      </c>
      <c r="L332" s="34">
        <f>$A332/60</f>
        <v>25.5833333333333</v>
      </c>
      <c r="M332" s="41">
        <v>58.515319922424</v>
      </c>
      <c r="N332" s="41">
        <v>58.1073640352085</v>
      </c>
      <c r="O332" s="41">
        <v>70.987052882001</v>
      </c>
      <c r="P332" s="41">
        <f>G332/$B$22</f>
        <v>70.4638527771766</v>
      </c>
      <c r="Q332" s="41">
        <f>I332/$B$15*1000</f>
        <v>3.5</v>
      </c>
      <c r="R332" s="30">
        <f>G332/3600*C332</f>
        <v>0.978664621905231</v>
      </c>
    </row>
    <row r="333" ht="20.05" customHeight="1">
      <c r="A333" s="31">
        <f>$A332+C332</f>
        <v>1540</v>
      </c>
      <c r="B333" s="32">
        <v>3.5</v>
      </c>
      <c r="C333" s="33">
        <v>5</v>
      </c>
      <c r="D333" t="b" s="30">
        <v>0</v>
      </c>
      <c r="E333" s="13"/>
      <c r="F333" s="30">
        <f>3600*(B333*$B$15/1000-H333-I332)/C333</f>
        <v>704.177018279231</v>
      </c>
      <c r="G333" s="30">
        <f>IF(F333&gt;B$21,$B$21,IF(F333&lt;0,0,F333))</f>
        <v>704.177018279231</v>
      </c>
      <c r="H333" s="30">
        <f>(J333*$B$16+K333*OFFSET($B$17,0,D333)-I332*(OFFSET($B$18,0,D333)+$B$19+OFFSET($B$20,0,D333)))*$C333/60</f>
        <v>-0.978023636498947</v>
      </c>
      <c r="I333" s="30">
        <f>$E333+(G333/60)*$C333/60+H333+I332</f>
        <v>22.9087323943552</v>
      </c>
      <c r="J333" s="30">
        <f>J332+($B$19*I332-$B$16*J332)*$C333/60</f>
        <v>78.8332339655565</v>
      </c>
      <c r="K333" s="30">
        <f>K332+(OFFSET($B$20,0,D333)*I332-OFFSET($B$17,0,D333)*K332)*$C333/60</f>
        <v>100.117938078676</v>
      </c>
      <c r="L333" s="34">
        <f>$A333/60</f>
        <v>25.6666666666667</v>
      </c>
      <c r="M333" s="41">
        <v>58.4685071819389</v>
      </c>
      <c r="N333" s="41">
        <v>58.0607077929183</v>
      </c>
      <c r="O333" s="41">
        <v>70.9382865899241</v>
      </c>
      <c r="P333" s="41">
        <f>G333/$B$22</f>
        <v>70.4177018279231</v>
      </c>
      <c r="Q333" s="41">
        <f>I333/$B$15*1000</f>
        <v>3.5</v>
      </c>
      <c r="R333" s="30">
        <f>G333/3600*C333</f>
        <v>0.978023636498932</v>
      </c>
    </row>
    <row r="334" ht="20.05" customHeight="1">
      <c r="A334" s="31">
        <f>$A333+C333</f>
        <v>1545</v>
      </c>
      <c r="B334" s="32">
        <v>3.5</v>
      </c>
      <c r="C334" s="33">
        <v>5</v>
      </c>
      <c r="D334" t="b" s="30">
        <v>0</v>
      </c>
      <c r="E334" s="13"/>
      <c r="F334" s="30">
        <f>3600*(B334*$B$15/1000-H334-I333)/C334</f>
        <v>703.717804297840</v>
      </c>
      <c r="G334" s="30">
        <f>IF(F334&gt;B$21,$B$21,IF(F334&lt;0,0,F334))</f>
        <v>703.717804297840</v>
      </c>
      <c r="H334" s="30">
        <f>(J334*$B$16+K334*OFFSET($B$17,0,D334)-I333*(OFFSET($B$18,0,D334)+$B$19+OFFSET($B$20,0,D334)))*$C334/60</f>
        <v>-0.9773858393025699</v>
      </c>
      <c r="I334" s="30">
        <f>$E334+(G334/60)*$C334/60+H334+I333</f>
        <v>22.9087323943552</v>
      </c>
      <c r="J334" s="30">
        <f>J333+($B$19*I333-$B$16*J333)*$C334/60</f>
        <v>78.9242706023627</v>
      </c>
      <c r="K334" s="30">
        <f>K333+(OFFSET($B$20,0,D334)*I333-OFFSET($B$17,0,D334)*K333)*$C334/60</f>
        <v>100.427848046322</v>
      </c>
      <c r="L334" s="34">
        <f>$A334/60</f>
        <v>25.75</v>
      </c>
      <c r="M334" s="41">
        <v>58.4219388090738</v>
      </c>
      <c r="N334" s="41">
        <v>58.0142958582131</v>
      </c>
      <c r="O334" s="41">
        <v>70.889765044688</v>
      </c>
      <c r="P334" s="41">
        <f>G334/$B$22</f>
        <v>70.371780429784</v>
      </c>
      <c r="Q334" s="41">
        <f>I334/$B$15*1000</f>
        <v>3.5</v>
      </c>
      <c r="R334" s="30">
        <f>G334/3600*C334</f>
        <v>0.977385839302556</v>
      </c>
    </row>
    <row r="335" ht="20.05" customHeight="1">
      <c r="A335" s="31">
        <f>$A334+C334</f>
        <v>1550</v>
      </c>
      <c r="B335" s="32">
        <v>3.5</v>
      </c>
      <c r="C335" s="33">
        <v>5</v>
      </c>
      <c r="D335" t="b" s="30">
        <v>0</v>
      </c>
      <c r="E335" s="13"/>
      <c r="F335" s="30">
        <f>3600*(B335*$B$15/1000-H335-I334)/C335</f>
        <v>703.260872494653</v>
      </c>
      <c r="G335" s="30">
        <f>IF(F335&gt;B$21,$B$21,IF(F335&lt;0,0,F335))</f>
        <v>703.260872494653</v>
      </c>
      <c r="H335" s="30">
        <f>(J335*$B$16+K335*OFFSET($B$17,0,D335)-I334*(OFFSET($B$18,0,D335)+$B$19+OFFSET($B$20,0,D335)))*$C335/60</f>
        <v>-0.9767512117981439</v>
      </c>
      <c r="I335" s="30">
        <f>$E335+(G335/60)*$C335/60+H335+I334</f>
        <v>22.9087323943552</v>
      </c>
      <c r="J335" s="30">
        <f>J334+($B$19*I334-$B$16*J334)*$C335/60</f>
        <v>79.0147730036399</v>
      </c>
      <c r="K335" s="30">
        <f>K334+(OFFSET($B$20,0,D335)*I334-OFFSET($B$17,0,D335)*K334)*$C335/60</f>
        <v>100.737654452301</v>
      </c>
      <c r="L335" s="34">
        <f>$A335/60</f>
        <v>25.8333333333333</v>
      </c>
      <c r="M335" s="41">
        <v>58.3756133814336</v>
      </c>
      <c r="N335" s="41">
        <v>57.9681268087206</v>
      </c>
      <c r="O335" s="41">
        <v>70.8414868238758</v>
      </c>
      <c r="P335" s="41">
        <f>G335/$B$22</f>
        <v>70.3260872494653</v>
      </c>
      <c r="Q335" s="41">
        <f>I335/$B$15*1000</f>
        <v>3.5</v>
      </c>
      <c r="R335" s="30">
        <f>G335/3600*C335</f>
        <v>0.976751211798129</v>
      </c>
    </row>
    <row r="336" ht="20.05" customHeight="1">
      <c r="A336" s="31">
        <f>$A335+C335</f>
        <v>1555</v>
      </c>
      <c r="B336" s="32">
        <v>3.5</v>
      </c>
      <c r="C336" s="33">
        <v>5</v>
      </c>
      <c r="D336" t="b" s="30">
        <v>0</v>
      </c>
      <c r="E336" s="13"/>
      <c r="F336" s="30">
        <f>3600*(B336*$B$15/1000-H336-I335)/C336</f>
        <v>702.806209614929</v>
      </c>
      <c r="G336" s="30">
        <f>IF(F336&gt;B$21,$B$21,IF(F336&lt;0,0,F336))</f>
        <v>702.806209614929</v>
      </c>
      <c r="H336" s="30">
        <f>(J336*$B$16+K336*OFFSET($B$17,0,D336)-I335*(OFFSET($B$18,0,D336)+$B$19+OFFSET($B$20,0,D336)))*$C336/60</f>
        <v>-0.976119735576305</v>
      </c>
      <c r="I336" s="30">
        <f>$E336+(G336/60)*$C336/60+H336+I335</f>
        <v>22.9087323943552</v>
      </c>
      <c r="J336" s="30">
        <f>J335+($B$19*I335-$B$16*J335)*$C336/60</f>
        <v>79.1047443044732</v>
      </c>
      <c r="K336" s="30">
        <f>K335+(OFFSET($B$20,0,D336)*I335-OFFSET($B$17,0,D336)*K335)*$C336/60</f>
        <v>101.047357331219</v>
      </c>
      <c r="L336" s="34">
        <f>$A336/60</f>
        <v>25.9166666666667</v>
      </c>
      <c r="M336" s="41">
        <v>58.3295294849656</v>
      </c>
      <c r="N336" s="41">
        <v>57.9221992304113</v>
      </c>
      <c r="O336" s="41">
        <v>70.79345051341311</v>
      </c>
      <c r="P336" s="41">
        <f>G336/$B$22</f>
        <v>70.2806209614929</v>
      </c>
      <c r="Q336" s="41">
        <f>I336/$B$15*1000</f>
        <v>3.5</v>
      </c>
      <c r="R336" s="30">
        <f>G336/3600*C336</f>
        <v>0.9761197355762899</v>
      </c>
    </row>
    <row r="337" ht="20.05" customHeight="1">
      <c r="A337" s="31">
        <f>$A336+C336</f>
        <v>1560</v>
      </c>
      <c r="B337" s="32">
        <v>3.5</v>
      </c>
      <c r="C337" s="33">
        <v>5</v>
      </c>
      <c r="D337" t="b" s="30">
        <v>0</v>
      </c>
      <c r="E337" s="13"/>
      <c r="F337" s="30">
        <f>3600*(B337*$B$15/1000-H337-I336)/C337</f>
        <v>702.353802481663</v>
      </c>
      <c r="G337" s="30">
        <f>IF(F337&gt;B$21,$B$21,IF(F337&lt;0,0,F337))</f>
        <v>702.353802481663</v>
      </c>
      <c r="H337" s="30">
        <f>(J337*$B$16+K337*OFFSET($B$17,0,D337)-I336*(OFFSET($B$18,0,D337)+$B$19+OFFSET($B$20,0,D337)))*$C337/60</f>
        <v>-0.975491392335658</v>
      </c>
      <c r="I337" s="30">
        <f>$E337+(G337/60)*$C337/60+H337+I336</f>
        <v>22.9087323943552</v>
      </c>
      <c r="J337" s="30">
        <f>J336+($B$19*I336-$B$16*J336)*$C337/60</f>
        <v>79.1941876215498</v>
      </c>
      <c r="K337" s="30">
        <f>K336+(OFFSET($B$20,0,D337)*I336-OFFSET($B$17,0,D337)*K336)*$C337/60</f>
        <v>101.356956717672</v>
      </c>
      <c r="L337" s="34">
        <f>$A337/60</f>
        <v>26</v>
      </c>
      <c r="M337" s="41">
        <v>58.283685713911</v>
      </c>
      <c r="N337" s="41">
        <v>57.8765117175492</v>
      </c>
      <c r="O337" s="41">
        <v>70.74565470751909</v>
      </c>
      <c r="P337" s="41">
        <f>G337/$B$22</f>
        <v>70.23538024816629</v>
      </c>
      <c r="Q337" s="41">
        <f>I337/$B$15*1000</f>
        <v>3.5</v>
      </c>
      <c r="R337" s="30">
        <f>G337/3600*C337</f>
        <v>0.975491392335643</v>
      </c>
    </row>
    <row r="338" ht="20.05" customHeight="1">
      <c r="A338" s="31">
        <f>$A337+C337</f>
        <v>1565</v>
      </c>
      <c r="B338" s="32">
        <v>3.5</v>
      </c>
      <c r="C338" s="33">
        <v>5</v>
      </c>
      <c r="D338" t="b" s="30">
        <v>0</v>
      </c>
      <c r="E338" s="13"/>
      <c r="F338" s="30">
        <f>3600*(B338*$B$15/1000-H338-I337)/C338</f>
        <v>701.903637995131</v>
      </c>
      <c r="G338" s="30">
        <f>IF(F338&gt;B$21,$B$21,IF(F338&lt;0,0,F338))</f>
        <v>701.903637995131</v>
      </c>
      <c r="H338" s="30">
        <f>(J338*$B$16+K338*OFFSET($B$17,0,D338)-I337*(OFFSET($B$18,0,D338)+$B$19+OFFSET($B$20,0,D338)))*$C338/60</f>
        <v>-0.974866163882141</v>
      </c>
      <c r="I338" s="30">
        <f>$E338+(G338/60)*$C338/60+H338+I337</f>
        <v>22.9087323943552</v>
      </c>
      <c r="J338" s="30">
        <f>J337+($B$19*I337-$B$16*J337)*$C338/60</f>
        <v>79.2831060532672</v>
      </c>
      <c r="K338" s="30">
        <f>K337+(OFFSET($B$20,0,D338)*I337-OFFSET($B$17,0,D338)*K337)*$C338/60</f>
        <v>101.666452646244</v>
      </c>
      <c r="L338" s="34">
        <f>$A338/60</f>
        <v>26.0833333333333</v>
      </c>
      <c r="M338" s="41">
        <v>58.2380806707559</v>
      </c>
      <c r="N338" s="41">
        <v>57.8310628726436</v>
      </c>
      <c r="O338" s="41">
        <v>70.69809800865821</v>
      </c>
      <c r="P338" s="41">
        <f>G338/$B$22</f>
        <v>70.19036379951309</v>
      </c>
      <c r="Q338" s="41">
        <f>I338/$B$15*1000</f>
        <v>3.5</v>
      </c>
      <c r="R338" s="30">
        <f>G338/3600*C338</f>
        <v>0.974866163882126</v>
      </c>
    </row>
    <row r="339" ht="20.05" customHeight="1">
      <c r="A339" s="31">
        <f>$A338+C338</f>
        <v>1570</v>
      </c>
      <c r="B339" s="32">
        <v>3.5</v>
      </c>
      <c r="C339" s="33">
        <v>5</v>
      </c>
      <c r="D339" t="b" s="30">
        <v>0</v>
      </c>
      <c r="E339" s="13"/>
      <c r="F339" s="30">
        <f>3600*(B339*$B$15/1000-H339-I338)/C339</f>
        <v>701.455703132437</v>
      </c>
      <c r="G339" s="30">
        <f>IF(F339&gt;B$21,$B$21,IF(F339&lt;0,0,F339))</f>
        <v>701.455703132437</v>
      </c>
      <c r="H339" s="30">
        <f>(J339*$B$16+K339*OFFSET($B$17,0,D339)-I338*(OFFSET($B$18,0,D339)+$B$19+OFFSET($B$20,0,D339)))*$C339/60</f>
        <v>-0.9742440321284001</v>
      </c>
      <c r="I339" s="30">
        <f>$E339+(G339/60)*$C339/60+H339+I338</f>
        <v>22.9087323943552</v>
      </c>
      <c r="J339" s="30">
        <f>J338+($B$19*I338-$B$16*J338)*$C339/60</f>
        <v>79.3715026798403</v>
      </c>
      <c r="K339" s="30">
        <f>K338+(OFFSET($B$20,0,D339)*I338-OFFSET($B$17,0,D339)*K338)*$C339/60</f>
        <v>101.975845151507</v>
      </c>
      <c r="L339" s="34">
        <f>$A339/60</f>
        <v>26.1666666666667</v>
      </c>
      <c r="M339" s="41">
        <v>58.192712966183</v>
      </c>
      <c r="N339" s="41">
        <v>57.7858513064002</v>
      </c>
      <c r="O339" s="41">
        <v>70.6507790274913</v>
      </c>
      <c r="P339" s="41">
        <f>G339/$B$22</f>
        <v>70.1455703132437</v>
      </c>
      <c r="Q339" s="41">
        <f>I339/$B$15*1000</f>
        <v>3.5</v>
      </c>
      <c r="R339" s="30">
        <f>G339/3600*C339</f>
        <v>0.974244032128385</v>
      </c>
    </row>
    <row r="340" ht="20.05" customHeight="1">
      <c r="A340" s="31">
        <f>$A339+C339</f>
        <v>1575</v>
      </c>
      <c r="B340" s="32">
        <v>3.5</v>
      </c>
      <c r="C340" s="33">
        <v>5</v>
      </c>
      <c r="D340" t="b" s="30">
        <v>0</v>
      </c>
      <c r="E340" s="13"/>
      <c r="F340" s="30">
        <f>3600*(B340*$B$15/1000-H340-I339)/C340</f>
        <v>701.009984947063</v>
      </c>
      <c r="G340" s="30">
        <f>IF(F340&gt;B$21,$B$21,IF(F340&lt;0,0,F340))</f>
        <v>701.009984947063</v>
      </c>
      <c r="H340" s="30">
        <f>(J340*$B$16+K340*OFFSET($B$17,0,D340)-I339*(OFFSET($B$18,0,D340)+$B$19+OFFSET($B$20,0,D340)))*$C340/60</f>
        <v>-0.973624979093158</v>
      </c>
      <c r="I340" s="30">
        <f>$E340+(G340/60)*$C340/60+H340+I339</f>
        <v>22.9087323943552</v>
      </c>
      <c r="J340" s="30">
        <f>J339+($B$19*I339-$B$16*J339)*$C340/60</f>
        <v>79.4593805634082</v>
      </c>
      <c r="K340" s="30">
        <f>K339+(OFFSET($B$20,0,D340)*I339-OFFSET($B$17,0,D340)*K339)*$C340/60</f>
        <v>102.285134268021</v>
      </c>
      <c r="L340" s="34">
        <f>$A340/60</f>
        <v>26.25</v>
      </c>
      <c r="M340" s="41">
        <v>58.1475812190237</v>
      </c>
      <c r="N340" s="41">
        <v>57.7408756376732</v>
      </c>
      <c r="O340" s="41">
        <v>70.60369638282771</v>
      </c>
      <c r="P340" s="41">
        <f>G340/$B$22</f>
        <v>70.1009984947063</v>
      </c>
      <c r="Q340" s="41">
        <f>I340/$B$15*1000</f>
        <v>3.5</v>
      </c>
      <c r="R340" s="30">
        <f>G340/3600*C340</f>
        <v>0.9736249790931431</v>
      </c>
    </row>
    <row r="341" ht="20.05" customHeight="1">
      <c r="A341" s="31">
        <f>$A340+C340</f>
        <v>1580</v>
      </c>
      <c r="B341" s="32">
        <v>3.5</v>
      </c>
      <c r="C341" s="33">
        <v>5</v>
      </c>
      <c r="D341" t="b" s="30">
        <v>0</v>
      </c>
      <c r="E341" s="13"/>
      <c r="F341" s="30">
        <f>3600*(B341*$B$15/1000-H341-I340)/C341</f>
        <v>700.566470568419</v>
      </c>
      <c r="G341" s="30">
        <f>IF(F341&gt;B$21,$B$21,IF(F341&lt;0,0,F341))</f>
        <v>700.566470568419</v>
      </c>
      <c r="H341" s="30">
        <f>(J341*$B$16+K341*OFFSET($B$17,0,D341)-I340*(OFFSET($B$18,0,D341)+$B$19+OFFSET($B$20,0,D341)))*$C341/60</f>
        <v>-0.973008986900597</v>
      </c>
      <c r="I341" s="30">
        <f>$E341+(G341/60)*$C341/60+H341+I340</f>
        <v>22.9087323943552</v>
      </c>
      <c r="J341" s="30">
        <f>J340+($B$19*I340-$B$16*J340)*$C341/60</f>
        <v>79.5467427481403</v>
      </c>
      <c r="K341" s="30">
        <f>K340+(OFFSET($B$20,0,D341)*I340-OFFSET($B$17,0,D341)*K340)*$C341/60</f>
        <v>102.594320030336</v>
      </c>
      <c r="L341" s="34">
        <f>$A341/60</f>
        <v>26.3333333333333</v>
      </c>
      <c r="M341" s="41">
        <v>58.102684056210</v>
      </c>
      <c r="N341" s="41">
        <v>57.6961344934179</v>
      </c>
      <c r="O341" s="41">
        <v>70.55684870157749</v>
      </c>
      <c r="P341" s="41">
        <f>G341/$B$22</f>
        <v>70.0566470568419</v>
      </c>
      <c r="Q341" s="41">
        <f>I341/$B$15*1000</f>
        <v>3.5</v>
      </c>
      <c r="R341" s="30">
        <f>G341/3600*C341</f>
        <v>0.973008986900582</v>
      </c>
    </row>
    <row r="342" ht="20.05" customHeight="1">
      <c r="A342" s="31">
        <f>$A341+C341</f>
        <v>1585</v>
      </c>
      <c r="B342" s="32">
        <v>3.5</v>
      </c>
      <c r="C342" s="33">
        <v>5</v>
      </c>
      <c r="D342" t="b" s="30">
        <v>0</v>
      </c>
      <c r="E342" s="13"/>
      <c r="F342" s="30">
        <f>3600*(B342*$B$15/1000-H342-I341)/C342</f>
        <v>700.125147201397</v>
      </c>
      <c r="G342" s="30">
        <f>IF(F342&gt;B$21,$B$21,IF(F342&lt;0,0,F342))</f>
        <v>700.125147201397</v>
      </c>
      <c r="H342" s="30">
        <f>(J342*$B$16+K342*OFFSET($B$17,0,D342)-I341*(OFFSET($B$18,0,D342)+$B$19+OFFSET($B$20,0,D342)))*$C342/60</f>
        <v>-0.972396037779733</v>
      </c>
      <c r="I342" s="30">
        <f>$E342+(G342/60)*$C342/60+H342+I341</f>
        <v>22.9087323943552</v>
      </c>
      <c r="J342" s="30">
        <f>J341+($B$19*I341-$B$16*J341)*$C342/60</f>
        <v>79.6335922603418</v>
      </c>
      <c r="K342" s="30">
        <f>K341+(OFFSET($B$20,0,D342)*I341-OFFSET($B$17,0,D342)*K341)*$C342/60</f>
        <v>102.903402472989</v>
      </c>
      <c r="L342" s="34">
        <f>$A342/60</f>
        <v>26.4166666666667</v>
      </c>
      <c r="M342" s="41">
        <v>58.0580201127275</v>
      </c>
      <c r="N342" s="41">
        <v>57.6516265086424</v>
      </c>
      <c r="O342" s="41">
        <v>70.5102346187041</v>
      </c>
      <c r="P342" s="41">
        <f>G342/$B$22</f>
        <v>70.01251472013971</v>
      </c>
      <c r="Q342" s="41">
        <f>I342/$B$15*1000</f>
        <v>3.5</v>
      </c>
      <c r="R342" s="30">
        <f>G342/3600*C342</f>
        <v>0.9723960377797179</v>
      </c>
    </row>
    <row r="343" ht="20.05" customHeight="1">
      <c r="A343" s="31">
        <f>$A342+C342</f>
        <v>1590</v>
      </c>
      <c r="B343" s="32">
        <v>3.5</v>
      </c>
      <c r="C343" s="33">
        <v>5</v>
      </c>
      <c r="D343" t="b" s="30">
        <v>0</v>
      </c>
      <c r="E343" s="13"/>
      <c r="F343" s="30">
        <f>3600*(B343*$B$15/1000-H343-I342)/C343</f>
        <v>699.686002125932</v>
      </c>
      <c r="G343" s="30">
        <f>IF(F343&gt;B$21,$B$21,IF(F343&lt;0,0,F343))</f>
        <v>699.686002125932</v>
      </c>
      <c r="H343" s="30">
        <f>(J343*$B$16+K343*OFFSET($B$17,0,D343)-I342*(OFFSET($B$18,0,D343)+$B$19+OFFSET($B$20,0,D343)))*$C343/60</f>
        <v>-0.971786114063809</v>
      </c>
      <c r="I343" s="30">
        <f>$E343+(G343/60)*$C343/60+H343+I342</f>
        <v>22.9087323943552</v>
      </c>
      <c r="J343" s="30">
        <f>J342+($B$19*I342-$B$16*J342)*$C343/60</f>
        <v>79.7199321085583</v>
      </c>
      <c r="K343" s="30">
        <f>K342+(OFFSET($B$20,0,D343)*I342-OFFSET($B$17,0,D343)*K342)*$C343/60</f>
        <v>103.212381630506</v>
      </c>
      <c r="L343" s="34">
        <f>$A343/60</f>
        <v>26.5</v>
      </c>
      <c r="M343" s="41">
        <v>58.013588031567</v>
      </c>
      <c r="N343" s="41">
        <v>57.6073503263609</v>
      </c>
      <c r="O343" s="41">
        <v>70.4638527771766</v>
      </c>
      <c r="P343" s="41">
        <f>G343/$B$22</f>
        <v>69.9686002125932</v>
      </c>
      <c r="Q343" s="41">
        <f>I343/$B$15*1000</f>
        <v>3.5</v>
      </c>
      <c r="R343" s="30">
        <f>G343/3600*C343</f>
        <v>0.971786114063794</v>
      </c>
    </row>
    <row r="344" ht="20.05" customHeight="1">
      <c r="A344" s="31">
        <f>$A343+C343</f>
        <v>1595</v>
      </c>
      <c r="B344" s="32">
        <v>3.5</v>
      </c>
      <c r="C344" s="33">
        <v>5</v>
      </c>
      <c r="D344" t="b" s="30">
        <v>0</v>
      </c>
      <c r="E344" s="13"/>
      <c r="F344" s="30">
        <f>3600*(B344*$B$15/1000-H344-I343)/C344</f>
        <v>699.2490226965569</v>
      </c>
      <c r="G344" s="30">
        <f>IF(F344&gt;B$21,$B$21,IF(F344&lt;0,0,F344))</f>
        <v>699.2490226965569</v>
      </c>
      <c r="H344" s="30">
        <f>(J344*$B$16+K344*OFFSET($B$17,0,D344)-I343*(OFFSET($B$18,0,D344)+$B$19+OFFSET($B$20,0,D344)))*$C344/60</f>
        <v>-0.971179198189677</v>
      </c>
      <c r="I344" s="30">
        <f>$E344+(G344/60)*$C344/60+H344+I343</f>
        <v>22.9087323943552</v>
      </c>
      <c r="J344" s="30">
        <f>J343+($B$19*I343-$B$16*J343)*$C344/60</f>
        <v>79.8057652836803</v>
      </c>
      <c r="K344" s="30">
        <f>K343+(OFFSET($B$20,0,D344)*I343-OFFSET($B$17,0,D344)*K343)*$C344/60</f>
        <v>103.521257537401</v>
      </c>
      <c r="L344" s="34">
        <f>$A344/60</f>
        <v>26.5833333333333</v>
      </c>
      <c r="M344" s="41">
        <v>57.969386463679</v>
      </c>
      <c r="N344" s="41">
        <v>57.5633045975466</v>
      </c>
      <c r="O344" s="41">
        <v>70.4177018279231</v>
      </c>
      <c r="P344" s="41">
        <f>G344/$B$22</f>
        <v>69.9249022696557</v>
      </c>
      <c r="Q344" s="41">
        <f>I344/$B$15*1000</f>
        <v>3.5</v>
      </c>
      <c r="R344" s="30">
        <f>G344/3600*C344</f>
        <v>0.971179198189663</v>
      </c>
    </row>
    <row r="345" ht="20.05" customHeight="1">
      <c r="A345" s="31">
        <f>$A344+C344</f>
        <v>1600</v>
      </c>
      <c r="B345" s="32">
        <v>3.5</v>
      </c>
      <c r="C345" s="33">
        <v>5</v>
      </c>
      <c r="D345" t="b" s="30">
        <v>0</v>
      </c>
      <c r="E345" s="13"/>
      <c r="F345" s="30">
        <f>3600*(B345*$B$15/1000-H345-I344)/C345</f>
        <v>698.814196341966</v>
      </c>
      <c r="G345" s="30">
        <f>IF(F345&gt;B$21,$B$21,IF(F345&lt;0,0,F345))</f>
        <v>698.814196341966</v>
      </c>
      <c r="H345" s="30">
        <f>(J345*$B$16+K345*OFFSET($B$17,0,D345)-I344*(OFFSET($B$18,0,D345)+$B$19+OFFSET($B$20,0,D345)))*$C345/60</f>
        <v>-0.97057527269719</v>
      </c>
      <c r="I345" s="30">
        <f>$E345+(G345/60)*$C345/60+H345+I344</f>
        <v>22.9087323943552</v>
      </c>
      <c r="J345" s="30">
        <f>J344+($B$19*I344-$B$16*J344)*$C345/60</f>
        <v>79.8910947590466</v>
      </c>
      <c r="K345" s="30">
        <f>K344+(OFFSET($B$20,0,D345)*I344-OFFSET($B$17,0,D345)*K344)*$C345/60</f>
        <v>103.830030228178</v>
      </c>
      <c r="L345" s="34">
        <f>$A345/60</f>
        <v>26.6666666666667</v>
      </c>
      <c r="M345" s="41">
        <v>57.9254140679257</v>
      </c>
      <c r="N345" s="41">
        <v>57.5194879810848</v>
      </c>
      <c r="O345" s="41">
        <v>70.371780429784</v>
      </c>
      <c r="P345" s="41">
        <f>G345/$B$22</f>
        <v>69.8814196341966</v>
      </c>
      <c r="Q345" s="41">
        <f>I345/$B$15*1000</f>
        <v>3.5</v>
      </c>
      <c r="R345" s="30">
        <f>G345/3600*C345</f>
        <v>0.970575272697175</v>
      </c>
    </row>
    <row r="346" ht="20.05" customHeight="1">
      <c r="A346" s="31">
        <f>$A345+C345</f>
        <v>1605</v>
      </c>
      <c r="B346" s="32">
        <v>3.5</v>
      </c>
      <c r="C346" s="33">
        <v>5</v>
      </c>
      <c r="D346" t="b" s="30">
        <v>0</v>
      </c>
      <c r="E346" s="13"/>
      <c r="F346" s="30">
        <f>3600*(B346*$B$15/1000-H346-I345)/C346</f>
        <v>698.381510564584</v>
      </c>
      <c r="G346" s="30">
        <f>IF(F346&gt;B$21,$B$21,IF(F346&lt;0,0,F346))</f>
        <v>698.381510564584</v>
      </c>
      <c r="H346" s="30">
        <f>(J346*$B$16+K346*OFFSET($B$17,0,D346)-I345*(OFFSET($B$18,0,D346)+$B$19+OFFSET($B$20,0,D346)))*$C346/60</f>
        <v>-0.969974320228604</v>
      </c>
      <c r="I346" s="30">
        <f>$E346+(G346/60)*$C346/60+H346+I345</f>
        <v>22.9087323943552</v>
      </c>
      <c r="J346" s="30">
        <f>J345+($B$19*I345-$B$16*J345)*$C346/60</f>
        <v>79.9759234905475</v>
      </c>
      <c r="K346" s="30">
        <f>K345+(OFFSET($B$20,0,D346)*I345-OFFSET($B$17,0,D346)*K345)*$C346/60</f>
        <v>104.138699737328</v>
      </c>
      <c r="L346" s="34">
        <f>$A346/60</f>
        <v>26.75</v>
      </c>
      <c r="M346" s="41">
        <v>57.8816695110354</v>
      </c>
      <c r="N346" s="41">
        <v>57.4758991437267</v>
      </c>
      <c r="O346" s="41">
        <v>70.3260872494653</v>
      </c>
      <c r="P346" s="41">
        <f>G346/$B$22</f>
        <v>69.8381510564584</v>
      </c>
      <c r="Q346" s="41">
        <f>I346/$B$15*1000</f>
        <v>3.5</v>
      </c>
      <c r="R346" s="30">
        <f>G346/3600*C346</f>
        <v>0.969974320228589</v>
      </c>
    </row>
    <row r="347" ht="20.05" customHeight="1">
      <c r="A347" s="31">
        <f>$A346+C346</f>
        <v>1610</v>
      </c>
      <c r="B347" s="32">
        <v>3.5</v>
      </c>
      <c r="C347" s="33">
        <v>5</v>
      </c>
      <c r="D347" t="b" s="30">
        <v>0</v>
      </c>
      <c r="E347" s="13"/>
      <c r="F347" s="30">
        <f>3600*(B347*$B$15/1000-H347-I346)/C347</f>
        <v>697.950952940127</v>
      </c>
      <c r="G347" s="30">
        <f>IF(F347&gt;B$21,$B$21,IF(F347&lt;0,0,F347))</f>
        <v>697.950952940127</v>
      </c>
      <c r="H347" s="30">
        <f>(J347*$B$16+K347*OFFSET($B$17,0,D347)-I346*(OFFSET($B$18,0,D347)+$B$19+OFFSET($B$20,0,D347)))*$C347/60</f>
        <v>-0.969376323527969</v>
      </c>
      <c r="I347" s="30">
        <f>$E347+(G347/60)*$C347/60+H347+I346</f>
        <v>22.9087323943552</v>
      </c>
      <c r="J347" s="30">
        <f>J346+($B$19*I346-$B$16*J346)*$C347/60</f>
        <v>80.06025441672691</v>
      </c>
      <c r="K347" s="30">
        <f>K346+(OFFSET($B$20,0,D347)*I346-OFFSET($B$17,0,D347)*K346)*$C347/60</f>
        <v>104.447266099331</v>
      </c>
      <c r="L347" s="34">
        <f>$A347/60</f>
        <v>26.8333333333333</v>
      </c>
      <c r="M347" s="41">
        <v>57.8381514675562</v>
      </c>
      <c r="N347" s="41">
        <v>57.4325367600431</v>
      </c>
      <c r="O347" s="41">
        <v>70.2806209614929</v>
      </c>
      <c r="P347" s="41">
        <f>G347/$B$22</f>
        <v>69.7950952940127</v>
      </c>
      <c r="Q347" s="41">
        <f>I347/$B$15*1000</f>
        <v>3.5</v>
      </c>
      <c r="R347" s="30">
        <f>G347/3600*C347</f>
        <v>0.969376323527954</v>
      </c>
    </row>
    <row r="348" ht="20.05" customHeight="1">
      <c r="A348" s="31">
        <f>$A347+C347</f>
        <v>1615</v>
      </c>
      <c r="B348" s="32">
        <v>3.5</v>
      </c>
      <c r="C348" s="33">
        <v>5</v>
      </c>
      <c r="D348" t="b" s="30">
        <v>0</v>
      </c>
      <c r="E348" s="13"/>
      <c r="F348" s="30">
        <f>3600*(B348*$B$15/1000-H348-I347)/C348</f>
        <v>697.522511117175</v>
      </c>
      <c r="G348" s="30">
        <f>IF(F348&gt;B$21,$B$21,IF(F348&lt;0,0,F348))</f>
        <v>697.522511117175</v>
      </c>
      <c r="H348" s="30">
        <f>(J348*$B$16+K348*OFFSET($B$17,0,D348)-I347*(OFFSET($B$18,0,D348)+$B$19+OFFSET($B$20,0,D348)))*$C348/60</f>
        <v>-0.968781265440536</v>
      </c>
      <c r="I348" s="30">
        <f>$E348+(G348/60)*$C348/60+H348+I347</f>
        <v>22.9087323943552</v>
      </c>
      <c r="J348" s="30">
        <f>J347+($B$19*I347-$B$16*J347)*$C348/60</f>
        <v>80.14409045888451</v>
      </c>
      <c r="K348" s="30">
        <f>K347+(OFFSET($B$20,0,D348)*I347-OFFSET($B$17,0,D348)*K347)*$C348/60</f>
        <v>104.755729348655</v>
      </c>
      <c r="L348" s="34">
        <f>$A348/60</f>
        <v>26.9166666666667</v>
      </c>
      <c r="M348" s="41">
        <v>57.7948586198097</v>
      </c>
      <c r="N348" s="41">
        <v>57.3893995123788</v>
      </c>
      <c r="O348" s="41">
        <v>70.23538024816629</v>
      </c>
      <c r="P348" s="41">
        <f>G348/$B$22</f>
        <v>69.7522511117175</v>
      </c>
      <c r="Q348" s="41">
        <f>I348/$B$15*1000</f>
        <v>3.5</v>
      </c>
      <c r="R348" s="30">
        <f>G348/3600*C348</f>
        <v>0.968781265440521</v>
      </c>
    </row>
    <row r="349" ht="20.05" customHeight="1">
      <c r="A349" s="31">
        <f>$A348+C348</f>
        <v>1620</v>
      </c>
      <c r="B349" s="32">
        <v>3.5</v>
      </c>
      <c r="C349" s="33">
        <v>5</v>
      </c>
      <c r="D349" t="b" s="30">
        <v>0</v>
      </c>
      <c r="E349" s="13"/>
      <c r="F349" s="30">
        <f>3600*(B349*$B$15/1000-H349-I348)/C349</f>
        <v>697.096172816747</v>
      </c>
      <c r="G349" s="30">
        <f>IF(F349&gt;B$21,$B$21,IF(F349&lt;0,0,F349))</f>
        <v>697.096172816747</v>
      </c>
      <c r="H349" s="30">
        <f>(J349*$B$16+K349*OFFSET($B$17,0,D349)-I348*(OFFSET($B$18,0,D349)+$B$19+OFFSET($B$20,0,D349)))*$C349/60</f>
        <v>-0.968189128912164</v>
      </c>
      <c r="I349" s="30">
        <f>$E349+(G349/60)*$C349/60+H349+I348</f>
        <v>22.9087323943552</v>
      </c>
      <c r="J349" s="30">
        <f>J348+($B$19*I348-$B$16*J348)*$C349/60</f>
        <v>80.2274345211766</v>
      </c>
      <c r="K349" s="30">
        <f>K348+(OFFSET($B$20,0,D349)*I348-OFFSET($B$17,0,D349)*K348)*$C349/60</f>
        <v>105.064089519757</v>
      </c>
      <c r="L349" s="34">
        <f>$A349/60</f>
        <v>27</v>
      </c>
      <c r="M349" s="41">
        <v>57.7517896578457</v>
      </c>
      <c r="N349" s="41">
        <v>57.3464860908063</v>
      </c>
      <c r="O349" s="41">
        <v>70.19036379951309</v>
      </c>
      <c r="P349" s="41">
        <f>G349/$B$22</f>
        <v>69.7096172816747</v>
      </c>
      <c r="Q349" s="41">
        <f>I349/$B$15*1000</f>
        <v>3.5</v>
      </c>
      <c r="R349" s="30">
        <f>G349/3600*C349</f>
        <v>0.968189128912149</v>
      </c>
    </row>
    <row r="350" ht="20.05" customHeight="1">
      <c r="A350" s="31">
        <f>$A349+C349</f>
        <v>1625</v>
      </c>
      <c r="B350" s="32">
        <v>3.5</v>
      </c>
      <c r="C350" s="33">
        <v>5</v>
      </c>
      <c r="D350" t="b" s="30">
        <v>0</v>
      </c>
      <c r="E350" s="13"/>
      <c r="F350" s="30">
        <f>3600*(B350*$B$15/1000-H350-I349)/C350</f>
        <v>696.671925831873</v>
      </c>
      <c r="G350" s="30">
        <f>IF(F350&gt;B$21,$B$21,IF(F350&lt;0,0,F350))</f>
        <v>696.671925831873</v>
      </c>
      <c r="H350" s="30">
        <f>(J350*$B$16+K350*OFFSET($B$17,0,D350)-I349*(OFFSET($B$18,0,D350)+$B$19+OFFSET($B$20,0,D350)))*$C350/60</f>
        <v>-0.9675998969887269</v>
      </c>
      <c r="I350" s="30">
        <f>$E350+(G350/60)*$C350/60+H350+I349</f>
        <v>22.9087323943552</v>
      </c>
      <c r="J350" s="30">
        <f>J349+($B$19*I349-$B$16*J349)*$C350/60</f>
        <v>80.3102894907169</v>
      </c>
      <c r="K350" s="30">
        <f>K349+(OFFSET($B$20,0,D350)*I349-OFFSET($B$17,0,D350)*K349)*$C350/60</f>
        <v>105.372346647082</v>
      </c>
      <c r="L350" s="34">
        <f>$A350/60</f>
        <v>27.0833333333333</v>
      </c>
      <c r="M350" s="41">
        <v>57.708943279397</v>
      </c>
      <c r="N350" s="41">
        <v>57.3037951930815</v>
      </c>
      <c r="O350" s="41">
        <v>70.1455703132437</v>
      </c>
      <c r="P350" s="41">
        <f>G350/$B$22</f>
        <v>69.6671925831873</v>
      </c>
      <c r="Q350" s="41">
        <f>I350/$B$15*1000</f>
        <v>3.5</v>
      </c>
      <c r="R350" s="30">
        <f>G350/3600*C350</f>
        <v>0.967599896988713</v>
      </c>
    </row>
    <row r="351" ht="20.05" customHeight="1">
      <c r="A351" s="31">
        <f>$A350+C350</f>
        <v>1630</v>
      </c>
      <c r="B351" s="32">
        <v>3.5</v>
      </c>
      <c r="C351" s="33">
        <v>5</v>
      </c>
      <c r="D351" t="b" s="30">
        <v>0</v>
      </c>
      <c r="E351" s="13"/>
      <c r="F351" s="30">
        <f>3600*(B351*$B$15/1000-H351-I350)/C351</f>
        <v>696.249758027169</v>
      </c>
      <c r="G351" s="30">
        <f>IF(F351&gt;B$21,$B$21,IF(F351&lt;0,0,F351))</f>
        <v>696.249758027169</v>
      </c>
      <c r="H351" s="30">
        <f>(J351*$B$16+K351*OFFSET($B$17,0,D351)-I350*(OFFSET($B$18,0,D351)+$B$19+OFFSET($B$20,0,D351)))*$C351/60</f>
        <v>-0.967013552815527</v>
      </c>
      <c r="I351" s="30">
        <f>$E351+(G351/60)*$C351/60+H351+I350</f>
        <v>22.9087323943552</v>
      </c>
      <c r="J351" s="30">
        <f>J350+($B$19*I350-$B$16*J350)*$C351/60</f>
        <v>80.3926582376766</v>
      </c>
      <c r="K351" s="30">
        <f>K350+(OFFSET($B$20,0,D351)*I350-OFFSET($B$17,0,D351)*K350)*$C351/60</f>
        <v>105.680500765065</v>
      </c>
      <c r="L351" s="34">
        <f>$A351/60</f>
        <v>27.1666666666667</v>
      </c>
      <c r="M351" s="41">
        <v>57.6663181898339</v>
      </c>
      <c r="N351" s="41">
        <v>57.2613255245974</v>
      </c>
      <c r="O351" s="41">
        <v>70.1009984947063</v>
      </c>
      <c r="P351" s="41">
        <f>G351/$B$22</f>
        <v>69.6249758027169</v>
      </c>
      <c r="Q351" s="41">
        <f>I351/$B$15*1000</f>
        <v>3.5</v>
      </c>
      <c r="R351" s="30">
        <f>G351/3600*C351</f>
        <v>0.967013552815513</v>
      </c>
    </row>
    <row r="352" ht="20.05" customHeight="1">
      <c r="A352" s="31">
        <f>$A351+C351</f>
        <v>1635</v>
      </c>
      <c r="B352" s="32">
        <v>3.5</v>
      </c>
      <c r="C352" s="33">
        <v>5</v>
      </c>
      <c r="D352" t="b" s="30">
        <v>0</v>
      </c>
      <c r="E352" s="13"/>
      <c r="F352" s="30">
        <f>3600*(B352*$B$15/1000-H352-I351)/C352</f>
        <v>695.829657338424</v>
      </c>
      <c r="G352" s="30">
        <f>IF(F352&gt;B$21,$B$21,IF(F352&lt;0,0,F352))</f>
        <v>695.829657338424</v>
      </c>
      <c r="H352" s="30">
        <f>(J352*$B$16+K352*OFFSET($B$17,0,D352)-I351*(OFFSET($B$18,0,D352)+$B$19+OFFSET($B$20,0,D352)))*$C352/60</f>
        <v>-0.966430079636715</v>
      </c>
      <c r="I352" s="30">
        <f>$E352+(G352/60)*$C352/60+H352+I351</f>
        <v>22.9087323943552</v>
      </c>
      <c r="J352" s="30">
        <f>J351+($B$19*I351-$B$16*J351)*$C352/60</f>
        <v>80.4745436153836</v>
      </c>
      <c r="K352" s="30">
        <f>K351+(OFFSET($B$20,0,D352)*I351-OFFSET($B$17,0,D352)*K351)*$C352/60</f>
        <v>105.988551908127</v>
      </c>
      <c r="L352" s="34">
        <f>$A352/60</f>
        <v>27.25</v>
      </c>
      <c r="M352" s="41">
        <v>57.6239131021198</v>
      </c>
      <c r="N352" s="41">
        <v>57.2190757983405</v>
      </c>
      <c r="O352" s="41">
        <v>70.0566470568419</v>
      </c>
      <c r="P352" s="41">
        <f>G352/$B$22</f>
        <v>69.5829657338424</v>
      </c>
      <c r="Q352" s="41">
        <f>I352/$B$15*1000</f>
        <v>3.5</v>
      </c>
      <c r="R352" s="30">
        <f>G352/3600*C352</f>
        <v>0.9664300796367</v>
      </c>
    </row>
    <row r="353" ht="20.05" customHeight="1">
      <c r="A353" s="31">
        <f>$A352+C352</f>
        <v>1640</v>
      </c>
      <c r="B353" s="32">
        <v>3.5</v>
      </c>
      <c r="C353" s="33">
        <v>5</v>
      </c>
      <c r="D353" t="b" s="30">
        <v>0</v>
      </c>
      <c r="E353" s="13"/>
      <c r="F353" s="30">
        <f>3600*(B353*$B$15/1000-H353-I352)/C353</f>
        <v>695.411611772176</v>
      </c>
      <c r="G353" s="30">
        <f>IF(F353&gt;B$21,$B$21,IF(F353&lt;0,0,F353))</f>
        <v>695.411611772176</v>
      </c>
      <c r="H353" s="30">
        <f>(J353*$B$16+K353*OFFSET($B$17,0,D353)-I352*(OFFSET($B$18,0,D353)+$B$19+OFFSET($B$20,0,D353)))*$C353/60</f>
        <v>-0.965849460794704</v>
      </c>
      <c r="I353" s="30">
        <f>$E353+(G353/60)*$C353/60+H353+I352</f>
        <v>22.9087323943552</v>
      </c>
      <c r="J353" s="30">
        <f>J352+($B$19*I352-$B$16*J352)*$C353/60</f>
        <v>80.5559484604214</v>
      </c>
      <c r="K353" s="30">
        <f>K352+(OFFSET($B$20,0,D353)*I352-OFFSET($B$17,0,D353)*K352)*$C353/60</f>
        <v>106.296500110679</v>
      </c>
      <c r="L353" s="34">
        <f>$A353/60</f>
        <v>27.3333333333333</v>
      </c>
      <c r="M353" s="41">
        <v>57.5817267367665</v>
      </c>
      <c r="N353" s="41">
        <v>57.1770447348452</v>
      </c>
      <c r="O353" s="41">
        <v>70.01251472013971</v>
      </c>
      <c r="P353" s="41">
        <f>G353/$B$22</f>
        <v>69.5411611772176</v>
      </c>
      <c r="Q353" s="41">
        <f>I353/$B$15*1000</f>
        <v>3.5</v>
      </c>
      <c r="R353" s="30">
        <f>G353/3600*C353</f>
        <v>0.965849460794689</v>
      </c>
    </row>
    <row r="354" ht="20.05" customHeight="1">
      <c r="A354" s="31">
        <f>$A353+C353</f>
        <v>1645</v>
      </c>
      <c r="B354" s="32">
        <v>3.5</v>
      </c>
      <c r="C354" s="33">
        <v>5</v>
      </c>
      <c r="D354" t="b" s="30">
        <v>0</v>
      </c>
      <c r="E354" s="13"/>
      <c r="F354" s="30">
        <f>3600*(B354*$B$15/1000-H354-I353)/C354</f>
        <v>694.9956094053</v>
      </c>
      <c r="G354" s="30">
        <f>IF(F354&gt;B$21,$B$21,IF(F354&lt;0,0,F354))</f>
        <v>694.9956094053</v>
      </c>
      <c r="H354" s="30">
        <f>(J354*$B$16+K354*OFFSET($B$17,0,D354)-I353*(OFFSET($B$18,0,D354)+$B$19+OFFSET($B$20,0,D354)))*$C354/60</f>
        <v>-0.965271679729598</v>
      </c>
      <c r="I354" s="30">
        <f>$E354+(G354/60)*$C354/60+H354+I353</f>
        <v>22.9087323943552</v>
      </c>
      <c r="J354" s="30">
        <f>J353+($B$19*I353-$B$16*J353)*$C354/60</f>
        <v>80.63687559272751</v>
      </c>
      <c r="K354" s="30">
        <f>K353+(OFFSET($B$20,0,D354)*I353-OFFSET($B$17,0,D354)*K353)*$C354/60</f>
        <v>106.604345407121</v>
      </c>
      <c r="L354" s="34">
        <f>$A354/60</f>
        <v>27.4166666666667</v>
      </c>
      <c r="M354" s="41">
        <v>57.5397578217894</v>
      </c>
      <c r="N354" s="41">
        <v>57.1352310621501</v>
      </c>
      <c r="O354" s="41">
        <v>69.9686002125932</v>
      </c>
      <c r="P354" s="41">
        <f>G354/$B$22</f>
        <v>69.499560940530</v>
      </c>
      <c r="Q354" s="41">
        <f>I354/$B$15*1000</f>
        <v>3.5</v>
      </c>
      <c r="R354" s="30">
        <f>G354/3600*C354</f>
        <v>0.9652716797295831</v>
      </c>
    </row>
    <row r="355" ht="20.05" customHeight="1">
      <c r="A355" s="31">
        <f>$A354+C354</f>
        <v>1650</v>
      </c>
      <c r="B355" s="32">
        <v>3.5</v>
      </c>
      <c r="C355" s="33">
        <v>5</v>
      </c>
      <c r="D355" t="b" s="30">
        <v>0</v>
      </c>
      <c r="E355" s="13"/>
      <c r="F355" s="30">
        <f>3600*(B355*$B$15/1000-H355-I354)/C355</f>
        <v>694.581638384593</v>
      </c>
      <c r="G355" s="30">
        <f>IF(F355&gt;B$21,$B$21,IF(F355&lt;0,0,F355))</f>
        <v>694.581638384593</v>
      </c>
      <c r="H355" s="30">
        <f>(J355*$B$16+K355*OFFSET($B$17,0,D355)-I354*(OFFSET($B$18,0,D355)+$B$19+OFFSET($B$20,0,D355)))*$C355/60</f>
        <v>-0.9646967199786159</v>
      </c>
      <c r="I355" s="30">
        <f>$E355+(G355/60)*$C355/60+H355+I354</f>
        <v>22.9087323943552</v>
      </c>
      <c r="J355" s="30">
        <f>J354+($B$19*I354-$B$16*J354)*$C355/60</f>
        <v>80.71732781569099</v>
      </c>
      <c r="K355" s="30">
        <f>K354+(OFFSET($B$20,0,D355)*I354-OFFSET($B$17,0,D355)*K354)*$C355/60</f>
        <v>106.912087831841</v>
      </c>
      <c r="L355" s="34">
        <f>$A355/60</f>
        <v>27.5</v>
      </c>
      <c r="M355" s="41">
        <v>57.4980050926647</v>
      </c>
      <c r="N355" s="41">
        <v>57.0936335157538</v>
      </c>
      <c r="O355" s="41">
        <v>69.9249022696557</v>
      </c>
      <c r="P355" s="41">
        <f>G355/$B$22</f>
        <v>69.4581638384593</v>
      </c>
      <c r="Q355" s="41">
        <f>I355/$B$15*1000</f>
        <v>3.5</v>
      </c>
      <c r="R355" s="30">
        <f>G355/3600*C355</f>
        <v>0.964696719978601</v>
      </c>
    </row>
    <row r="356" ht="20.05" customHeight="1">
      <c r="A356" s="31">
        <f>$A355+C355</f>
        <v>1655</v>
      </c>
      <c r="B356" s="32">
        <v>3.5</v>
      </c>
      <c r="C356" s="33">
        <v>5</v>
      </c>
      <c r="D356" t="b" s="30">
        <v>0</v>
      </c>
      <c r="E356" s="13"/>
      <c r="F356" s="30">
        <f>3600*(B356*$B$15/1000-H356-I355)/C356</f>
        <v>694.169686926367</v>
      </c>
      <c r="G356" s="30">
        <f>IF(F356&gt;B$21,$B$21,IF(F356&lt;0,0,F356))</f>
        <v>694.169686926367</v>
      </c>
      <c r="H356" s="30">
        <f>(J356*$B$16+K356*OFFSET($B$17,0,D356)-I355*(OFFSET($B$18,0,D356)+$B$19+OFFSET($B$20,0,D356)))*$C356/60</f>
        <v>-0.964124565175525</v>
      </c>
      <c r="I356" s="30">
        <f>$E356+(G356/60)*$C356/60+H356+I355</f>
        <v>22.9087323943552</v>
      </c>
      <c r="J356" s="30">
        <f>J355+($B$19*I355-$B$16*J355)*$C356/60</f>
        <v>80.79730791624969</v>
      </c>
      <c r="K356" s="30">
        <f>K355+(OFFSET($B$20,0,D356)*I355-OFFSET($B$17,0,D356)*K355)*$C356/60</f>
        <v>107.219727419214</v>
      </c>
      <c r="L356" s="34">
        <f>$A356/60</f>
        <v>27.5833333333333</v>
      </c>
      <c r="M356" s="41">
        <v>57.4564672922841</v>
      </c>
      <c r="N356" s="41">
        <v>57.0522508385712</v>
      </c>
      <c r="O356" s="41">
        <v>69.8814196341966</v>
      </c>
      <c r="P356" s="41">
        <f>G356/$B$22</f>
        <v>69.4169686926367</v>
      </c>
      <c r="Q356" s="41">
        <f>I356/$B$15*1000</f>
        <v>3.5</v>
      </c>
      <c r="R356" s="30">
        <f>G356/3600*C356</f>
        <v>0.96412456517551</v>
      </c>
    </row>
    <row r="357" ht="20.05" customHeight="1">
      <c r="A357" s="31">
        <f>$A356+C356</f>
        <v>1660</v>
      </c>
      <c r="B357" s="32">
        <v>3.5</v>
      </c>
      <c r="C357" s="33">
        <v>5</v>
      </c>
      <c r="D357" t="b" s="30">
        <v>0</v>
      </c>
      <c r="E357" s="13"/>
      <c r="F357" s="30">
        <f>3600*(B357*$B$15/1000-H357-I356)/C357</f>
        <v>693.759743316038</v>
      </c>
      <c r="G357" s="30">
        <f>IF(F357&gt;B$21,$B$21,IF(F357&lt;0,0,F357))</f>
        <v>693.759743316038</v>
      </c>
      <c r="H357" s="30">
        <f>(J357*$B$16+K357*OFFSET($B$17,0,D357)-I356*(OFFSET($B$18,0,D357)+$B$19+OFFSET($B$20,0,D357)))*$C357/60</f>
        <v>-0.963555199050068</v>
      </c>
      <c r="I357" s="30">
        <f>$E357+(G357/60)*$C357/60+H357+I356</f>
        <v>22.9087323943552</v>
      </c>
      <c r="J357" s="30">
        <f>J356+($B$19*I356-$B$16*J356)*$C357/60</f>
        <v>80.8768186649867</v>
      </c>
      <c r="K357" s="30">
        <f>K356+(OFFSET($B$20,0,D357)*I356-OFFSET($B$17,0,D357)*K356)*$C357/60</f>
        <v>107.527264203606</v>
      </c>
      <c r="L357" s="34">
        <f>$A357/60</f>
        <v>27.6666666666667</v>
      </c>
      <c r="M357" s="41">
        <v>57.4151431709125</v>
      </c>
      <c r="N357" s="41">
        <v>57.0110817808899</v>
      </c>
      <c r="O357" s="41">
        <v>69.8381510564584</v>
      </c>
      <c r="P357" s="41">
        <f>G357/$B$22</f>
        <v>69.3759743316038</v>
      </c>
      <c r="Q357" s="41">
        <f>I357/$B$15*1000</f>
        <v>3.5</v>
      </c>
      <c r="R357" s="30">
        <f>G357/3600*C357</f>
        <v>0.963555199050053</v>
      </c>
    </row>
    <row r="358" ht="20.05" customHeight="1">
      <c r="A358" s="31">
        <f>$A357+C357</f>
        <v>1665</v>
      </c>
      <c r="B358" s="32">
        <v>3.5</v>
      </c>
      <c r="C358" s="33">
        <v>5</v>
      </c>
      <c r="D358" t="b" s="30">
        <v>0</v>
      </c>
      <c r="E358" s="13"/>
      <c r="F358" s="30">
        <f>3600*(B358*$B$15/1000-H358-I357)/C358</f>
        <v>693.351795907722</v>
      </c>
      <c r="G358" s="30">
        <f>IF(F358&gt;B$21,$B$21,IF(F358&lt;0,0,F358))</f>
        <v>693.351795907722</v>
      </c>
      <c r="H358" s="30">
        <f>(J358*$B$16+K358*OFFSET($B$17,0,D358)-I357*(OFFSET($B$18,0,D358)+$B$19+OFFSET($B$20,0,D358)))*$C358/60</f>
        <v>-0.9629886054274061</v>
      </c>
      <c r="I358" s="30">
        <f>$E358+(G358/60)*$C358/60+H358+I357</f>
        <v>22.9087323943552</v>
      </c>
      <c r="J358" s="30">
        <f>J357+($B$19*I357-$B$16*J357)*$C358/60</f>
        <v>80.9558628162262</v>
      </c>
      <c r="K358" s="30">
        <f>K357+(OFFSET($B$20,0,D358)*I357-OFFSET($B$17,0,D358)*K357)*$C358/60</f>
        <v>107.834698219370</v>
      </c>
      <c r="L358" s="34">
        <f>$A358/60</f>
        <v>27.75</v>
      </c>
      <c r="M358" s="41">
        <v>57.374031486144</v>
      </c>
      <c r="N358" s="41">
        <v>56.970125100327</v>
      </c>
      <c r="O358" s="41">
        <v>69.7950952940127</v>
      </c>
      <c r="P358" s="41">
        <f>G358/$B$22</f>
        <v>69.3351795907722</v>
      </c>
      <c r="Q358" s="41">
        <f>I358/$B$15*1000</f>
        <v>3.5</v>
      </c>
      <c r="R358" s="30">
        <f>G358/3600*C358</f>
        <v>0.962988605427392</v>
      </c>
    </row>
    <row r="359" ht="20.05" customHeight="1">
      <c r="A359" s="31">
        <f>$A358+C358</f>
        <v>1670</v>
      </c>
      <c r="B359" s="32">
        <v>3.5</v>
      </c>
      <c r="C359" s="33">
        <v>5</v>
      </c>
      <c r="D359" t="b" s="30">
        <v>0</v>
      </c>
      <c r="E359" s="13"/>
      <c r="F359" s="30">
        <f>3600*(B359*$B$15/1000-H359-I358)/C359</f>
        <v>692.945833123830</v>
      </c>
      <c r="G359" s="30">
        <f>IF(F359&gt;B$21,$B$21,IF(F359&lt;0,0,F359))</f>
        <v>692.945833123830</v>
      </c>
      <c r="H359" s="30">
        <f>(J359*$B$16+K359*OFFSET($B$17,0,D359)-I358*(OFFSET($B$18,0,D359)+$B$19+OFFSET($B$20,0,D359)))*$C359/60</f>
        <v>-0.962424768227556</v>
      </c>
      <c r="I359" s="30">
        <f>$E359+(G359/60)*$C359/60+H359+I358</f>
        <v>22.9087323943552</v>
      </c>
      <c r="J359" s="30">
        <f>J358+($B$19*I358-$B$16*J358)*$C359/60</f>
        <v>81.0344431081292</v>
      </c>
      <c r="K359" s="30">
        <f>K358+(OFFSET($B$20,0,D359)*I358-OFFSET($B$17,0,D359)*K358)*$C359/60</f>
        <v>108.142029500848</v>
      </c>
      <c r="L359" s="34">
        <f>$A359/60</f>
        <v>27.8333333333333</v>
      </c>
      <c r="M359" s="41">
        <v>57.3331310028593</v>
      </c>
      <c r="N359" s="41">
        <v>56.9293795617859</v>
      </c>
      <c r="O359" s="41">
        <v>69.7522511117175</v>
      </c>
      <c r="P359" s="41">
        <f>G359/$B$22</f>
        <v>69.294583312383</v>
      </c>
      <c r="Q359" s="41">
        <f>I359/$B$15*1000</f>
        <v>3.5</v>
      </c>
      <c r="R359" s="30">
        <f>G359/3600*C359</f>
        <v>0.962424768227542</v>
      </c>
    </row>
    <row r="360" ht="20.05" customHeight="1">
      <c r="A360" s="31">
        <f>$A359+C359</f>
        <v>1675</v>
      </c>
      <c r="B360" s="32">
        <v>3.5</v>
      </c>
      <c r="C360" s="33">
        <v>5</v>
      </c>
      <c r="D360" t="b" s="30">
        <v>0</v>
      </c>
      <c r="E360" s="13"/>
      <c r="F360" s="30">
        <f>3600*(B360*$B$15/1000-H360-I359)/C360</f>
        <v>692.541843454670</v>
      </c>
      <c r="G360" s="30">
        <f>IF(F360&gt;B$21,$B$21,IF(F360&lt;0,0,F360))</f>
        <v>692.541843454670</v>
      </c>
      <c r="H360" s="30">
        <f>(J360*$B$16+K360*OFFSET($B$17,0,D360)-I359*(OFFSET($B$18,0,D360)+$B$19+OFFSET($B$20,0,D360)))*$C360/60</f>
        <v>-0.961863671464835</v>
      </c>
      <c r="I360" s="30">
        <f>$E360+(G360/60)*$C360/60+H360+I359</f>
        <v>22.9087323943552</v>
      </c>
      <c r="J360" s="30">
        <f>J359+($B$19*I359-$B$16*J359)*$C360/60</f>
        <v>81.112562262788</v>
      </c>
      <c r="K360" s="30">
        <f>K359+(OFFSET($B$20,0,D360)*I359-OFFSET($B$17,0,D360)*K359)*$C360/60</f>
        <v>108.449258082370</v>
      </c>
      <c r="L360" s="34">
        <f>$A360/60</f>
        <v>27.9166666666667</v>
      </c>
      <c r="M360" s="41">
        <v>57.2924404931828</v>
      </c>
      <c r="N360" s="41">
        <v>56.8888439374137</v>
      </c>
      <c r="O360" s="41">
        <v>69.7096172816747</v>
      </c>
      <c r="P360" s="41">
        <f>G360/$B$22</f>
        <v>69.254184345467</v>
      </c>
      <c r="Q360" s="41">
        <f>I360/$B$15*1000</f>
        <v>3.5</v>
      </c>
      <c r="R360" s="30">
        <f>G360/3600*C360</f>
        <v>0.961863671464819</v>
      </c>
    </row>
    <row r="361" ht="20.05" customHeight="1">
      <c r="A361" s="31">
        <f>$A360+C360</f>
        <v>1680</v>
      </c>
      <c r="B361" s="32">
        <v>3.5</v>
      </c>
      <c r="C361" s="33">
        <v>5</v>
      </c>
      <c r="D361" t="b" s="30">
        <v>0</v>
      </c>
      <c r="E361" s="13"/>
      <c r="F361" s="30">
        <f>3600*(B361*$B$15/1000-H361-I360)/C361</f>
        <v>692.139815458049</v>
      </c>
      <c r="G361" s="30">
        <f>IF(F361&gt;B$21,$B$21,IF(F361&lt;0,0,F361))</f>
        <v>692.139815458049</v>
      </c>
      <c r="H361" s="30">
        <f>(J361*$B$16+K361*OFFSET($B$17,0,D361)-I360*(OFFSET($B$18,0,D361)+$B$19+OFFSET($B$20,0,D361)))*$C361/60</f>
        <v>-0.961305299247305</v>
      </c>
      <c r="I361" s="30">
        <f>$E361+(G361/60)*$C361/60+H361+I360</f>
        <v>22.9087323943552</v>
      </c>
      <c r="J361" s="30">
        <f>J360+($B$19*I360-$B$16*J360)*$C361/60</f>
        <v>81.1902229863209</v>
      </c>
      <c r="K361" s="30">
        <f>K360+(OFFSET($B$20,0,D361)*I360-OFFSET($B$17,0,D361)*K360)*$C361/60</f>
        <v>108.756383998255</v>
      </c>
      <c r="L361" s="34">
        <f>$A361/60</f>
        <v>28</v>
      </c>
      <c r="M361" s="41">
        <v>57.2519587364401</v>
      </c>
      <c r="N361" s="41">
        <v>56.8485170065588</v>
      </c>
      <c r="O361" s="41">
        <v>69.6671925831873</v>
      </c>
      <c r="P361" s="41">
        <f>G361/$B$22</f>
        <v>69.2139815458049</v>
      </c>
      <c r="Q361" s="41">
        <f>I361/$B$15*1000</f>
        <v>3.5</v>
      </c>
      <c r="R361" s="30">
        <f>G361/3600*C361</f>
        <v>0.96130529924729</v>
      </c>
    </row>
    <row r="362" ht="20.05" customHeight="1">
      <c r="A362" s="31">
        <f>$A361+C361</f>
        <v>1685</v>
      </c>
      <c r="B362" s="32">
        <v>3.5</v>
      </c>
      <c r="C362" s="33">
        <v>5</v>
      </c>
      <c r="D362" t="b" s="30">
        <v>0</v>
      </c>
      <c r="E362" s="13"/>
      <c r="F362" s="30">
        <f>3600*(B362*$B$15/1000-H362-I361)/C362</f>
        <v>691.739737758872</v>
      </c>
      <c r="G362" s="30">
        <f>IF(F362&gt;B$21,$B$21,IF(F362&lt;0,0,F362))</f>
        <v>691.739737758872</v>
      </c>
      <c r="H362" s="30">
        <f>(J362*$B$16+K362*OFFSET($B$17,0,D362)-I361*(OFFSET($B$18,0,D362)+$B$19+OFFSET($B$20,0,D362)))*$C362/60</f>
        <v>-0.960749635776226</v>
      </c>
      <c r="I362" s="30">
        <f>$E362+(G362/60)*$C362/60+H362+I361</f>
        <v>22.9087323943552</v>
      </c>
      <c r="J362" s="30">
        <f>J361+($B$19*I361-$B$16*J361)*$C362/60</f>
        <v>81.26742796896561</v>
      </c>
      <c r="K362" s="30">
        <f>K361+(OFFSET($B$20,0,D362)*I361-OFFSET($B$17,0,D362)*K361)*$C362/60</f>
        <v>109.063407282811</v>
      </c>
      <c r="L362" s="34">
        <f>$A362/60</f>
        <v>28.0833333333333</v>
      </c>
      <c r="M362" s="41">
        <v>57.2116845191155</v>
      </c>
      <c r="N362" s="41">
        <v>56.8083975557286</v>
      </c>
      <c r="O362" s="41">
        <v>69.6249758027169</v>
      </c>
      <c r="P362" s="41">
        <f>G362/$B$22</f>
        <v>69.17397377588721</v>
      </c>
      <c r="Q362" s="41">
        <f>I362/$B$15*1000</f>
        <v>3.5</v>
      </c>
      <c r="R362" s="30">
        <f>G362/3600*C362</f>
        <v>0.960749635776211</v>
      </c>
    </row>
    <row r="363" ht="20.05" customHeight="1">
      <c r="A363" s="31">
        <f>$A362+C362</f>
        <v>1690</v>
      </c>
      <c r="B363" s="32">
        <v>3.5</v>
      </c>
      <c r="C363" s="33">
        <v>5</v>
      </c>
      <c r="D363" t="b" s="30">
        <v>0</v>
      </c>
      <c r="E363" s="13"/>
      <c r="F363" s="30">
        <f>3600*(B363*$B$15/1000-H363-I362)/C363</f>
        <v>691.341599048753</v>
      </c>
      <c r="G363" s="30">
        <f>IF(F363&gt;B$21,$B$21,IF(F363&lt;0,0,F363))</f>
        <v>691.341599048753</v>
      </c>
      <c r="H363" s="30">
        <f>(J363*$B$16+K363*OFFSET($B$17,0,D363)-I362*(OFFSET($B$18,0,D363)+$B$19+OFFSET($B$20,0,D363)))*$C363/60</f>
        <v>-0.960196665345505</v>
      </c>
      <c r="I363" s="30">
        <f>$E363+(G363/60)*$C363/60+H363+I362</f>
        <v>22.9087323943552</v>
      </c>
      <c r="J363" s="30">
        <f>J362+($B$19*I362-$B$16*J362)*$C363/60</f>
        <v>81.34417988517249</v>
      </c>
      <c r="K363" s="30">
        <f>K362+(OFFSET($B$20,0,D363)*I362-OFFSET($B$17,0,D363)*K362)*$C363/60</f>
        <v>109.370327970334</v>
      </c>
      <c r="L363" s="34">
        <f>$A363/60</f>
        <v>28.1666666666667</v>
      </c>
      <c r="M363" s="41">
        <v>57.1716166348105</v>
      </c>
      <c r="N363" s="41">
        <v>56.7684843785472</v>
      </c>
      <c r="O363" s="41">
        <v>69.5829657338424</v>
      </c>
      <c r="P363" s="41">
        <f>G363/$B$22</f>
        <v>69.1341599048753</v>
      </c>
      <c r="Q363" s="41">
        <f>I363/$B$15*1000</f>
        <v>3.5</v>
      </c>
      <c r="R363" s="30">
        <f>G363/3600*C363</f>
        <v>0.96019666534549</v>
      </c>
    </row>
    <row r="364" ht="20.05" customHeight="1">
      <c r="A364" s="31">
        <f>$A363+C363</f>
        <v>1695</v>
      </c>
      <c r="B364" s="32">
        <v>3.5</v>
      </c>
      <c r="C364" s="33">
        <v>5</v>
      </c>
      <c r="D364" t="b" s="30">
        <v>0</v>
      </c>
      <c r="E364" s="13"/>
      <c r="F364" s="30">
        <f>3600*(B364*$B$15/1000-H364-I363)/C364</f>
        <v>690.945388085622</v>
      </c>
      <c r="G364" s="30">
        <f>IF(F364&gt;B$21,$B$21,IF(F364&lt;0,0,F364))</f>
        <v>690.945388085622</v>
      </c>
      <c r="H364" s="30">
        <f>(J364*$B$16+K364*OFFSET($B$17,0,D364)-I363*(OFFSET($B$18,0,D364)+$B$19+OFFSET($B$20,0,D364)))*$C364/60</f>
        <v>-0.959646372341156</v>
      </c>
      <c r="I364" s="30">
        <f>$E364+(G364/60)*$C364/60+H364+I363</f>
        <v>22.9087323943552</v>
      </c>
      <c r="J364" s="30">
        <f>J363+($B$19*I363-$B$16*J363)*$C364/60</f>
        <v>81.4204813936974</v>
      </c>
      <c r="K364" s="30">
        <f>K363+(OFFSET($B$20,0,D364)*I363-OFFSET($B$17,0,D364)*K363)*$C364/60</f>
        <v>109.677146095108</v>
      </c>
      <c r="L364" s="34">
        <f>$A364/60</f>
        <v>28.25</v>
      </c>
      <c r="M364" s="41">
        <v>57.1317538842018</v>
      </c>
      <c r="N364" s="41">
        <v>56.7287762757138</v>
      </c>
      <c r="O364" s="41">
        <v>69.5411611772176</v>
      </c>
      <c r="P364" s="41">
        <f>G364/$B$22</f>
        <v>69.09453880856221</v>
      </c>
      <c r="Q364" s="41">
        <f>I364/$B$15*1000</f>
        <v>3.5</v>
      </c>
      <c r="R364" s="30">
        <f>G364/3600*C364</f>
        <v>0.959646372341142</v>
      </c>
    </row>
    <row r="365" ht="20.05" customHeight="1">
      <c r="A365" s="31">
        <f>$A364+C364</f>
        <v>1700</v>
      </c>
      <c r="B365" s="32">
        <v>3.5</v>
      </c>
      <c r="C365" s="33">
        <v>5</v>
      </c>
      <c r="D365" t="b" s="30">
        <v>0</v>
      </c>
      <c r="E365" s="13"/>
      <c r="F365" s="30">
        <f>3600*(B365*$B$15/1000-H365-I364)/C365</f>
        <v>690.551093693335</v>
      </c>
      <c r="G365" s="30">
        <f>IF(F365&gt;B$21,$B$21,IF(F365&lt;0,0,F365))</f>
        <v>690.551093693335</v>
      </c>
      <c r="H365" s="30">
        <f>(J365*$B$16+K365*OFFSET($B$17,0,D365)-I364*(OFFSET($B$18,0,D365)+$B$19+OFFSET($B$20,0,D365)))*$C365/60</f>
        <v>-0.959098741240758</v>
      </c>
      <c r="I365" s="30">
        <f>$E365+(G365/60)*$C365/60+H365+I364</f>
        <v>22.9087323943552</v>
      </c>
      <c r="J365" s="30">
        <f>J364+($B$19*I364-$B$16*J364)*$C365/60</f>
        <v>81.49633513769371</v>
      </c>
      <c r="K365" s="30">
        <f>K364+(OFFSET($B$20,0,D365)*I364-OFFSET($B$17,0,D365)*K364)*$C365/60</f>
        <v>109.983861691406</v>
      </c>
      <c r="L365" s="34">
        <f>$A365/60</f>
        <v>28.3333333333333</v>
      </c>
      <c r="M365" s="41">
        <v>57.0920950749995</v>
      </c>
      <c r="N365" s="41">
        <v>56.6892720549616</v>
      </c>
      <c r="O365" s="41">
        <v>69.499560940530</v>
      </c>
      <c r="P365" s="41">
        <f>G365/$B$22</f>
        <v>69.05510936933349</v>
      </c>
      <c r="Q365" s="41">
        <f>I365/$B$15*1000</f>
        <v>3.5</v>
      </c>
      <c r="R365" s="30">
        <f>G365/3600*C365</f>
        <v>0.959098741240743</v>
      </c>
    </row>
    <row r="366" ht="20.05" customHeight="1">
      <c r="A366" s="31">
        <f>$A365+C365</f>
        <v>1705</v>
      </c>
      <c r="B366" s="32">
        <v>3.5</v>
      </c>
      <c r="C366" s="33">
        <v>5</v>
      </c>
      <c r="D366" t="b" s="30">
        <v>0</v>
      </c>
      <c r="E366" s="13"/>
      <c r="F366" s="30">
        <f>3600*(B366*$B$15/1000-H366-I365)/C366</f>
        <v>690.158704761289</v>
      </c>
      <c r="G366" s="30">
        <f>IF(F366&gt;B$21,$B$21,IF(F366&lt;0,0,F366))</f>
        <v>690.158704761289</v>
      </c>
      <c r="H366" s="30">
        <f>(J366*$B$16+K366*OFFSET($B$17,0,D366)-I365*(OFFSET($B$18,0,D366)+$B$19+OFFSET($B$20,0,D366)))*$C366/60</f>
        <v>-0.958553756612917</v>
      </c>
      <c r="I366" s="30">
        <f>$E366+(G366/60)*$C366/60+H366+I365</f>
        <v>22.9087323943552</v>
      </c>
      <c r="J366" s="30">
        <f>J365+($B$19*I365-$B$16*J365)*$C366/60</f>
        <v>81.5717437448037</v>
      </c>
      <c r="K366" s="30">
        <f>K365+(OFFSET($B$20,0,D366)*I365-OFFSET($B$17,0,D366)*K365)*$C366/60</f>
        <v>110.290474793490</v>
      </c>
      <c r="L366" s="34">
        <f>$A366/60</f>
        <v>28.4166666666667</v>
      </c>
      <c r="M366" s="41">
        <v>57.0526390219061</v>
      </c>
      <c r="N366" s="41">
        <v>56.6499705310158</v>
      </c>
      <c r="O366" s="41">
        <v>69.4581638384593</v>
      </c>
      <c r="P366" s="41">
        <f>G366/$B$22</f>
        <v>69.0158704761289</v>
      </c>
      <c r="Q366" s="41">
        <f>I366/$B$15*1000</f>
        <v>3.5</v>
      </c>
      <c r="R366" s="30">
        <f>G366/3600*C366</f>
        <v>0.958553756612901</v>
      </c>
    </row>
    <row r="367" ht="20.05" customHeight="1">
      <c r="A367" s="31">
        <f>$A366+C366</f>
        <v>1710</v>
      </c>
      <c r="B367" s="32">
        <v>3.5</v>
      </c>
      <c r="C367" s="33">
        <v>5</v>
      </c>
      <c r="D367" t="b" s="30">
        <v>0</v>
      </c>
      <c r="E367" s="13"/>
      <c r="F367" s="30">
        <f>3600*(B367*$B$15/1000-H367-I366)/C367</f>
        <v>689.768210244038</v>
      </c>
      <c r="G367" s="30">
        <f>IF(F367&gt;B$21,$B$21,IF(F367&lt;0,0,F367))</f>
        <v>689.768210244038</v>
      </c>
      <c r="H367" s="30">
        <f>(J367*$B$16+K367*OFFSET($B$17,0,D367)-I366*(OFFSET($B$18,0,D367)+$B$19+OFFSET($B$20,0,D367)))*$C367/60</f>
        <v>-0.9580114031167341</v>
      </c>
      <c r="I367" s="30">
        <f>$E367+(G367/60)*$C367/60+H367+I366</f>
        <v>22.9087323943552</v>
      </c>
      <c r="J367" s="30">
        <f>J366+($B$19*I366-$B$16*J366)*$C367/60</f>
        <v>81.64670982724969</v>
      </c>
      <c r="K367" s="30">
        <f>K366+(OFFSET($B$20,0,D367)*I366-OFFSET($B$17,0,D367)*K366)*$C367/60</f>
        <v>110.596985435610</v>
      </c>
      <c r="L367" s="34">
        <f>$A367/60</f>
        <v>28.5</v>
      </c>
      <c r="M367" s="41">
        <v>57.0133845465756</v>
      </c>
      <c r="N367" s="41">
        <v>56.6108705255532</v>
      </c>
      <c r="O367" s="41">
        <v>69.4169686926367</v>
      </c>
      <c r="P367" s="41">
        <f>G367/$B$22</f>
        <v>68.9768210244038</v>
      </c>
      <c r="Q367" s="41">
        <f>I367/$B$15*1000</f>
        <v>3.5</v>
      </c>
      <c r="R367" s="30">
        <f>G367/3600*C367</f>
        <v>0.958011403116719</v>
      </c>
    </row>
    <row r="368" ht="20.05" customHeight="1">
      <c r="A368" s="31">
        <f>$A367+C367</f>
        <v>1715</v>
      </c>
      <c r="B368" s="32">
        <v>3.5</v>
      </c>
      <c r="C368" s="33">
        <v>5</v>
      </c>
      <c r="D368" t="b" s="30">
        <v>0</v>
      </c>
      <c r="E368" s="13"/>
      <c r="F368" s="30">
        <f>3600*(B368*$B$15/1000-H368-I367)/C368</f>
        <v>689.379599160904</v>
      </c>
      <c r="G368" s="30">
        <f>IF(F368&gt;B$21,$B$21,IF(F368&lt;0,0,F368))</f>
        <v>689.379599160904</v>
      </c>
      <c r="H368" s="30">
        <f>(J368*$B$16+K368*OFFSET($B$17,0,D368)-I367*(OFFSET($B$18,0,D368)+$B$19+OFFSET($B$20,0,D368)))*$C368/60</f>
        <v>-0.9574716655012701</v>
      </c>
      <c r="I368" s="30">
        <f>$E368+(G368/60)*$C368/60+H368+I367</f>
        <v>22.9087323943552</v>
      </c>
      <c r="J368" s="30">
        <f>J367+($B$19*I367-$B$16*J367)*$C368/60</f>
        <v>81.72123598192471</v>
      </c>
      <c r="K368" s="30">
        <f>K367+(OFFSET($B$20,0,D368)*I367-OFFSET($B$17,0,D368)*K367)*$C368/60</f>
        <v>110.903393652005</v>
      </c>
      <c r="L368" s="34">
        <f>$A368/60</f>
        <v>28.5833333333333</v>
      </c>
      <c r="M368" s="41">
        <v>56.9743304775724</v>
      </c>
      <c r="N368" s="41">
        <v>56.5719708671609</v>
      </c>
      <c r="O368" s="41">
        <v>69.3759743316038</v>
      </c>
      <c r="P368" s="41">
        <f>G368/$B$22</f>
        <v>68.93795991609041</v>
      </c>
      <c r="Q368" s="41">
        <f>I368/$B$15*1000</f>
        <v>3.5</v>
      </c>
      <c r="R368" s="30">
        <f>G368/3600*C368</f>
        <v>0.957471665501256</v>
      </c>
    </row>
    <row r="369" ht="20.05" customHeight="1">
      <c r="A369" s="31">
        <f>$A368+C368</f>
        <v>1720</v>
      </c>
      <c r="B369" s="32">
        <v>3.5</v>
      </c>
      <c r="C369" s="33">
        <v>5</v>
      </c>
      <c r="D369" t="b" s="30">
        <v>0</v>
      </c>
      <c r="E369" s="13"/>
      <c r="F369" s="30">
        <f>3600*(B369*$B$15/1000-H369-I368)/C369</f>
        <v>688.992860595605</v>
      </c>
      <c r="G369" s="30">
        <f>IF(F369&gt;B$21,$B$21,IF(F369&lt;0,0,F369))</f>
        <v>688.992860595605</v>
      </c>
      <c r="H369" s="30">
        <f>(J369*$B$16+K369*OFFSET($B$17,0,D369)-I368*(OFFSET($B$18,0,D369)+$B$19+OFFSET($B$20,0,D369)))*$C369/60</f>
        <v>-0.956934528605022</v>
      </c>
      <c r="I369" s="30">
        <f>$E369+(G369/60)*$C369/60+H369+I368</f>
        <v>22.9087323943552</v>
      </c>
      <c r="J369" s="30">
        <f>J368+($B$19*I368-$B$16*J368)*$C369/60</f>
        <v>81.7953247904821</v>
      </c>
      <c r="K369" s="30">
        <f>K368+(OFFSET($B$20,0,D369)*I368-OFFSET($B$17,0,D369)*K368)*$C369/60</f>
        <v>111.209699476902</v>
      </c>
      <c r="L369" s="34">
        <f>$A369/60</f>
        <v>28.6666666666667</v>
      </c>
      <c r="M369" s="41">
        <v>56.9354756503311</v>
      </c>
      <c r="N369" s="41">
        <v>56.5332703912961</v>
      </c>
      <c r="O369" s="41">
        <v>69.3351795907722</v>
      </c>
      <c r="P369" s="41">
        <f>G369/$B$22</f>
        <v>68.8992860595605</v>
      </c>
      <c r="Q369" s="41">
        <f>I369/$B$15*1000</f>
        <v>3.5</v>
      </c>
      <c r="R369" s="30">
        <f>G369/3600*C369</f>
        <v>0.9569345286050071</v>
      </c>
    </row>
    <row r="370" ht="20.05" customHeight="1">
      <c r="A370" s="31">
        <f>$A369+C369</f>
        <v>1725</v>
      </c>
      <c r="B370" s="32">
        <v>3.5</v>
      </c>
      <c r="C370" s="33">
        <v>5</v>
      </c>
      <c r="D370" t="b" s="30">
        <v>0</v>
      </c>
      <c r="E370" s="13"/>
      <c r="F370" s="30">
        <f>3600*(B370*$B$15/1000-H370-I369)/C370</f>
        <v>688.607983695876</v>
      </c>
      <c r="G370" s="30">
        <f>IF(F370&gt;B$21,$B$21,IF(F370&lt;0,0,F370))</f>
        <v>688.607983695876</v>
      </c>
      <c r="H370" s="30">
        <f>(J370*$B$16+K370*OFFSET($B$17,0,D370)-I369*(OFFSET($B$18,0,D370)+$B$19+OFFSET($B$20,0,D370)))*$C370/60</f>
        <v>-0.9563999773553979</v>
      </c>
      <c r="I370" s="30">
        <f>$E370+(G370/60)*$C370/60+H370+I369</f>
        <v>22.9087323943552</v>
      </c>
      <c r="J370" s="30">
        <f>J369+($B$19*I369-$B$16*J369)*$C370/60</f>
        <v>81.86897881942529</v>
      </c>
      <c r="K370" s="30">
        <f>K369+(OFFSET($B$20,0,D370)*I369-OFFSET($B$17,0,D370)*K369)*$C370/60</f>
        <v>111.515902944517</v>
      </c>
      <c r="L370" s="34">
        <f>$A370/60</f>
        <v>28.75</v>
      </c>
      <c r="M370" s="41">
        <v>56.8968189071156</v>
      </c>
      <c r="N370" s="41">
        <v>56.4947679402455</v>
      </c>
      <c r="O370" s="41">
        <v>69.294583312383</v>
      </c>
      <c r="P370" s="41">
        <f>G370/$B$22</f>
        <v>68.8607983695876</v>
      </c>
      <c r="Q370" s="41">
        <f>I370/$B$15*1000</f>
        <v>3.5</v>
      </c>
      <c r="R370" s="30">
        <f>G370/3600*C370</f>
        <v>0.956399977355383</v>
      </c>
    </row>
    <row r="371" ht="20.05" customHeight="1">
      <c r="A371" s="31">
        <f>$A370+C370</f>
        <v>1730</v>
      </c>
      <c r="B371" s="32">
        <v>3.5</v>
      </c>
      <c r="C371" s="33">
        <v>5</v>
      </c>
      <c r="D371" t="b" s="30">
        <v>0</v>
      </c>
      <c r="E371" s="13"/>
      <c r="F371" s="30">
        <f>3600*(B371*$B$15/1000-H371-I370)/C371</f>
        <v>688.2249576730881</v>
      </c>
      <c r="G371" s="30">
        <f>IF(F371&gt;B$21,$B$21,IF(F371&lt;0,0,F371))</f>
        <v>688.2249576730881</v>
      </c>
      <c r="H371" s="30">
        <f>(J371*$B$16+K371*OFFSET($B$17,0,D371)-I370*(OFFSET($B$18,0,D371)+$B$19+OFFSET($B$20,0,D371)))*$C371/60</f>
        <v>-0.955867996768193</v>
      </c>
      <c r="I371" s="30">
        <f>$E371+(G371/60)*$C371/60+H371+I370</f>
        <v>22.9087323943552</v>
      </c>
      <c r="J371" s="30">
        <f>J370+($B$19*I370-$B$16*J370)*$C371/60</f>
        <v>81.9422006201964</v>
      </c>
      <c r="K371" s="30">
        <f>K370+(OFFSET($B$20,0,D371)*I370-OFFSET($B$17,0,D371)*K370)*$C371/60</f>
        <v>111.822004089055</v>
      </c>
      <c r="L371" s="34">
        <f>$A371/60</f>
        <v>28.8333333333333</v>
      </c>
      <c r="M371" s="41">
        <v>56.8583590969798</v>
      </c>
      <c r="N371" s="41">
        <v>56.4564623630858</v>
      </c>
      <c r="O371" s="41">
        <v>69.254184345467</v>
      </c>
      <c r="P371" s="41">
        <f>G371/$B$22</f>
        <v>68.82249576730879</v>
      </c>
      <c r="Q371" s="41">
        <f>I371/$B$15*1000</f>
        <v>3.5</v>
      </c>
      <c r="R371" s="30">
        <f>G371/3600*C371</f>
        <v>0.955867996768178</v>
      </c>
    </row>
    <row r="372" ht="20.05" customHeight="1">
      <c r="A372" s="31">
        <f>$A371+C371</f>
        <v>1735</v>
      </c>
      <c r="B372" s="32">
        <v>3.5</v>
      </c>
      <c r="C372" s="33">
        <v>5</v>
      </c>
      <c r="D372" t="b" s="30">
        <v>0</v>
      </c>
      <c r="E372" s="13"/>
      <c r="F372" s="30">
        <f>3600*(B372*$B$15/1000-H372-I371)/C372</f>
        <v>687.843771801881</v>
      </c>
      <c r="G372" s="30">
        <f>IF(F372&gt;B$21,$B$21,IF(F372&lt;0,0,F372))</f>
        <v>687.843771801881</v>
      </c>
      <c r="H372" s="30">
        <f>(J372*$B$16+K372*OFFSET($B$17,0,D372)-I371*(OFFSET($B$18,0,D372)+$B$19+OFFSET($B$20,0,D372)))*$C372/60</f>
        <v>-0.9553385719470719</v>
      </c>
      <c r="I372" s="30">
        <f>$E372+(G372/60)*$C372/60+H372+I371</f>
        <v>22.9087323943552</v>
      </c>
      <c r="J372" s="30">
        <f>J371+($B$19*I371-$B$16*J371)*$C372/60</f>
        <v>82.0149927292649</v>
      </c>
      <c r="K372" s="30">
        <f>K371+(OFFSET($B$20,0,D372)*I371-OFFSET($B$17,0,D372)*K371)*$C372/60</f>
        <v>112.128002944708</v>
      </c>
      <c r="L372" s="34">
        <f>$A372/60</f>
        <v>28.9166666666667</v>
      </c>
      <c r="M372" s="41">
        <v>56.8200950757271</v>
      </c>
      <c r="N372" s="41">
        <v>56.4183525156431</v>
      </c>
      <c r="O372" s="41">
        <v>69.2139815458049</v>
      </c>
      <c r="P372" s="41">
        <f>G372/$B$22</f>
        <v>68.7843771801881</v>
      </c>
      <c r="Q372" s="41">
        <f>I372/$B$15*1000</f>
        <v>3.5</v>
      </c>
      <c r="R372" s="30">
        <f>G372/3600*C372</f>
        <v>0.955338571947057</v>
      </c>
    </row>
    <row r="373" ht="20.05" customHeight="1">
      <c r="A373" s="31">
        <f>$A372+C372</f>
        <v>1740</v>
      </c>
      <c r="B373" s="32">
        <v>3.5</v>
      </c>
      <c r="C373" s="33">
        <v>5</v>
      </c>
      <c r="D373" t="b" s="30">
        <v>0</v>
      </c>
      <c r="E373" s="13"/>
      <c r="F373" s="30">
        <f>3600*(B373*$B$15/1000-H373-I372)/C373</f>
        <v>687.464415419787</v>
      </c>
      <c r="G373" s="30">
        <f>IF(F373&gt;B$21,$B$21,IF(F373&lt;0,0,F373))</f>
        <v>687.464415419787</v>
      </c>
      <c r="H373" s="30">
        <f>(J373*$B$16+K373*OFFSET($B$17,0,D373)-I372*(OFFSET($B$18,0,D373)+$B$19+OFFSET($B$20,0,D373)))*$C373/60</f>
        <v>-0.9548116880830519</v>
      </c>
      <c r="I373" s="30">
        <f>$E373+(G373/60)*$C373/60+H373+I372</f>
        <v>22.9087323943552</v>
      </c>
      <c r="J373" s="30">
        <f>J372+($B$19*I372-$B$16*J372)*$C373/60</f>
        <v>82.0873576682153</v>
      </c>
      <c r="K373" s="30">
        <f>K372+(OFFSET($B$20,0,D373)*I372-OFFSET($B$17,0,D373)*K372)*$C373/60</f>
        <v>112.433899545658</v>
      </c>
      <c r="L373" s="34">
        <f>$A373/60</f>
        <v>29</v>
      </c>
      <c r="M373" s="41">
        <v>56.7820257058713</v>
      </c>
      <c r="N373" s="41">
        <v>56.3804372604537</v>
      </c>
      <c r="O373" s="41">
        <v>69.17397377588721</v>
      </c>
      <c r="P373" s="41">
        <f>G373/$B$22</f>
        <v>68.7464415419787</v>
      </c>
      <c r="Q373" s="41">
        <f>I373/$B$15*1000</f>
        <v>3.5</v>
      </c>
      <c r="R373" s="30">
        <f>G373/3600*C373</f>
        <v>0.954811688083038</v>
      </c>
    </row>
    <row r="374" ht="20.05" customHeight="1">
      <c r="A374" s="31">
        <f>$A373+C373</f>
        <v>1745</v>
      </c>
      <c r="B374" s="32">
        <v>3.5</v>
      </c>
      <c r="C374" s="33">
        <v>5</v>
      </c>
      <c r="D374" t="b" s="30">
        <v>0</v>
      </c>
      <c r="E374" s="13"/>
      <c r="F374" s="30">
        <f>3600*(B374*$B$15/1000-H374-I373)/C374</f>
        <v>687.086877926864</v>
      </c>
      <c r="G374" s="30">
        <f>IF(F374&gt;B$21,$B$21,IF(F374&lt;0,0,F374))</f>
        <v>687.086877926864</v>
      </c>
      <c r="H374" s="30">
        <f>(J374*$B$16+K374*OFFSET($B$17,0,D374)-I373*(OFFSET($B$18,0,D374)+$B$19+OFFSET($B$20,0,D374)))*$C374/60</f>
        <v>-0.9542873304539931</v>
      </c>
      <c r="I374" s="30">
        <f>$E374+(G374/60)*$C374/60+H374+I373</f>
        <v>22.9087323943552</v>
      </c>
      <c r="J374" s="30">
        <f>J373+($B$19*I373-$B$16*J373)*$C374/60</f>
        <v>82.1592979438346</v>
      </c>
      <c r="K374" s="30">
        <f>K373+(OFFSET($B$20,0,D374)*I373-OFFSET($B$17,0,D374)*K373)*$C374/60</f>
        <v>112.739693926075</v>
      </c>
      <c r="L374" s="34">
        <f>$A374/60</f>
        <v>29.0833333333333</v>
      </c>
      <c r="M374" s="41">
        <v>56.7441498565966</v>
      </c>
      <c r="N374" s="41">
        <v>56.3427154667247</v>
      </c>
      <c r="O374" s="41">
        <v>69.1341599048753</v>
      </c>
      <c r="P374" s="41">
        <f>G374/$B$22</f>
        <v>68.7086877926864</v>
      </c>
      <c r="Q374" s="41">
        <f>I374/$B$15*1000</f>
        <v>3.5</v>
      </c>
      <c r="R374" s="30">
        <f>G374/3600*C374</f>
        <v>0.954287330453978</v>
      </c>
    </row>
    <row r="375" ht="20.05" customHeight="1">
      <c r="A375" s="31">
        <f>$A374+C374</f>
        <v>1750</v>
      </c>
      <c r="B375" s="32">
        <v>3.5</v>
      </c>
      <c r="C375" s="33">
        <v>5</v>
      </c>
      <c r="D375" t="b" s="30">
        <v>0</v>
      </c>
      <c r="E375" s="13"/>
      <c r="F375" s="30">
        <f>3600*(B375*$B$15/1000-H375-I374)/C375</f>
        <v>686.711148785331</v>
      </c>
      <c r="G375" s="30">
        <f>IF(F375&gt;B$21,$B$21,IF(F375&lt;0,0,F375))</f>
        <v>686.711148785331</v>
      </c>
      <c r="H375" s="30">
        <f>(J375*$B$16+K375*OFFSET($B$17,0,D375)-I374*(OFFSET($B$18,0,D375)+$B$19+OFFSET($B$20,0,D375)))*$C375/60</f>
        <v>-0.953765484424086</v>
      </c>
      <c r="I375" s="30">
        <f>$E375+(G375/60)*$C375/60+H375+I374</f>
        <v>22.9087323943552</v>
      </c>
      <c r="J375" s="30">
        <f>J374+($B$19*I374-$B$16*J374)*$C375/60</f>
        <v>82.230816048199</v>
      </c>
      <c r="K375" s="30">
        <f>K374+(OFFSET($B$20,0,D375)*I374-OFFSET($B$17,0,D375)*K374)*$C375/60</f>
        <v>113.045386120118</v>
      </c>
      <c r="L375" s="34">
        <f>$A375/60</f>
        <v>29.1666666666667</v>
      </c>
      <c r="M375" s="41">
        <v>56.7064664037192</v>
      </c>
      <c r="N375" s="41">
        <v>56.3051860102949</v>
      </c>
      <c r="O375" s="41">
        <v>69.09453880856221</v>
      </c>
      <c r="P375" s="41">
        <f>G375/$B$22</f>
        <v>68.6711148785331</v>
      </c>
      <c r="Q375" s="41">
        <f>I375/$B$15*1000</f>
        <v>3.5</v>
      </c>
      <c r="R375" s="30">
        <f>G375/3600*C375</f>
        <v>0.9537654844240711</v>
      </c>
    </row>
    <row r="376" ht="20.05" customHeight="1">
      <c r="A376" s="31">
        <f>$A375+C375</f>
        <v>1755</v>
      </c>
      <c r="B376" s="32">
        <v>3.5</v>
      </c>
      <c r="C376" s="33">
        <v>5</v>
      </c>
      <c r="D376" t="b" s="30">
        <v>0</v>
      </c>
      <c r="E376" s="13"/>
      <c r="F376" s="30">
        <f>3600*(B376*$B$15/1000-H376-I375)/C376</f>
        <v>686.337217519199</v>
      </c>
      <c r="G376" s="30">
        <f>IF(F376&gt;B$21,$B$21,IF(F376&lt;0,0,F376))</f>
        <v>686.337217519199</v>
      </c>
      <c r="H376" s="30">
        <f>(J376*$B$16+K376*OFFSET($B$17,0,D376)-I375*(OFFSET($B$18,0,D376)+$B$19+OFFSET($B$20,0,D376)))*$C376/60</f>
        <v>-0.953246135443347</v>
      </c>
      <c r="I376" s="30">
        <f>$E376+(G376/60)*$C376/60+H376+I375</f>
        <v>22.9087323943552</v>
      </c>
      <c r="J376" s="30">
        <f>J375+($B$19*I375-$B$16*J375)*$C376/60</f>
        <v>82.30191445876039</v>
      </c>
      <c r="K376" s="30">
        <f>K375+(OFFSET($B$20,0,D376)*I375-OFFSET($B$17,0,D376)*K375)*$C376/60</f>
        <v>113.350976161934</v>
      </c>
      <c r="L376" s="34">
        <f>$A376/60</f>
        <v>29.25</v>
      </c>
      <c r="M376" s="41">
        <v>56.6689742296479</v>
      </c>
      <c r="N376" s="41">
        <v>56.2678477735957</v>
      </c>
      <c r="O376" s="41">
        <v>69.05510936933349</v>
      </c>
      <c r="P376" s="41">
        <f>G376/$B$22</f>
        <v>68.63372175191989</v>
      </c>
      <c r="Q376" s="41">
        <f>I376/$B$15*1000</f>
        <v>3.5</v>
      </c>
      <c r="R376" s="30">
        <f>G376/3600*C376</f>
        <v>0.953246135443332</v>
      </c>
    </row>
    <row r="377" ht="20.05" customHeight="1">
      <c r="A377" s="31">
        <f>$A376+C376</f>
        <v>1760</v>
      </c>
      <c r="B377" s="32">
        <v>3.5</v>
      </c>
      <c r="C377" s="33">
        <v>5</v>
      </c>
      <c r="D377" t="b" s="30">
        <v>0</v>
      </c>
      <c r="E377" s="13"/>
      <c r="F377" s="30">
        <f>3600*(B377*$B$15/1000-H377-I376)/C377</f>
        <v>685.965073713911</v>
      </c>
      <c r="G377" s="30">
        <f>IF(F377&gt;B$21,$B$21,IF(F377&lt;0,0,F377))</f>
        <v>685.965073713911</v>
      </c>
      <c r="H377" s="30">
        <f>(J377*$B$16+K377*OFFSET($B$17,0,D377)-I376*(OFFSET($B$18,0,D377)+$B$19+OFFSET($B$20,0,D377)))*$C377/60</f>
        <v>-0.952729269047114</v>
      </c>
      <c r="I377" s="30">
        <f>$E377+(G377/60)*$C377/60+H377+I376</f>
        <v>22.9087323943552</v>
      </c>
      <c r="J377" s="30">
        <f>J376+($B$19*I376-$B$16*J376)*$C377/60</f>
        <v>82.372595638432</v>
      </c>
      <c r="K377" s="30">
        <f>K376+(OFFSET($B$20,0,D377)*I376-OFFSET($B$17,0,D377)*K376)*$C377/60</f>
        <v>113.656464085659</v>
      </c>
      <c r="L377" s="34">
        <f>$A377/60</f>
        <v>29.3333333333333</v>
      </c>
      <c r="M377" s="41">
        <v>56.6316722233452</v>
      </c>
      <c r="N377" s="41">
        <v>56.2306996456125</v>
      </c>
      <c r="O377" s="41">
        <v>69.0158704761289</v>
      </c>
      <c r="P377" s="41">
        <f>G377/$B$22</f>
        <v>68.5965073713911</v>
      </c>
      <c r="Q377" s="41">
        <f>I377/$B$15*1000</f>
        <v>3.5</v>
      </c>
      <c r="R377" s="30">
        <f>G377/3600*C377</f>
        <v>0.952729269047099</v>
      </c>
    </row>
    <row r="378" ht="20.05" customHeight="1">
      <c r="A378" s="31">
        <f>$A377+C377</f>
        <v>1765</v>
      </c>
      <c r="B378" s="32">
        <v>3.5</v>
      </c>
      <c r="C378" s="33">
        <v>5</v>
      </c>
      <c r="D378" t="b" s="30">
        <v>0</v>
      </c>
      <c r="E378" s="13"/>
      <c r="F378" s="30">
        <f>3600*(B378*$B$15/1000-H378-I377)/C378</f>
        <v>685.594707015980</v>
      </c>
      <c r="G378" s="30">
        <f>IF(F378&gt;B$21,$B$21,IF(F378&lt;0,0,F378))</f>
        <v>685.594707015980</v>
      </c>
      <c r="H378" s="30">
        <f>(J378*$B$16+K378*OFFSET($B$17,0,D378)-I377*(OFFSET($B$18,0,D378)+$B$19+OFFSET($B$20,0,D378)))*$C378/60</f>
        <v>-0.952214870855543</v>
      </c>
      <c r="I378" s="30">
        <f>$E378+(G378/60)*$C378/60+H378+I377</f>
        <v>22.9087323943552</v>
      </c>
      <c r="J378" s="30">
        <f>J377+($B$19*I377-$B$16*J377)*$C378/60</f>
        <v>82.4428620356739</v>
      </c>
      <c r="K378" s="30">
        <f>K377+(OFFSET($B$20,0,D378)*I377-OFFSET($B$17,0,D378)*K377)*$C378/60</f>
        <v>113.961849925418</v>
      </c>
      <c r="L378" s="34">
        <f>$A378/60</f>
        <v>29.4166666666667</v>
      </c>
      <c r="M378" s="41">
        <v>56.5945592802898</v>
      </c>
      <c r="N378" s="41">
        <v>56.1937405218465</v>
      </c>
      <c r="O378" s="41">
        <v>68.9768210244038</v>
      </c>
      <c r="P378" s="41">
        <f>G378/$B$22</f>
        <v>68.559470701598</v>
      </c>
      <c r="Q378" s="41">
        <f>I378/$B$15*1000</f>
        <v>3.5</v>
      </c>
      <c r="R378" s="30">
        <f>G378/3600*C378</f>
        <v>0.952214870855528</v>
      </c>
    </row>
    <row r="379" ht="20.05" customHeight="1">
      <c r="A379" s="31">
        <f>$A378+C378</f>
        <v>1770</v>
      </c>
      <c r="B379" s="32">
        <v>3.5</v>
      </c>
      <c r="C379" s="33">
        <v>5</v>
      </c>
      <c r="D379" t="b" s="30">
        <v>0</v>
      </c>
      <c r="E379" s="13"/>
      <c r="F379" s="30">
        <f>3600*(B379*$B$15/1000-H379-I378)/C379</f>
        <v>685.226107132634</v>
      </c>
      <c r="G379" s="30">
        <f>IF(F379&gt;B$21,$B$21,IF(F379&lt;0,0,F379))</f>
        <v>685.226107132634</v>
      </c>
      <c r="H379" s="30">
        <f>(J379*$B$16+K379*OFFSET($B$17,0,D379)-I378*(OFFSET($B$18,0,D379)+$B$19+OFFSET($B$20,0,D379)))*$C379/60</f>
        <v>-0.9517029265731179</v>
      </c>
      <c r="I379" s="30">
        <f>$E379+(G379/60)*$C379/60+H379+I378</f>
        <v>22.9087323943552</v>
      </c>
      <c r="J379" s="30">
        <f>J378+($B$19*I378-$B$16*J378)*$C379/60</f>
        <v>82.5127160845776</v>
      </c>
      <c r="K379" s="30">
        <f>K378+(OFFSET($B$20,0,D379)*I378-OFFSET($B$17,0,D379)*K378)*$C379/60</f>
        <v>114.267133715323</v>
      </c>
      <c r="L379" s="34">
        <f>$A379/60</f>
        <v>29.5</v>
      </c>
      <c r="M379" s="41">
        <v>56.5576343024373</v>
      </c>
      <c r="N379" s="41">
        <v>56.1569693042758</v>
      </c>
      <c r="O379" s="41">
        <v>68.93795991609041</v>
      </c>
      <c r="P379" s="41">
        <f>G379/$B$22</f>
        <v>68.5226107132634</v>
      </c>
      <c r="Q379" s="41">
        <f>I379/$B$15*1000</f>
        <v>3.5</v>
      </c>
      <c r="R379" s="30">
        <f>G379/3600*C379</f>
        <v>0.951702926573103</v>
      </c>
    </row>
    <row r="380" ht="20.05" customHeight="1">
      <c r="A380" s="31">
        <f>$A379+C379</f>
        <v>1775</v>
      </c>
      <c r="B380" s="32">
        <v>3.5</v>
      </c>
      <c r="C380" s="33">
        <v>5</v>
      </c>
      <c r="D380" t="b" s="30">
        <v>0</v>
      </c>
      <c r="E380" s="13"/>
      <c r="F380" s="30">
        <f>3600*(B380*$B$15/1000-H380-I379)/C380</f>
        <v>684.859263831454</v>
      </c>
      <c r="G380" s="30">
        <f>IF(F380&gt;B$21,$B$21,IF(F380&lt;0,0,F380))</f>
        <v>684.859263831454</v>
      </c>
      <c r="H380" s="30">
        <f>(J380*$B$16+K380*OFFSET($B$17,0,D380)-I379*(OFFSET($B$18,0,D380)+$B$19+OFFSET($B$20,0,D380)))*$C380/60</f>
        <v>-0.951193421988146</v>
      </c>
      <c r="I380" s="30">
        <f>$E380+(G380/60)*$C380/60+H380+I379</f>
        <v>22.9087323943552</v>
      </c>
      <c r="J380" s="30">
        <f>J379+($B$19*I379-$B$16*J379)*$C380/60</f>
        <v>82.5821602049505</v>
      </c>
      <c r="K380" s="30">
        <f>K379+(OFFSET($B$20,0,D380)*I379-OFFSET($B$17,0,D380)*K379)*$C380/60</f>
        <v>114.572315489477</v>
      </c>
      <c r="L380" s="34">
        <f>$A380/60</f>
        <v>29.5833333333333</v>
      </c>
      <c r="M380" s="41">
        <v>56.5208961981827</v>
      </c>
      <c r="N380" s="41">
        <v>56.1203849013182</v>
      </c>
      <c r="O380" s="41">
        <v>68.8992860595605</v>
      </c>
      <c r="P380" s="41">
        <f>G380/$B$22</f>
        <v>68.4859263831454</v>
      </c>
      <c r="Q380" s="41">
        <f>I380/$B$15*1000</f>
        <v>3.5</v>
      </c>
      <c r="R380" s="30">
        <f>G380/3600*C380</f>
        <v>0.9511934219881309</v>
      </c>
    </row>
    <row r="381" ht="20.05" customHeight="1">
      <c r="A381" s="31">
        <f>$A380+C380</f>
        <v>1780</v>
      </c>
      <c r="B381" s="32">
        <v>3.5</v>
      </c>
      <c r="C381" s="33">
        <v>5</v>
      </c>
      <c r="D381" t="b" s="30">
        <v>0</v>
      </c>
      <c r="E381" s="13"/>
      <c r="F381" s="30">
        <f>3600*(B381*$B$15/1000-H381-I380)/C381</f>
        <v>684.494166940026</v>
      </c>
      <c r="G381" s="30">
        <f>IF(F381&gt;B$21,$B$21,IF(F381&lt;0,0,F381))</f>
        <v>684.494166940026</v>
      </c>
      <c r="H381" s="30">
        <f>(J381*$B$16+K381*OFFSET($B$17,0,D381)-I380*(OFFSET($B$18,0,D381)+$B$19+OFFSET($B$20,0,D381)))*$C381/60</f>
        <v>-0.9506863429722729</v>
      </c>
      <c r="I381" s="30">
        <f>$E381+(G381/60)*$C381/60+H381+I380</f>
        <v>22.9087323943552</v>
      </c>
      <c r="J381" s="30">
        <f>J380+($B$19*I380-$B$16*J380)*$C381/60</f>
        <v>82.65119680239989</v>
      </c>
      <c r="K381" s="30">
        <f>K380+(OFFSET($B$20,0,D381)*I380-OFFSET($B$17,0,D381)*K380)*$C381/60</f>
        <v>114.877395281969</v>
      </c>
      <c r="L381" s="34">
        <f>$A381/60</f>
        <v>29.6666666666667</v>
      </c>
      <c r="M381" s="41">
        <v>56.4843438823225</v>
      </c>
      <c r="N381" s="41">
        <v>56.0839862277928</v>
      </c>
      <c r="O381" s="41">
        <v>68.8607983695876</v>
      </c>
      <c r="P381" s="41">
        <f>G381/$B$22</f>
        <v>68.44941669400259</v>
      </c>
      <c r="Q381" s="41">
        <f>I381/$B$15*1000</f>
        <v>3.5</v>
      </c>
      <c r="R381" s="30">
        <f>G381/3600*C381</f>
        <v>0.950686342972258</v>
      </c>
    </row>
    <row r="382" ht="20.05" customHeight="1">
      <c r="A382" s="31">
        <f>$A381+C381</f>
        <v>1785</v>
      </c>
      <c r="B382" s="32">
        <v>3.5</v>
      </c>
      <c r="C382" s="33">
        <v>5</v>
      </c>
      <c r="D382" t="b" s="30">
        <v>0</v>
      </c>
      <c r="E382" s="13"/>
      <c r="F382" s="30">
        <f>3600*(B382*$B$15/1000-H382-I381)/C382</f>
        <v>684.130806345583</v>
      </c>
      <c r="G382" s="30">
        <f>IF(F382&gt;B$21,$B$21,IF(F382&lt;0,0,F382))</f>
        <v>684.130806345583</v>
      </c>
      <c r="H382" s="30">
        <f>(J382*$B$16+K382*OFFSET($B$17,0,D382)-I381*(OFFSET($B$18,0,D382)+$B$19+OFFSET($B$20,0,D382)))*$C382/60</f>
        <v>-0.950181675479992</v>
      </c>
      <c r="I382" s="30">
        <f>$E382+(G382/60)*$C382/60+H382+I381</f>
        <v>22.9087323943552</v>
      </c>
      <c r="J382" s="30">
        <f>J381+($B$19*I381-$B$16*J381)*$C382/60</f>
        <v>82.7198282684159</v>
      </c>
      <c r="K382" s="30">
        <f>K381+(OFFSET($B$20,0,D382)*I381-OFFSET($B$17,0,D382)*K381)*$C382/60</f>
        <v>115.182373126879</v>
      </c>
      <c r="L382" s="34">
        <f>$A382/60</f>
        <v>29.75</v>
      </c>
      <c r="M382" s="41">
        <v>56.4479762760173</v>
      </c>
      <c r="N382" s="41">
        <v>56.0477722048829</v>
      </c>
      <c r="O382" s="41">
        <v>68.82249576730879</v>
      </c>
      <c r="P382" s="41">
        <f>G382/$B$22</f>
        <v>68.4130806345583</v>
      </c>
      <c r="Q382" s="41">
        <f>I382/$B$15*1000</f>
        <v>3.5</v>
      </c>
      <c r="R382" s="30">
        <f>G382/3600*C382</f>
        <v>0.950181675479976</v>
      </c>
    </row>
    <row r="383" ht="20.05" customHeight="1">
      <c r="A383" s="31">
        <f>$A382+C382</f>
        <v>1790</v>
      </c>
      <c r="B383" s="32">
        <v>3.5</v>
      </c>
      <c r="C383" s="33">
        <v>5</v>
      </c>
      <c r="D383" t="b" s="30">
        <v>0</v>
      </c>
      <c r="E383" s="13"/>
      <c r="F383" s="30">
        <f>3600*(B383*$B$15/1000-H383-I382)/C383</f>
        <v>683.769171994662</v>
      </c>
      <c r="G383" s="30">
        <f>IF(F383&gt;B$21,$B$21,IF(F383&lt;0,0,F383))</f>
        <v>683.769171994662</v>
      </c>
      <c r="H383" s="30">
        <f>(J383*$B$16+K383*OFFSET($B$17,0,D383)-I382*(OFFSET($B$18,0,D383)+$B$19+OFFSET($B$20,0,D383)))*$C383/60</f>
        <v>-0.949679405548156</v>
      </c>
      <c r="I383" s="30">
        <f>$E383+(G383/60)*$C383/60+H383+I382</f>
        <v>22.9087323943552</v>
      </c>
      <c r="J383" s="30">
        <f>J382+($B$19*I382-$B$16*J382)*$C383/60</f>
        <v>82.7880569804546</v>
      </c>
      <c r="K383" s="30">
        <f>K382+(OFFSET($B$20,0,D383)*I382-OFFSET($B$17,0,D383)*K382)*$C383/60</f>
        <v>115.487249058274</v>
      </c>
      <c r="L383" s="34">
        <f>$A383/60</f>
        <v>29.8333333333333</v>
      </c>
      <c r="M383" s="41">
        <v>56.4117923067543</v>
      </c>
      <c r="N383" s="41">
        <v>56.0117417600981</v>
      </c>
      <c r="O383" s="41">
        <v>68.7843771801881</v>
      </c>
      <c r="P383" s="41">
        <f>G383/$B$22</f>
        <v>68.37691719946621</v>
      </c>
      <c r="Q383" s="41">
        <f>I383/$B$15*1000</f>
        <v>3.5</v>
      </c>
      <c r="R383" s="30">
        <f>G383/3600*C383</f>
        <v>0.949679405548142</v>
      </c>
    </row>
    <row r="384" ht="20.05" customHeight="1">
      <c r="A384" s="31">
        <f>$A383+C383</f>
        <v>1795</v>
      </c>
      <c r="B384" s="32">
        <v>3.5</v>
      </c>
      <c r="C384" s="33">
        <v>5</v>
      </c>
      <c r="D384" t="b" s="30">
        <v>0</v>
      </c>
      <c r="E384" s="13"/>
      <c r="F384" s="30">
        <f>3600*(B384*$B$15/1000-H384-I383)/C384</f>
        <v>683.409253892747</v>
      </c>
      <c r="G384" s="30">
        <f>IF(F384&gt;B$21,$B$21,IF(F384&lt;0,0,F384))</f>
        <v>683.409253892747</v>
      </c>
      <c r="H384" s="30">
        <f>(J384*$B$16+K384*OFFSET($B$17,0,D384)-I383*(OFFSET($B$18,0,D384)+$B$19+OFFSET($B$20,0,D384)))*$C384/60</f>
        <v>-0.949179519295497</v>
      </c>
      <c r="I384" s="30">
        <f>$E384+(G384/60)*$C384/60+H384+I383</f>
        <v>22.9087323943552</v>
      </c>
      <c r="J384" s="30">
        <f>J383+($B$19*I383-$B$16*J383)*$C384/60</f>
        <v>82.8558853020204</v>
      </c>
      <c r="K384" s="30">
        <f>K383+(OFFSET($B$20,0,D384)*I383-OFFSET($B$17,0,D384)*K383)*$C384/60</f>
        <v>115.792023110210</v>
      </c>
      <c r="L384" s="34">
        <f>$A384/60</f>
        <v>29.9166666666667</v>
      </c>
      <c r="M384" s="41">
        <v>56.3757909083101</v>
      </c>
      <c r="N384" s="41">
        <v>55.9758938272379</v>
      </c>
      <c r="O384" s="41">
        <v>68.7464415419787</v>
      </c>
      <c r="P384" s="41">
        <f>G384/$B$22</f>
        <v>68.3409253892747</v>
      </c>
      <c r="Q384" s="41">
        <f>I384/$B$15*1000</f>
        <v>3.5</v>
      </c>
      <c r="R384" s="30">
        <f>G384/3600*C384</f>
        <v>0.9491795192954821</v>
      </c>
    </row>
    <row r="385" ht="20.05" customHeight="1">
      <c r="A385" s="31">
        <f>$A384+C384</f>
        <v>1800</v>
      </c>
      <c r="B385" s="32">
        <v>3.5</v>
      </c>
      <c r="C385" s="33">
        <v>5</v>
      </c>
      <c r="D385" t="b" s="30">
        <v>0</v>
      </c>
      <c r="E385" s="13"/>
      <c r="F385" s="30">
        <f>3600*(B385*$B$15/1000-H385-I384)/C385</f>
        <v>683.051042103931</v>
      </c>
      <c r="G385" s="30">
        <f>IF(F385&gt;B$21,$B$21,IF(F385&lt;0,0,F385))</f>
        <v>683.051042103931</v>
      </c>
      <c r="H385" s="30">
        <f>(J385*$B$16+K385*OFFSET($B$17,0,D385)-I384*(OFFSET($B$18,0,D385)+$B$19+OFFSET($B$20,0,D385)))*$C385/60</f>
        <v>-0.948682002922142</v>
      </c>
      <c r="I385" s="30">
        <f>$E385+(G385/60)*$C385/60+H385+I384</f>
        <v>22.9087323943552</v>
      </c>
      <c r="J385" s="30">
        <f>J384+($B$19*I384-$B$16*J384)*$C385/60</f>
        <v>82.92331558274761</v>
      </c>
      <c r="K385" s="30">
        <f>K384+(OFFSET($B$20,0,D385)*I384-OFFSET($B$17,0,D385)*K384)*$C385/60</f>
        <v>116.096695316732</v>
      </c>
      <c r="L385" s="34">
        <f>$A385/60</f>
        <v>30</v>
      </c>
      <c r="M385" s="41">
        <v>56.339971020714</v>
      </c>
      <c r="N385" s="41">
        <v>55.9402273463538</v>
      </c>
      <c r="O385" s="41">
        <v>68.7086877926864</v>
      </c>
      <c r="P385" s="41">
        <f>G385/$B$22</f>
        <v>68.3051042103931</v>
      </c>
      <c r="Q385" s="41">
        <f>I385/$B$15*1000</f>
        <v>3.5</v>
      </c>
      <c r="R385" s="30">
        <f>G385/3600*C385</f>
        <v>0.948682002922126</v>
      </c>
    </row>
    <row r="386" ht="20.05" customHeight="1">
      <c r="A386" s="31">
        <f>$A385+C385</f>
        <v>1805</v>
      </c>
      <c r="B386" s="32">
        <v>3.5</v>
      </c>
      <c r="C386" s="33">
        <v>5</v>
      </c>
      <c r="D386" t="b" s="30">
        <v>0</v>
      </c>
      <c r="E386" s="13"/>
      <c r="F386" s="30">
        <f>3600*(B386*$B$15/1000-H386-I385)/C386</f>
        <v>682.694526750571</v>
      </c>
      <c r="G386" s="30">
        <f>IF(F386&gt;B$21,$B$21,IF(F386&lt;0,0,F386))</f>
        <v>682.694526750571</v>
      </c>
      <c r="H386" s="30">
        <f>(J386*$B$16+K386*OFFSET($B$17,0,D386)-I385*(OFFSET($B$18,0,D386)+$B$19+OFFSET($B$20,0,D386)))*$C386/60</f>
        <v>-0.948186842709141</v>
      </c>
      <c r="I386" s="30">
        <f>$E386+(G386/60)*$C386/60+H386+I385</f>
        <v>22.9087323943552</v>
      </c>
      <c r="J386" s="30">
        <f>J385+($B$19*I385-$B$16*J385)*$C386/60</f>
        <v>82.9903501584822</v>
      </c>
      <c r="K386" s="30">
        <f>K385+(OFFSET($B$20,0,D386)*I385-OFFSET($B$17,0,D386)*K385)*$C386/60</f>
        <v>116.401265711873</v>
      </c>
      <c r="L386" s="34">
        <f>$A386/60</f>
        <v>30.0833333333333</v>
      </c>
      <c r="M386" s="41">
        <v>56.3043315902111</v>
      </c>
      <c r="N386" s="41">
        <v>55.904741263714</v>
      </c>
      <c r="O386" s="41">
        <v>68.6711148785331</v>
      </c>
      <c r="P386" s="41">
        <f>G386/$B$22</f>
        <v>68.2694526750571</v>
      </c>
      <c r="Q386" s="41">
        <f>I386/$B$15*1000</f>
        <v>3.5</v>
      </c>
      <c r="R386" s="30">
        <f>G386/3600*C386</f>
        <v>0.948186842709126</v>
      </c>
    </row>
    <row r="387" ht="20.05" customHeight="1">
      <c r="A387" s="31">
        <f>$A386+C386</f>
        <v>1810</v>
      </c>
      <c r="B387" s="32">
        <v>3.5</v>
      </c>
      <c r="C387" s="33">
        <v>5</v>
      </c>
      <c r="D387" t="b" s="30">
        <v>0</v>
      </c>
      <c r="E387" s="13"/>
      <c r="F387" s="30">
        <f>3600*(B387*$B$15/1000-H387-I386)/C387</f>
        <v>682.339698012939</v>
      </c>
      <c r="G387" s="30">
        <f>IF(F387&gt;B$21,$B$21,IF(F387&lt;0,0,F387))</f>
        <v>682.339698012939</v>
      </c>
      <c r="H387" s="30">
        <f>(J387*$B$16+K387*OFFSET($B$17,0,D387)-I386*(OFFSET($B$18,0,D387)+$B$19+OFFSET($B$20,0,D387)))*$C387/60</f>
        <v>-0.9476940250179861</v>
      </c>
      <c r="I387" s="30">
        <f>$E387+(G387/60)*$C387/60+H387+I386</f>
        <v>22.9087323943552</v>
      </c>
      <c r="J387" s="30">
        <f>J386+($B$19*I386-$B$16*J386)*$C387/60</f>
        <v>83.0569913513626</v>
      </c>
      <c r="K387" s="30">
        <f>K386+(OFFSET($B$20,0,D387)*I386-OFFSET($B$17,0,D387)*K386)*$C387/60</f>
        <v>116.705734329655</v>
      </c>
      <c r="L387" s="34">
        <f>$A387/60</f>
        <v>30.1666666666667</v>
      </c>
      <c r="M387" s="41">
        <v>56.2688715692262</v>
      </c>
      <c r="N387" s="41">
        <v>55.8694345317653</v>
      </c>
      <c r="O387" s="41">
        <v>68.63372175191989</v>
      </c>
      <c r="P387" s="41">
        <f>G387/$B$22</f>
        <v>68.2339698012939</v>
      </c>
      <c r="Q387" s="41">
        <f>I387/$B$15*1000</f>
        <v>3.5</v>
      </c>
      <c r="R387" s="30">
        <f>G387/3600*C387</f>
        <v>0.947694025017971</v>
      </c>
    </row>
    <row r="388" ht="20.05" customHeight="1">
      <c r="A388" s="31">
        <f>$A387+C387</f>
        <v>1815</v>
      </c>
      <c r="B388" s="32">
        <v>3.5</v>
      </c>
      <c r="C388" s="33">
        <v>5</v>
      </c>
      <c r="D388" t="b" s="30">
        <v>0</v>
      </c>
      <c r="E388" s="13"/>
      <c r="F388" s="30">
        <f>3600*(B388*$B$15/1000-H388-I387)/C388</f>
        <v>681.986546128892</v>
      </c>
      <c r="G388" s="30">
        <f>IF(F388&gt;B$21,$B$21,IF(F388&lt;0,0,F388))</f>
        <v>681.986546128892</v>
      </c>
      <c r="H388" s="30">
        <f>(J388*$B$16+K388*OFFSET($B$17,0,D388)-I387*(OFFSET($B$18,0,D388)+$B$19+OFFSET($B$20,0,D388)))*$C388/60</f>
        <v>-0.947203536290143</v>
      </c>
      <c r="I388" s="30">
        <f>$E388+(G388/60)*$C388/60+H388+I387</f>
        <v>22.9087323943552</v>
      </c>
      <c r="J388" s="30">
        <f>J387+($B$19*I387-$B$16*J387)*$C388/60</f>
        <v>83.1232414698999</v>
      </c>
      <c r="K388" s="30">
        <f>K387+(OFFSET($B$20,0,D388)*I387-OFFSET($B$17,0,D388)*K387)*$C388/60</f>
        <v>117.010101204089</v>
      </c>
      <c r="L388" s="34">
        <f>$A388/60</f>
        <v>30.25</v>
      </c>
      <c r="M388" s="41">
        <v>56.2335899163268</v>
      </c>
      <c r="N388" s="41">
        <v>55.8343061090983</v>
      </c>
      <c r="O388" s="41">
        <v>68.5965073713911</v>
      </c>
      <c r="P388" s="41">
        <f>G388/$B$22</f>
        <v>68.1986546128892</v>
      </c>
      <c r="Q388" s="41">
        <f>I388/$B$15*1000</f>
        <v>3.5</v>
      </c>
      <c r="R388" s="30">
        <f>G388/3600*C388</f>
        <v>0.947203536290128</v>
      </c>
    </row>
    <row r="389" ht="20.05" customHeight="1">
      <c r="A389" s="31">
        <f>$A388+C388</f>
        <v>1820</v>
      </c>
      <c r="B389" s="32">
        <v>3.5</v>
      </c>
      <c r="C389" s="33">
        <v>5</v>
      </c>
      <c r="D389" t="b" s="30">
        <v>0</v>
      </c>
      <c r="E389" s="13"/>
      <c r="F389" s="30">
        <f>3600*(B389*$B$15/1000-H389-I388)/C389</f>
        <v>681.635061393528</v>
      </c>
      <c r="G389" s="30">
        <f>IF(F389&gt;B$21,$B$21,IF(F389&lt;0,0,F389))</f>
        <v>681.635061393528</v>
      </c>
      <c r="H389" s="30">
        <f>(J389*$B$16+K389*OFFSET($B$17,0,D389)-I388*(OFFSET($B$18,0,D389)+$B$19+OFFSET($B$20,0,D389)))*$C389/60</f>
        <v>-0.946715363046582</v>
      </c>
      <c r="I389" s="30">
        <f>$E389+(G389/60)*$C389/60+H389+I388</f>
        <v>22.9087323943552</v>
      </c>
      <c r="J389" s="30">
        <f>J388+($B$19*I388-$B$16*J388)*$C389/60</f>
        <v>83.1891028090582</v>
      </c>
      <c r="K389" s="30">
        <f>K388+(OFFSET($B$20,0,D389)*I388-OFFSET($B$17,0,D389)*K388)*$C389/60</f>
        <v>117.314366369174</v>
      </c>
      <c r="L389" s="34">
        <f>$A389/60</f>
        <v>30.3333333333333</v>
      </c>
      <c r="M389" s="41">
        <v>56.1984855961879</v>
      </c>
      <c r="N389" s="41">
        <v>55.7993549604102</v>
      </c>
      <c r="O389" s="41">
        <v>68.559470701598</v>
      </c>
      <c r="P389" s="41">
        <f>G389/$B$22</f>
        <v>68.1635061393528</v>
      </c>
      <c r="Q389" s="41">
        <f>I389/$B$15*1000</f>
        <v>3.5</v>
      </c>
      <c r="R389" s="30">
        <f>G389/3600*C389</f>
        <v>0.946715363046567</v>
      </c>
    </row>
    <row r="390" ht="20.05" customHeight="1">
      <c r="A390" s="31">
        <f>$A389+C389</f>
        <v>1825</v>
      </c>
      <c r="B390" s="32">
        <v>3.5</v>
      </c>
      <c r="C390" s="33">
        <v>5</v>
      </c>
      <c r="D390" t="b" s="30">
        <v>0</v>
      </c>
      <c r="E390" s="13"/>
      <c r="F390" s="30">
        <f>3600*(B390*$B$15/1000-H390-I389)/C390</f>
        <v>681.285234158851</v>
      </c>
      <c r="G390" s="30">
        <f>IF(F390&gt;B$21,$B$21,IF(F390&lt;0,0,F390))</f>
        <v>681.285234158851</v>
      </c>
      <c r="H390" s="30">
        <f>(J390*$B$16+K390*OFFSET($B$17,0,D390)-I389*(OFFSET($B$18,0,D390)+$B$19+OFFSET($B$20,0,D390)))*$C390/60</f>
        <v>-0.946229491887308</v>
      </c>
      <c r="I390" s="30">
        <f>$E390+(G390/60)*$C390/60+H390+I389</f>
        <v>22.9087323943552</v>
      </c>
      <c r="J390" s="30">
        <f>J389+($B$19*I389-$B$16*J389)*$C390/60</f>
        <v>83.2545776503339</v>
      </c>
      <c r="K390" s="30">
        <f>K389+(OFFSET($B$20,0,D390)*I389-OFFSET($B$17,0,D390)*K389)*$C390/60</f>
        <v>117.618529858898</v>
      </c>
      <c r="L390" s="34">
        <f>$A390/60</f>
        <v>30.4166666666667</v>
      </c>
      <c r="M390" s="41">
        <v>56.1635575795559</v>
      </c>
      <c r="N390" s="41">
        <v>55.764580056470</v>
      </c>
      <c r="O390" s="41">
        <v>68.5226107132634</v>
      </c>
      <c r="P390" s="41">
        <f>G390/$B$22</f>
        <v>68.1285234158851</v>
      </c>
      <c r="Q390" s="41">
        <f>I390/$B$15*1000</f>
        <v>3.5</v>
      </c>
      <c r="R390" s="30">
        <f>G390/3600*C390</f>
        <v>0.946229491887293</v>
      </c>
    </row>
    <row r="391" ht="20.05" customHeight="1">
      <c r="A391" s="31">
        <f>$A390+C390</f>
        <v>1830</v>
      </c>
      <c r="B391" s="32">
        <v>3.5</v>
      </c>
      <c r="C391" s="33">
        <v>5</v>
      </c>
      <c r="D391" t="b" s="30">
        <v>0</v>
      </c>
      <c r="E391" s="13"/>
      <c r="F391" s="30">
        <f>3600*(B391*$B$15/1000-H391-I390)/C391</f>
        <v>680.937054833436</v>
      </c>
      <c r="G391" s="30">
        <f>IF(F391&gt;B$21,$B$21,IF(F391&lt;0,0,F391))</f>
        <v>680.937054833436</v>
      </c>
      <c r="H391" s="30">
        <f>(J391*$B$16+K391*OFFSET($B$17,0,D391)-I390*(OFFSET($B$18,0,D391)+$B$19+OFFSET($B$20,0,D391)))*$C391/60</f>
        <v>-0.945745909490899</v>
      </c>
      <c r="I391" s="30">
        <f>$E391+(G391/60)*$C391/60+H391+I390</f>
        <v>22.9087323943552</v>
      </c>
      <c r="J391" s="30">
        <f>J390+($B$19*I390-$B$16*J390)*$C391/60</f>
        <v>83.31966826183481</v>
      </c>
      <c r="K391" s="30">
        <f>K390+(OFFSET($B$20,0,D391)*I390-OFFSET($B$17,0,D391)*K390)*$C391/60</f>
        <v>117.922591707238</v>
      </c>
      <c r="L391" s="34">
        <f>$A391/60</f>
        <v>30.5</v>
      </c>
      <c r="M391" s="41">
        <v>56.1288048432124</v>
      </c>
      <c r="N391" s="41">
        <v>55.7299803740819</v>
      </c>
      <c r="O391" s="41">
        <v>68.4859263831454</v>
      </c>
      <c r="P391" s="41">
        <f>G391/$B$22</f>
        <v>68.0937054833436</v>
      </c>
      <c r="Q391" s="41">
        <f>I391/$B$15*1000</f>
        <v>3.5</v>
      </c>
      <c r="R391" s="30">
        <f>G391/3600*C391</f>
        <v>0.945745909490883</v>
      </c>
    </row>
    <row r="392" ht="20.05" customHeight="1">
      <c r="A392" s="31">
        <f>$A391+C391</f>
        <v>1835</v>
      </c>
      <c r="B392" s="32">
        <v>3.5</v>
      </c>
      <c r="C392" s="33">
        <v>5</v>
      </c>
      <c r="D392" t="b" s="30">
        <v>0</v>
      </c>
      <c r="E392" s="13"/>
      <c r="F392" s="30">
        <f>3600*(B392*$B$15/1000-H392-I391)/C392</f>
        <v>680.590513882103</v>
      </c>
      <c r="G392" s="30">
        <f>IF(F392&gt;B$21,$B$21,IF(F392&lt;0,0,F392))</f>
        <v>680.590513882103</v>
      </c>
      <c r="H392" s="30">
        <f>(J392*$B$16+K392*OFFSET($B$17,0,D392)-I391*(OFFSET($B$18,0,D392)+$B$19+OFFSET($B$20,0,D392)))*$C392/60</f>
        <v>-0.945264602614047</v>
      </c>
      <c r="I392" s="30">
        <f>$E392+(G392/60)*$C392/60+H392+I391</f>
        <v>22.9087323943552</v>
      </c>
      <c r="J392" s="30">
        <f>J391+($B$19*I391-$B$16*J391)*$C392/60</f>
        <v>83.3843768983585</v>
      </c>
      <c r="K392" s="30">
        <f>K391+(OFFSET($B$20,0,D392)*I391-OFFSET($B$17,0,D392)*K391)*$C392/60</f>
        <v>118.226551948159</v>
      </c>
      <c r="L392" s="34">
        <f>$A392/60</f>
        <v>30.5833333333333</v>
      </c>
      <c r="M392" s="41">
        <v>56.0942263699394</v>
      </c>
      <c r="N392" s="41">
        <v>55.6955548960506</v>
      </c>
      <c r="O392" s="41">
        <v>68.44941669400259</v>
      </c>
      <c r="P392" s="41">
        <f>G392/$B$22</f>
        <v>68.05905138821031</v>
      </c>
      <c r="Q392" s="41">
        <f>I392/$B$15*1000</f>
        <v>3.5</v>
      </c>
      <c r="R392" s="30">
        <f>G392/3600*C392</f>
        <v>0.945264602614032</v>
      </c>
    </row>
    <row r="393" ht="20.05" customHeight="1">
      <c r="A393" s="31">
        <f>$A392+C392</f>
        <v>1840</v>
      </c>
      <c r="B393" s="32">
        <v>3.5</v>
      </c>
      <c r="C393" s="33">
        <v>5</v>
      </c>
      <c r="D393" t="b" s="30">
        <v>0</v>
      </c>
      <c r="E393" s="13"/>
      <c r="F393" s="30">
        <f>3600*(B393*$B$15/1000-H393-I392)/C393</f>
        <v>680.245601825580</v>
      </c>
      <c r="G393" s="30">
        <f>IF(F393&gt;B$21,$B$21,IF(F393&lt;0,0,F393))</f>
        <v>680.245601825580</v>
      </c>
      <c r="H393" s="30">
        <f>(J393*$B$16+K393*OFFSET($B$17,0,D393)-I392*(OFFSET($B$18,0,D393)+$B$19+OFFSET($B$20,0,D393)))*$C393/60</f>
        <v>-0.944785558091098</v>
      </c>
      <c r="I393" s="30">
        <f>$E393+(G393/60)*$C393/60+H393+I392</f>
        <v>22.9087323943552</v>
      </c>
      <c r="J393" s="30">
        <f>J392+($B$19*I392-$B$16*J392)*$C393/60</f>
        <v>83.44870580147069</v>
      </c>
      <c r="K393" s="30">
        <f>K392+(OFFSET($B$20,0,D393)*I392-OFFSET($B$17,0,D393)*K392)*$C393/60</f>
        <v>118.530410615614</v>
      </c>
      <c r="L393" s="34">
        <f>$A393/60</f>
        <v>30.6666666666667</v>
      </c>
      <c r="M393" s="41">
        <v>56.0598211484842</v>
      </c>
      <c r="N393" s="41">
        <v>55.6613026111456</v>
      </c>
      <c r="O393" s="41">
        <v>68.4130806345583</v>
      </c>
      <c r="P393" s="41">
        <f>G393/$B$22</f>
        <v>68.02456018255801</v>
      </c>
      <c r="Q393" s="41">
        <f>I393/$B$15*1000</f>
        <v>3.5</v>
      </c>
      <c r="R393" s="30">
        <f>G393/3600*C393</f>
        <v>0.944785558091083</v>
      </c>
    </row>
    <row r="394" ht="20.05" customHeight="1">
      <c r="A394" s="31">
        <f>$A393+C393</f>
        <v>1845</v>
      </c>
      <c r="B394" s="32">
        <v>3.5</v>
      </c>
      <c r="C394" s="33">
        <v>5</v>
      </c>
      <c r="D394" t="b" s="30">
        <v>0</v>
      </c>
      <c r="E394" s="13"/>
      <c r="F394" s="30">
        <f>3600*(B394*$B$15/1000-H394-I393)/C394</f>
        <v>679.9023092401781</v>
      </c>
      <c r="G394" s="30">
        <f>IF(F394&gt;B$21,$B$21,IF(F394&lt;0,0,F394))</f>
        <v>679.9023092401781</v>
      </c>
      <c r="H394" s="30">
        <f>(J394*$B$16+K394*OFFSET($B$17,0,D394)-I393*(OFFSET($B$18,0,D394)+$B$19+OFFSET($B$20,0,D394)))*$C394/60</f>
        <v>-0.944308762833595</v>
      </c>
      <c r="I394" s="30">
        <f>$E394+(G394/60)*$C394/60+H394+I393</f>
        <v>22.9087323943552</v>
      </c>
      <c r="J394" s="30">
        <f>J393+($B$19*I393-$B$16*J393)*$C394/60</f>
        <v>83.5126571995828</v>
      </c>
      <c r="K394" s="30">
        <f>K393+(OFFSET($B$20,0,D394)*I393-OFFSET($B$17,0,D394)*K393)*$C394/60</f>
        <v>118.834167743546</v>
      </c>
      <c r="L394" s="34">
        <f>$A394/60</f>
        <v>30.75</v>
      </c>
      <c r="M394" s="41">
        <v>56.0255881735238</v>
      </c>
      <c r="N394" s="41">
        <v>55.6272225140667</v>
      </c>
      <c r="O394" s="41">
        <v>68.37691719946621</v>
      </c>
      <c r="P394" s="41">
        <f>G394/$B$22</f>
        <v>67.99023092401779</v>
      </c>
      <c r="Q394" s="41">
        <f>I394/$B$15*1000</f>
        <v>3.5</v>
      </c>
      <c r="R394" s="30">
        <f>G394/3600*C394</f>
        <v>0.944308762833581</v>
      </c>
    </row>
    <row r="395" ht="20.05" customHeight="1">
      <c r="A395" s="31">
        <f>$A394+C394</f>
        <v>1850</v>
      </c>
      <c r="B395" s="32">
        <v>3.5</v>
      </c>
      <c r="C395" s="33">
        <v>5</v>
      </c>
      <c r="D395" t="b" s="30">
        <v>0</v>
      </c>
      <c r="E395" s="13"/>
      <c r="F395" s="30">
        <f>3600*(B395*$B$15/1000-H395-I394)/C395</f>
        <v>679.560626757462</v>
      </c>
      <c r="G395" s="30">
        <f>IF(F395&gt;B$21,$B$21,IF(F395&lt;0,0,F395))</f>
        <v>679.560626757462</v>
      </c>
      <c r="H395" s="30">
        <f>(J395*$B$16+K395*OFFSET($B$17,0,D395)-I394*(OFFSET($B$18,0,D395)+$B$19+OFFSET($B$20,0,D395)))*$C395/60</f>
        <v>-0.943834203829823</v>
      </c>
      <c r="I395" s="30">
        <f>$E395+(G395/60)*$C395/60+H395+I394</f>
        <v>22.9087323943552</v>
      </c>
      <c r="J395" s="30">
        <f>J394+($B$19*I394-$B$16*J394)*$C395/60</f>
        <v>83.5762333080292</v>
      </c>
      <c r="K395" s="30">
        <f>K394+(OFFSET($B$20,0,D395)*I394-OFFSET($B$17,0,D395)*K394)*$C395/60</f>
        <v>119.137823365887</v>
      </c>
      <c r="L395" s="34">
        <f>$A395/60</f>
        <v>30.8333333333333</v>
      </c>
      <c r="M395" s="41">
        <v>55.9915264456307</v>
      </c>
      <c r="N395" s="41">
        <v>55.5933136054086</v>
      </c>
      <c r="O395" s="41">
        <v>68.3409253892747</v>
      </c>
      <c r="P395" s="41">
        <f>G395/$B$22</f>
        <v>67.9560626757462</v>
      </c>
      <c r="Q395" s="41">
        <f>I395/$B$15*1000</f>
        <v>3.5</v>
      </c>
      <c r="R395" s="30">
        <f>G395/3600*C395</f>
        <v>0.943834203829808</v>
      </c>
    </row>
    <row r="396" ht="20.05" customHeight="1">
      <c r="A396" s="31">
        <f>$A395+C395</f>
        <v>1855</v>
      </c>
      <c r="B396" s="32">
        <v>3.5</v>
      </c>
      <c r="C396" s="33">
        <v>5</v>
      </c>
      <c r="D396" t="b" s="30">
        <v>0</v>
      </c>
      <c r="E396" s="13"/>
      <c r="F396" s="30">
        <f>3600*(B396*$B$15/1000-H396-I395)/C396</f>
        <v>679.2205450639329</v>
      </c>
      <c r="G396" s="30">
        <f>IF(F396&gt;B$21,$B$21,IF(F396&lt;0,0,F396))</f>
        <v>679.2205450639329</v>
      </c>
      <c r="H396" s="30">
        <f>(J396*$B$16+K396*OFFSET($B$17,0,D396)-I395*(OFFSET($B$18,0,D396)+$B$19+OFFSET($B$20,0,D396)))*$C396/60</f>
        <v>-0.943361868144366</v>
      </c>
      <c r="I396" s="30">
        <f>$E396+(G396/60)*$C396/60+H396+I395</f>
        <v>22.9087323943552</v>
      </c>
      <c r="J396" s="30">
        <f>J395+($B$19*I395-$B$16*J395)*$C396/60</f>
        <v>83.63943632914371</v>
      </c>
      <c r="K396" s="30">
        <f>K395+(OFFSET($B$20,0,D396)*I395-OFFSET($B$17,0,D396)*K395)*$C396/60</f>
        <v>119.441377516556</v>
      </c>
      <c r="L396" s="34">
        <f>$A396/60</f>
        <v>30.9166666666667</v>
      </c>
      <c r="M396" s="41">
        <v>55.9576349712378</v>
      </c>
      <c r="N396" s="41">
        <v>55.559574891627</v>
      </c>
      <c r="O396" s="41">
        <v>68.3051042103931</v>
      </c>
      <c r="P396" s="41">
        <f>G396/$B$22</f>
        <v>67.92205450639329</v>
      </c>
      <c r="Q396" s="41">
        <f>I396/$B$15*1000</f>
        <v>3.5</v>
      </c>
      <c r="R396" s="30">
        <f>G396/3600*C396</f>
        <v>0.943361868144351</v>
      </c>
    </row>
    <row r="397" ht="20.05" customHeight="1">
      <c r="A397" s="31">
        <f>$A396+C396</f>
        <v>1860</v>
      </c>
      <c r="B397" s="32">
        <v>3.5</v>
      </c>
      <c r="C397" s="33">
        <v>5</v>
      </c>
      <c r="D397" t="b" s="30">
        <v>0</v>
      </c>
      <c r="E397" s="13"/>
      <c r="F397" s="30">
        <f>3600*(B397*$B$15/1000-H397-I396)/C397</f>
        <v>678.882054900701</v>
      </c>
      <c r="G397" s="30">
        <f>IF(F397&gt;B$21,$B$21,IF(F397&lt;0,0,F397))</f>
        <v>678.882054900701</v>
      </c>
      <c r="H397" s="30">
        <f>(J397*$B$16+K397*OFFSET($B$17,0,D397)-I396*(OFFSET($B$18,0,D397)+$B$19+OFFSET($B$20,0,D397)))*$C397/60</f>
        <v>-0.942891742917655</v>
      </c>
      <c r="I397" s="30">
        <f>$E397+(G397/60)*$C397/60+H397+I396</f>
        <v>22.9087323943552</v>
      </c>
      <c r="J397" s="30">
        <f>J396+($B$19*I396-$B$16*J396)*$C397/60</f>
        <v>83.7022684523362</v>
      </c>
      <c r="K397" s="30">
        <f>K396+(OFFSET($B$20,0,D397)*I396-OFFSET($B$17,0,D397)*K396)*$C397/60</f>
        <v>119.744830229461</v>
      </c>
      <c r="L397" s="34">
        <f>$A397/60</f>
        <v>31</v>
      </c>
      <c r="M397" s="41">
        <v>55.9239127626043</v>
      </c>
      <c r="N397" s="41">
        <v>55.5260053850034</v>
      </c>
      <c r="O397" s="41">
        <v>68.2694526750571</v>
      </c>
      <c r="P397" s="41">
        <f>G397/$B$22</f>
        <v>67.88820549007011</v>
      </c>
      <c r="Q397" s="41">
        <f>I397/$B$15*1000</f>
        <v>3.5</v>
      </c>
      <c r="R397" s="30">
        <f>G397/3600*C397</f>
        <v>0.94289174291764</v>
      </c>
    </row>
    <row r="398" ht="20.05" customHeight="1">
      <c r="A398" s="31">
        <f>$A397+C397</f>
        <v>1865</v>
      </c>
      <c r="B398" s="32">
        <v>3.5</v>
      </c>
      <c r="C398" s="33">
        <v>5</v>
      </c>
      <c r="D398" t="b" s="30">
        <v>0</v>
      </c>
      <c r="E398" s="13"/>
      <c r="F398" s="30">
        <f>3600*(B398*$B$15/1000-H398-I397)/C398</f>
        <v>678.5451470631619</v>
      </c>
      <c r="G398" s="30">
        <f>IF(F398&gt;B$21,$B$21,IF(F398&lt;0,0,F398))</f>
        <v>678.5451470631619</v>
      </c>
      <c r="H398" s="30">
        <f>(J398*$B$16+K398*OFFSET($B$17,0,D398)-I397*(OFFSET($B$18,0,D398)+$B$19+OFFSET($B$20,0,D398)))*$C398/60</f>
        <v>-0.942423815365518</v>
      </c>
      <c r="I398" s="30">
        <f>$E398+(G398/60)*$C398/60+H398+I397</f>
        <v>22.9087323943552</v>
      </c>
      <c r="J398" s="30">
        <f>J397+($B$19*I397-$B$16*J397)*$C398/60</f>
        <v>83.7647318541683</v>
      </c>
      <c r="K398" s="30">
        <f>K397+(OFFSET($B$20,0,D398)*I397-OFFSET($B$17,0,D398)*K397)*$C398/60</f>
        <v>120.0481815385</v>
      </c>
      <c r="L398" s="34">
        <f>$A398/60</f>
        <v>31.0833333333333</v>
      </c>
      <c r="M398" s="41">
        <v>55.8903588377815</v>
      </c>
      <c r="N398" s="41">
        <v>55.4926041036117</v>
      </c>
      <c r="O398" s="41">
        <v>54.9495221478628</v>
      </c>
      <c r="P398" s="41">
        <f>G398/$B$22</f>
        <v>67.85451470631619</v>
      </c>
      <c r="Q398" s="41">
        <f>I398/$B$15*1000</f>
        <v>3.5</v>
      </c>
      <c r="R398" s="30">
        <f>G398/3600*C398</f>
        <v>0.942423815365503</v>
      </c>
    </row>
    <row r="399" ht="20.05" customHeight="1">
      <c r="A399" s="31">
        <f>$A398+C398</f>
        <v>1870</v>
      </c>
      <c r="B399" s="32">
        <v>3.5</v>
      </c>
      <c r="C399" s="33">
        <v>5</v>
      </c>
      <c r="D399" t="b" s="30">
        <v>0</v>
      </c>
      <c r="E399" s="13"/>
      <c r="F399" s="30">
        <f>3600*(B399*$B$15/1000-H399-I398)/C399</f>
        <v>678.209812400687</v>
      </c>
      <c r="G399" s="30">
        <f>IF(F399&gt;B$21,$B$21,IF(F399&lt;0,0,F399))</f>
        <v>678.209812400687</v>
      </c>
      <c r="H399" s="30">
        <f>(J399*$B$16+K399*OFFSET($B$17,0,D399)-I398*(OFFSET($B$18,0,D399)+$B$19+OFFSET($B$20,0,D399)))*$C399/60</f>
        <v>-0.941958072778747</v>
      </c>
      <c r="I399" s="30">
        <f>$E399+(G399/60)*$C399/60+H399+I398</f>
        <v>22.9087323943552</v>
      </c>
      <c r="J399" s="30">
        <f>J398+($B$19*I398-$B$16*J398)*$C399/60</f>
        <v>83.8268286984287</v>
      </c>
      <c r="K399" s="30">
        <f>K398+(OFFSET($B$20,0,D399)*I398-OFFSET($B$17,0,D399)*K398)*$C399/60</f>
        <v>120.351431477559</v>
      </c>
      <c r="L399" s="34">
        <f>$A399/60</f>
        <v>31.1666666666667</v>
      </c>
      <c r="M399" s="41">
        <v>55.8569722205788</v>
      </c>
      <c r="N399" s="41">
        <v>55.4593700712837</v>
      </c>
      <c r="O399" s="41">
        <v>54.9164964501819</v>
      </c>
      <c r="P399" s="41">
        <f>G399/$B$22</f>
        <v>67.8209812400687</v>
      </c>
      <c r="Q399" s="41">
        <f>I399/$B$15*1000</f>
        <v>3.5</v>
      </c>
      <c r="R399" s="30">
        <f>G399/3600*C399</f>
        <v>0.941958072778732</v>
      </c>
    </row>
    <row r="400" ht="20.05" customHeight="1">
      <c r="A400" s="31">
        <f>$A399+C399</f>
        <v>1875</v>
      </c>
      <c r="B400" s="32">
        <v>3.5</v>
      </c>
      <c r="C400" s="33">
        <v>5</v>
      </c>
      <c r="D400" t="b" s="30">
        <v>0</v>
      </c>
      <c r="E400" s="13"/>
      <c r="F400" s="30">
        <f>3600*(B400*$B$15/1000-H400-I399)/C400</f>
        <v>677.876041816299</v>
      </c>
      <c r="G400" s="30">
        <f>IF(F400&gt;B$21,$B$21,IF(F400&lt;0,0,F400))</f>
        <v>677.876041816299</v>
      </c>
      <c r="H400" s="30">
        <f>(J400*$B$16+K400*OFFSET($B$17,0,D400)-I399*(OFFSET($B$18,0,D400)+$B$19+OFFSET($B$20,0,D400)))*$C400/60</f>
        <v>-0.941494502522653</v>
      </c>
      <c r="I400" s="30">
        <f>$E400+(G400/60)*$C400/60+H400+I399</f>
        <v>22.9087323943552</v>
      </c>
      <c r="J400" s="30">
        <f>J399+($B$19*I399-$B$16*J399)*$C400/60</f>
        <v>83.8885611362083</v>
      </c>
      <c r="K400" s="30">
        <f>K399+(OFFSET($B$20,0,D400)*I399-OFFSET($B$17,0,D400)*K399)*$C400/60</f>
        <v>120.654580080512</v>
      </c>
      <c r="L400" s="34">
        <f>$A400/60</f>
        <v>31.25</v>
      </c>
      <c r="M400" s="41">
        <v>55.8237519405299</v>
      </c>
      <c r="N400" s="41">
        <v>55.4263023175755</v>
      </c>
      <c r="O400" s="41">
        <v>54.8836369512004</v>
      </c>
      <c r="P400" s="41">
        <f>G400/$B$22</f>
        <v>67.7876041816299</v>
      </c>
      <c r="Q400" s="41">
        <f>I400/$B$15*1000</f>
        <v>3.5</v>
      </c>
      <c r="R400" s="30">
        <f>G400/3600*C400</f>
        <v>0.941494502522638</v>
      </c>
    </row>
    <row r="401" ht="20.05" customHeight="1">
      <c r="A401" s="31">
        <f>$A400+C400</f>
        <v>1880</v>
      </c>
      <c r="B401" s="32">
        <v>3.5</v>
      </c>
      <c r="C401" s="33">
        <v>5</v>
      </c>
      <c r="D401" t="b" s="30">
        <v>0</v>
      </c>
      <c r="E401" s="13"/>
      <c r="F401" s="30">
        <f>3600*(B401*$B$15/1000-H401-I400)/C401</f>
        <v>677.543826266361</v>
      </c>
      <c r="G401" s="30">
        <f>IF(F401&gt;B$21,$B$21,IF(F401&lt;0,0,F401))</f>
        <v>677.543826266361</v>
      </c>
      <c r="H401" s="30">
        <f>(J401*$B$16+K401*OFFSET($B$17,0,D401)-I400*(OFFSET($B$18,0,D401)+$B$19+OFFSET($B$20,0,D401)))*$C401/60</f>
        <v>-0.941033092036627</v>
      </c>
      <c r="I401" s="30">
        <f>$E401+(G401/60)*$C401/60+H401+I400</f>
        <v>22.9087323943552</v>
      </c>
      <c r="J401" s="30">
        <f>J400+($B$19*I400-$B$16*J400)*$C401/60</f>
        <v>83.9499313059746</v>
      </c>
      <c r="K401" s="30">
        <f>K400+(OFFSET($B$20,0,D401)*I400-OFFSET($B$17,0,D401)*K400)*$C401/60</f>
        <v>120.957627381222</v>
      </c>
      <c r="L401" s="34">
        <f>$A401/60</f>
        <v>31.3333333333333</v>
      </c>
      <c r="M401" s="41">
        <v>55.790697032859</v>
      </c>
      <c r="N401" s="41">
        <v>55.3933998777339</v>
      </c>
      <c r="O401" s="41">
        <v>54.8509426861957</v>
      </c>
      <c r="P401" s="41">
        <f>G401/$B$22</f>
        <v>67.7543826266361</v>
      </c>
      <c r="Q401" s="41">
        <f>I401/$B$15*1000</f>
        <v>3.5</v>
      </c>
      <c r="R401" s="30">
        <f>G401/3600*C401</f>
        <v>0.941033092036613</v>
      </c>
    </row>
    <row r="402" ht="20.05" customHeight="1">
      <c r="A402" s="31">
        <f>$A401+C401</f>
        <v>1885</v>
      </c>
      <c r="B402" s="32">
        <v>3.5</v>
      </c>
      <c r="C402" s="33">
        <v>5</v>
      </c>
      <c r="D402" t="b" s="30">
        <v>0</v>
      </c>
      <c r="E402" s="13"/>
      <c r="F402" s="30">
        <f>3600*(B402*$B$15/1000-H402-I401)/C402</f>
        <v>677.2131567602599</v>
      </c>
      <c r="G402" s="30">
        <f>IF(F402&gt;B$21,$B$21,IF(F402&lt;0,0,F402))</f>
        <v>677.2131567602599</v>
      </c>
      <c r="H402" s="30">
        <f>(J402*$B$16+K402*OFFSET($B$17,0,D402)-I401*(OFFSET($B$18,0,D402)+$B$19+OFFSET($B$20,0,D402)))*$C402/60</f>
        <v>-0.940573828833709</v>
      </c>
      <c r="I402" s="30">
        <f>$E402+(G402/60)*$C402/60+H402+I401</f>
        <v>22.9087323943552</v>
      </c>
      <c r="J402" s="30">
        <f>J401+($B$19*I401-$B$16*J401)*$C402/60</f>
        <v>84.0109413336458</v>
      </c>
      <c r="K402" s="30">
        <f>K401+(OFFSET($B$20,0,D402)*I401-OFFSET($B$17,0,D402)*K401)*$C402/60</f>
        <v>121.260573413541</v>
      </c>
      <c r="L402" s="34">
        <f>$A402/60</f>
        <v>31.4166666666667</v>
      </c>
      <c r="M402" s="41">
        <v>55.7578065384477</v>
      </c>
      <c r="N402" s="41">
        <v>55.3606617926629</v>
      </c>
      <c r="O402" s="41">
        <v>54.8184126961026</v>
      </c>
      <c r="P402" s="41">
        <f>G402/$B$22</f>
        <v>67.72131567602599</v>
      </c>
      <c r="Q402" s="41">
        <f>I402/$B$15*1000</f>
        <v>3.5</v>
      </c>
      <c r="R402" s="30">
        <f>G402/3600*C402</f>
        <v>0.940573828833694</v>
      </c>
    </row>
    <row r="403" ht="20.05" customHeight="1">
      <c r="A403" s="31">
        <f>$A402+C402</f>
        <v>1890</v>
      </c>
      <c r="B403" s="32">
        <v>3.5</v>
      </c>
      <c r="C403" s="33">
        <v>5</v>
      </c>
      <c r="D403" t="b" s="30">
        <v>0</v>
      </c>
      <c r="E403" s="13"/>
      <c r="F403" s="30">
        <f>3600*(B403*$B$15/1000-H403-I402)/C403</f>
        <v>676.884024360101</v>
      </c>
      <c r="G403" s="30">
        <f>IF(F403&gt;B$21,$B$21,IF(F403&lt;0,0,F403))</f>
        <v>676.884024360101</v>
      </c>
      <c r="H403" s="30">
        <f>(J403*$B$16+K403*OFFSET($B$17,0,D403)-I402*(OFFSET($B$18,0,D403)+$B$19+OFFSET($B$20,0,D403)))*$C403/60</f>
        <v>-0.9401167005001549</v>
      </c>
      <c r="I403" s="30">
        <f>$E403+(G403/60)*$C403/60+H403+I402</f>
        <v>22.9087323943552</v>
      </c>
      <c r="J403" s="30">
        <f>J402+($B$19*I402-$B$16*J402)*$C403/60</f>
        <v>84.07159333266451</v>
      </c>
      <c r="K403" s="30">
        <f>K402+(OFFSET($B$20,0,D403)*I402-OFFSET($B$17,0,D403)*K402)*$C403/60</f>
        <v>121.563418211309</v>
      </c>
      <c r="L403" s="34">
        <f>$A403/60</f>
        <v>31.5</v>
      </c>
      <c r="M403" s="41">
        <v>55.7250795038017</v>
      </c>
      <c r="N403" s="41">
        <v>55.3280871088907</v>
      </c>
      <c r="O403" s="41">
        <v>54.7860460274798</v>
      </c>
      <c r="P403" s="41">
        <f>G403/$B$22</f>
        <v>67.68840243601009</v>
      </c>
      <c r="Q403" s="41">
        <f>I403/$B$15*1000</f>
        <v>3.5</v>
      </c>
      <c r="R403" s="30">
        <f>G403/3600*C403</f>
        <v>0.94011670050014</v>
      </c>
    </row>
    <row r="404" ht="20.05" customHeight="1">
      <c r="A404" s="31">
        <f>$A403+C403</f>
        <v>1895</v>
      </c>
      <c r="B404" s="32">
        <v>3.5</v>
      </c>
      <c r="C404" s="33">
        <v>5</v>
      </c>
      <c r="D404" t="b" s="30">
        <v>0</v>
      </c>
      <c r="E404" s="13"/>
      <c r="F404" s="30">
        <f>3600*(B404*$B$15/1000-H404-I403)/C404</f>
        <v>676.556420180393</v>
      </c>
      <c r="G404" s="30">
        <f>IF(F404&gt;B$21,$B$21,IF(F404&lt;0,0,F404))</f>
        <v>676.556420180393</v>
      </c>
      <c r="H404" s="30">
        <f>(J404*$B$16+K404*OFFSET($B$17,0,D404)-I403*(OFFSET($B$18,0,D404)+$B$19+OFFSET($B$20,0,D404)))*$C404/60</f>
        <v>-0.939661694695005</v>
      </c>
      <c r="I404" s="30">
        <f>$E404+(G404/60)*$C404/60+H404+I403</f>
        <v>22.9087323943552</v>
      </c>
      <c r="J404" s="30">
        <f>J403+($B$19*I403-$B$16*J403)*$C404/60</f>
        <v>84.1318894040708</v>
      </c>
      <c r="K404" s="30">
        <f>K403+(OFFSET($B$20,0,D404)*I403-OFFSET($B$17,0,D404)*K403)*$C404/60</f>
        <v>121.866161808356</v>
      </c>
      <c r="L404" s="34">
        <f>$A404/60</f>
        <v>31.5833333333333</v>
      </c>
      <c r="M404" s="41">
        <v>55.6925149810181</v>
      </c>
      <c r="N404" s="41">
        <v>55.2956748785366</v>
      </c>
      <c r="O404" s="41">
        <v>54.7538417324772</v>
      </c>
      <c r="P404" s="41">
        <f>G404/$B$22</f>
        <v>67.6556420180393</v>
      </c>
      <c r="Q404" s="41">
        <f>I404/$B$15*1000</f>
        <v>3.5</v>
      </c>
      <c r="R404" s="30">
        <f>G404/3600*C404</f>
        <v>0.9396616946949899</v>
      </c>
    </row>
    <row r="405" ht="20.05" customHeight="1">
      <c r="A405" s="31">
        <f>$A404+C404</f>
        <v>1900</v>
      </c>
      <c r="B405" s="32">
        <v>3.5</v>
      </c>
      <c r="C405" s="33">
        <v>5</v>
      </c>
      <c r="D405" t="b" s="30">
        <v>0</v>
      </c>
      <c r="E405" s="13"/>
      <c r="F405" s="30">
        <f>3600*(B405*$B$15/1000-H405-I404)/C405</f>
        <v>676.230335387743</v>
      </c>
      <c r="G405" s="30">
        <f>IF(F405&gt;B$21,$B$21,IF(F405&lt;0,0,F405))</f>
        <v>676.230335387743</v>
      </c>
      <c r="H405" s="30">
        <f>(J405*$B$16+K405*OFFSET($B$17,0,D405)-I404*(OFFSET($B$18,0,D405)+$B$19+OFFSET($B$20,0,D405)))*$C405/60</f>
        <v>-0.939208799149658</v>
      </c>
      <c r="I405" s="30">
        <f>$E405+(G405/60)*$C405/60+H405+I404</f>
        <v>22.9087323943552</v>
      </c>
      <c r="J405" s="30">
        <f>J404+($B$19*I404-$B$16*J404)*$C405/60</f>
        <v>84.1918316365752</v>
      </c>
      <c r="K405" s="30">
        <f>K404+(OFFSET($B$20,0,D405)*I404-OFFSET($B$17,0,D405)*K404)*$C405/60</f>
        <v>122.1688042385</v>
      </c>
      <c r="L405" s="34">
        <f>$A405/60</f>
        <v>31.6666666666667</v>
      </c>
      <c r="M405" s="41">
        <v>55.6601120277517</v>
      </c>
      <c r="N405" s="41">
        <v>55.263424159278</v>
      </c>
      <c r="O405" s="41">
        <v>54.721798868803</v>
      </c>
      <c r="P405" s="41">
        <f>G405/$B$22</f>
        <v>67.62303353877429</v>
      </c>
      <c r="Q405" s="41">
        <f>I405/$B$15*1000</f>
        <v>3.5</v>
      </c>
      <c r="R405" s="30">
        <f>G405/3600*C405</f>
        <v>0.9392087991496429</v>
      </c>
    </row>
    <row r="406" ht="20.05" customHeight="1">
      <c r="A406" s="31">
        <f>$A405+C405</f>
        <v>1905</v>
      </c>
      <c r="B406" s="32">
        <v>3.5</v>
      </c>
      <c r="C406" s="33">
        <v>5</v>
      </c>
      <c r="D406" t="b" s="30">
        <v>0</v>
      </c>
      <c r="E406" s="13"/>
      <c r="F406" s="30">
        <f>3600*(B406*$B$15/1000-H406-I405)/C406</f>
        <v>675.905761200552</v>
      </c>
      <c r="G406" s="30">
        <f>IF(F406&gt;B$21,$B$21,IF(F406&lt;0,0,F406))</f>
        <v>675.905761200552</v>
      </c>
      <c r="H406" s="30">
        <f>(J406*$B$16+K406*OFFSET($B$17,0,D406)-I405*(OFFSET($B$18,0,D406)+$B$19+OFFSET($B$20,0,D406)))*$C406/60</f>
        <v>-0.938758001667449</v>
      </c>
      <c r="I406" s="30">
        <f>$E406+(G406/60)*$C406/60+H406+I405</f>
        <v>22.9087323943552</v>
      </c>
      <c r="J406" s="30">
        <f>J405+($B$19*I405-$B$16*J405)*$C406/60</f>
        <v>84.2514221066308</v>
      </c>
      <c r="K406" s="30">
        <f>K405+(OFFSET($B$20,0,D406)*I405-OFFSET($B$17,0,D406)*K405)*$C406/60</f>
        <v>122.471345535548</v>
      </c>
      <c r="L406" s="34">
        <f>$A406/60</f>
        <v>31.75</v>
      </c>
      <c r="M406" s="41">
        <v>55.6278697071833</v>
      </c>
      <c r="N406" s="41">
        <v>55.2313340143181</v>
      </c>
      <c r="O406" s="41">
        <v>54.6899164996908</v>
      </c>
      <c r="P406" s="41">
        <f>G406/$B$22</f>
        <v>67.5905761200552</v>
      </c>
      <c r="Q406" s="41">
        <f>I406/$B$15*1000</f>
        <v>3.5</v>
      </c>
      <c r="R406" s="30">
        <f>G406/3600*C406</f>
        <v>0.938758001667433</v>
      </c>
    </row>
    <row r="407" ht="20.05" customHeight="1">
      <c r="A407" s="31">
        <f>$A406+C406</f>
        <v>1910</v>
      </c>
      <c r="B407" s="32">
        <v>3.5</v>
      </c>
      <c r="C407" s="33">
        <v>5</v>
      </c>
      <c r="D407" t="b" s="30">
        <v>0</v>
      </c>
      <c r="E407" s="13"/>
      <c r="F407" s="30">
        <f>3600*(B407*$B$15/1000-H407-I406)/C407</f>
        <v>675.582688888709</v>
      </c>
      <c r="G407" s="30">
        <f>IF(F407&gt;B$21,$B$21,IF(F407&lt;0,0,F407))</f>
        <v>675.582688888709</v>
      </c>
      <c r="H407" s="30">
        <f>(J407*$B$16+K407*OFFSET($B$17,0,D407)-I406*(OFFSET($B$18,0,D407)+$B$19+OFFSET($B$20,0,D407)))*$C407/60</f>
        <v>-0.938309290123222</v>
      </c>
      <c r="I407" s="30">
        <f>$E407+(G407/60)*$C407/60+H407+I406</f>
        <v>22.9087323943552</v>
      </c>
      <c r="J407" s="30">
        <f>J406+($B$19*I406-$B$16*J406)*$C407/60</f>
        <v>84.3106628785054</v>
      </c>
      <c r="K407" s="30">
        <f>K406+(OFFSET($B$20,0,D407)*I406-OFFSET($B$17,0,D407)*K406)*$C407/60</f>
        <v>122.773785733294</v>
      </c>
      <c r="L407" s="34">
        <f>$A407/60</f>
        <v>31.8333333333333</v>
      </c>
      <c r="M407" s="41">
        <v>55.5957870879869</v>
      </c>
      <c r="N407" s="41">
        <v>55.1994035123534</v>
      </c>
      <c r="O407" s="41">
        <v>54.6581936938678</v>
      </c>
      <c r="P407" s="41">
        <f>G407/$B$22</f>
        <v>67.5582688888709</v>
      </c>
      <c r="Q407" s="41">
        <f>I407/$B$15*1000</f>
        <v>3.5</v>
      </c>
      <c r="R407" s="30">
        <f>G407/3600*C407</f>
        <v>0.938309290123207</v>
      </c>
    </row>
    <row r="408" ht="20.05" customHeight="1">
      <c r="A408" s="31">
        <f>$A407+C407</f>
        <v>1915</v>
      </c>
      <c r="B408" s="32">
        <v>3.5</v>
      </c>
      <c r="C408" s="33">
        <v>5</v>
      </c>
      <c r="D408" t="b" s="30">
        <v>0</v>
      </c>
      <c r="E408" s="13"/>
      <c r="F408" s="30">
        <f>3600*(B408*$B$15/1000-H408-I407)/C408</f>
        <v>675.261109773288</v>
      </c>
      <c r="G408" s="30">
        <f>IF(F408&gt;B$21,$B$21,IF(F408&lt;0,0,F408))</f>
        <v>675.261109773288</v>
      </c>
      <c r="H408" s="30">
        <f>(J408*$B$16+K408*OFFSET($B$17,0,D408)-I407*(OFFSET($B$18,0,D408)+$B$19+OFFSET($B$20,0,D408)))*$C408/60</f>
        <v>-0.937862652462915</v>
      </c>
      <c r="I408" s="30">
        <f>$E408+(G408/60)*$C408/60+H408+I407</f>
        <v>22.9087323943552</v>
      </c>
      <c r="J408" s="30">
        <f>J407+($B$19*I407-$B$16*J407)*$C408/60</f>
        <v>84.369556004353</v>
      </c>
      <c r="K408" s="30">
        <f>K407+(OFFSET($B$20,0,D408)*I407-OFFSET($B$17,0,D408)*K407)*$C408/60</f>
        <v>123.076124865523</v>
      </c>
      <c r="L408" s="34">
        <f>$A408/60</f>
        <v>31.9166666666667</v>
      </c>
      <c r="M408" s="41">
        <v>55.5638632442977</v>
      </c>
      <c r="N408" s="41">
        <v>55.1676317275412</v>
      </c>
      <c r="O408" s="41">
        <v>54.6266295255218</v>
      </c>
      <c r="P408" s="41">
        <f>G408/$B$22</f>
        <v>67.5261109773288</v>
      </c>
      <c r="Q408" s="41">
        <f>I408/$B$15*1000</f>
        <v>3.5</v>
      </c>
      <c r="R408" s="30">
        <f>G408/3600*C408</f>
        <v>0.9378626524629</v>
      </c>
    </row>
    <row r="409" ht="20.05" customHeight="1">
      <c r="A409" s="31">
        <f>$A408+C408</f>
        <v>1920</v>
      </c>
      <c r="B409" s="32">
        <v>3.5</v>
      </c>
      <c r="C409" s="33">
        <v>5</v>
      </c>
      <c r="D409" t="b" s="30">
        <v>0</v>
      </c>
      <c r="E409" s="13"/>
      <c r="F409" s="30">
        <f>3600*(B409*$B$15/1000-H409-I408)/C409</f>
        <v>674.941015226251</v>
      </c>
      <c r="G409" s="30">
        <f>IF(F409&gt;B$21,$B$21,IF(F409&lt;0,0,F409))</f>
        <v>674.941015226251</v>
      </c>
      <c r="H409" s="30">
        <f>(J409*$B$16+K409*OFFSET($B$17,0,D409)-I408*(OFFSET($B$18,0,D409)+$B$19+OFFSET($B$20,0,D409)))*$C409/60</f>
        <v>-0.937418076703141</v>
      </c>
      <c r="I409" s="30">
        <f>$E409+(G409/60)*$C409/60+H409+I408</f>
        <v>22.9087323943552</v>
      </c>
      <c r="J409" s="30">
        <f>J408+($B$19*I408-$B$16*J408)*$C409/60</f>
        <v>84.42810352428469</v>
      </c>
      <c r="K409" s="30">
        <f>K408+(OFFSET($B$20,0,D409)*I408-OFFSET($B$17,0,D409)*K408)*$C409/60</f>
        <v>123.378362966008</v>
      </c>
      <c r="L409" s="34">
        <f>$A409/60</f>
        <v>32</v>
      </c>
      <c r="M409" s="41">
        <v>55.5320972556795</v>
      </c>
      <c r="N409" s="41">
        <v>55.1360177394679</v>
      </c>
      <c r="O409" s="41">
        <v>54.5952230742699</v>
      </c>
      <c r="P409" s="41">
        <f>G409/$B$22</f>
        <v>67.4941015226251</v>
      </c>
      <c r="Q409" s="41">
        <f>I409/$B$15*1000</f>
        <v>3.5</v>
      </c>
      <c r="R409" s="30">
        <f>G409/3600*C409</f>
        <v>0.937418076703126</v>
      </c>
    </row>
    <row r="410" ht="20.05" customHeight="1">
      <c r="A410" s="31">
        <f>$A409+C409</f>
        <v>1925</v>
      </c>
      <c r="B410" s="32">
        <v>3.5</v>
      </c>
      <c r="C410" s="33">
        <v>5</v>
      </c>
      <c r="D410" t="b" s="30">
        <v>0</v>
      </c>
      <c r="E410" s="13"/>
      <c r="F410" s="30">
        <f>3600*(B410*$B$15/1000-H410-I409)/C410</f>
        <v>674.622396670145</v>
      </c>
      <c r="G410" s="30">
        <f>IF(F410&gt;B$21,$B$21,IF(F410&lt;0,0,F410))</f>
        <v>674.622396670145</v>
      </c>
      <c r="H410" s="30">
        <f>(J410*$B$16+K410*OFFSET($B$17,0,D410)-I409*(OFFSET($B$18,0,D410)+$B$19+OFFSET($B$20,0,D410)))*$C410/60</f>
        <v>-0.936975550930772</v>
      </c>
      <c r="I410" s="30">
        <f>$E410+(G410/60)*$C410/60+H410+I409</f>
        <v>22.9087323943552</v>
      </c>
      <c r="J410" s="30">
        <f>J409+($B$19*I409-$B$16*J409)*$C410/60</f>
        <v>84.4863074664396</v>
      </c>
      <c r="K410" s="30">
        <f>K409+(OFFSET($B$20,0,D410)*I409-OFFSET($B$17,0,D410)*K409)*$C410/60</f>
        <v>123.680500068510</v>
      </c>
      <c r="L410" s="34">
        <f>$A410/60</f>
        <v>32.0833333333333</v>
      </c>
      <c r="M410" s="41">
        <v>55.5004882070934</v>
      </c>
      <c r="N410" s="41">
        <v>55.104560633117</v>
      </c>
      <c r="O410" s="41">
        <v>54.563973425126</v>
      </c>
      <c r="P410" s="41">
        <f>G410/$B$22</f>
        <v>67.4622396670145</v>
      </c>
      <c r="Q410" s="41">
        <f>I410/$B$15*1000</f>
        <v>3.5</v>
      </c>
      <c r="R410" s="30">
        <f>G410/3600*C410</f>
        <v>0.936975550930757</v>
      </c>
    </row>
    <row r="411" ht="20.05" customHeight="1">
      <c r="A411" s="31">
        <f>$A410+C410</f>
        <v>1930</v>
      </c>
      <c r="B411" s="32">
        <v>3.5</v>
      </c>
      <c r="C411" s="33">
        <v>5</v>
      </c>
      <c r="D411" t="b" s="30">
        <v>0</v>
      </c>
      <c r="E411" s="13"/>
      <c r="F411" s="30">
        <f>3600*(B411*$B$15/1000-H411-I410)/C411</f>
        <v>674.305245577811</v>
      </c>
      <c r="G411" s="30">
        <f>IF(F411&gt;B$21,$B$21,IF(F411&lt;0,0,F411))</f>
        <v>674.305245577811</v>
      </c>
      <c r="H411" s="30">
        <f>(J411*$B$16+K411*OFFSET($B$17,0,D411)-I410*(OFFSET($B$18,0,D411)+$B$19+OFFSET($B$20,0,D411)))*$C411/60</f>
        <v>-0.93653506330253</v>
      </c>
      <c r="I411" s="30">
        <f>$E411+(G411/60)*$C411/60+H411+I410</f>
        <v>22.9087323943552</v>
      </c>
      <c r="J411" s="30">
        <f>J410+($B$19*I410-$B$16*J410)*$C411/60</f>
        <v>84.5441698470549</v>
      </c>
      <c r="K411" s="30">
        <f>K410+(OFFSET($B$20,0,D411)*I410-OFFSET($B$17,0,D411)*K410)*$C411/60</f>
        <v>123.982536206779</v>
      </c>
      <c r="L411" s="34">
        <f>$A411/60</f>
        <v>32.1666666666667</v>
      </c>
      <c r="M411" s="41">
        <v>55.4690351888661</v>
      </c>
      <c r="N411" s="41">
        <v>55.0732594988374</v>
      </c>
      <c r="O411" s="41">
        <v>54.5328796684696</v>
      </c>
      <c r="P411" s="41">
        <f>G411/$B$22</f>
        <v>67.4305245577811</v>
      </c>
      <c r="Q411" s="41">
        <f>I411/$B$15*1000</f>
        <v>3.5</v>
      </c>
      <c r="R411" s="30">
        <f>G411/3600*C411</f>
        <v>0.936535063302515</v>
      </c>
    </row>
    <row r="412" ht="20.05" customHeight="1">
      <c r="A412" s="31">
        <f>$A411+C411</f>
        <v>1935</v>
      </c>
      <c r="B412" s="32">
        <v>3.5</v>
      </c>
      <c r="C412" s="33">
        <v>5</v>
      </c>
      <c r="D412" t="b" s="30">
        <v>0</v>
      </c>
      <c r="E412" s="13"/>
      <c r="F412" s="30">
        <f>3600*(B412*$B$15/1000-H412-I411)/C412</f>
        <v>673.989553472082</v>
      </c>
      <c r="G412" s="30">
        <f>IF(F412&gt;B$21,$B$21,IF(F412&lt;0,0,F412))</f>
        <v>673.989553472082</v>
      </c>
      <c r="H412" s="30">
        <f>(J412*$B$16+K412*OFFSET($B$17,0,D412)-I411*(OFFSET($B$18,0,D412)+$B$19+OFFSET($B$20,0,D412)))*$C412/60</f>
        <v>-0.936096602044574</v>
      </c>
      <c r="I412" s="30">
        <f>$E412+(G412/60)*$C412/60+H412+I411</f>
        <v>22.9087323943552</v>
      </c>
      <c r="J412" s="30">
        <f>J411+($B$19*I411-$B$16*J411)*$C412/60</f>
        <v>84.6016926705358</v>
      </c>
      <c r="K412" s="30">
        <f>K411+(OFFSET($B$20,0,D412)*I411-OFFSET($B$17,0,D412)*K411)*$C412/60</f>
        <v>124.284471414554</v>
      </c>
      <c r="L412" s="34">
        <f>$A412/60</f>
        <v>32.25</v>
      </c>
      <c r="M412" s="41">
        <v>55.4377372966578</v>
      </c>
      <c r="N412" s="41">
        <v>55.0421134323119</v>
      </c>
      <c r="O412" s="41">
        <v>54.501940900014</v>
      </c>
      <c r="P412" s="41">
        <f>G412/$B$22</f>
        <v>67.3989553472082</v>
      </c>
      <c r="Q412" s="41">
        <f>I412/$B$15*1000</f>
        <v>3.5</v>
      </c>
      <c r="R412" s="30">
        <f>G412/3600*C412</f>
        <v>0.936096602044558</v>
      </c>
    </row>
    <row r="413" ht="20.05" customHeight="1">
      <c r="A413" s="31">
        <f>$A412+C412</f>
        <v>1940</v>
      </c>
      <c r="B413" s="32">
        <v>3.5</v>
      </c>
      <c r="C413" s="33">
        <v>5</v>
      </c>
      <c r="D413" t="b" s="30">
        <v>0</v>
      </c>
      <c r="E413" s="13"/>
      <c r="F413" s="30">
        <f>3600*(B413*$B$15/1000-H413-I412)/C413</f>
        <v>673.675311925497</v>
      </c>
      <c r="G413" s="30">
        <f>IF(F413&gt;B$21,$B$21,IF(F413&lt;0,0,F413))</f>
        <v>673.675311925497</v>
      </c>
      <c r="H413" s="30">
        <f>(J413*$B$16+K413*OFFSET($B$17,0,D413)-I412*(OFFSET($B$18,0,D413)+$B$19+OFFSET($B$20,0,D413)))*$C413/60</f>
        <v>-0.935660155452094</v>
      </c>
      <c r="I413" s="30">
        <f>$E413+(G413/60)*$C413/60+H413+I412</f>
        <v>22.9087323943552</v>
      </c>
      <c r="J413" s="30">
        <f>J412+($B$19*I412-$B$16*J412)*$C413/60</f>
        <v>84.658877929525</v>
      </c>
      <c r="K413" s="30">
        <f>K412+(OFFSET($B$20,0,D413)*I412-OFFSET($B$17,0,D413)*K412)*$C413/60</f>
        <v>124.586305725563</v>
      </c>
      <c r="L413" s="34">
        <f>$A413/60</f>
        <v>32.3333333333333</v>
      </c>
      <c r="M413" s="41">
        <v>55.4065936314319</v>
      </c>
      <c r="N413" s="41">
        <v>55.011121534526</v>
      </c>
      <c r="O413" s="41">
        <v>54.4711562207753</v>
      </c>
      <c r="P413" s="41">
        <f>G413/$B$22</f>
        <v>67.36753119254971</v>
      </c>
      <c r="Q413" s="41">
        <f>I413/$B$15*1000</f>
        <v>3.5</v>
      </c>
      <c r="R413" s="30">
        <f>G413/3600*C413</f>
        <v>0.935660155452079</v>
      </c>
    </row>
    <row r="414" ht="20.05" customHeight="1">
      <c r="A414" s="31">
        <f>$A413+C413</f>
        <v>1945</v>
      </c>
      <c r="B414" s="32">
        <v>3.5</v>
      </c>
      <c r="C414" s="33">
        <v>5</v>
      </c>
      <c r="D414" t="b" s="30">
        <v>0</v>
      </c>
      <c r="E414" s="13"/>
      <c r="F414" s="30">
        <f>3600*(B414*$B$15/1000-H414-I413)/C414</f>
        <v>673.3625125600011</v>
      </c>
      <c r="G414" s="30">
        <f>IF(F414&gt;B$21,$B$21,IF(F414&lt;0,0,F414))</f>
        <v>673.3625125600011</v>
      </c>
      <c r="H414" s="30">
        <f>(J414*$B$16+K414*OFFSET($B$17,0,D414)-I413*(OFFSET($B$18,0,D414)+$B$19+OFFSET($B$20,0,D414)))*$C414/60</f>
        <v>-0.935225711888905</v>
      </c>
      <c r="I414" s="30">
        <f>$E414+(G414/60)*$C414/60+H414+I413</f>
        <v>22.9087323943552</v>
      </c>
      <c r="J414" s="30">
        <f>J413+($B$19*I413-$B$16*J413)*$C414/60</f>
        <v>84.7157276049716</v>
      </c>
      <c r="K414" s="30">
        <f>K413+(OFFSET($B$20,0,D414)*I413-OFFSET($B$17,0,D414)*K413)*$C414/60</f>
        <v>124.888039173522</v>
      </c>
      <c r="L414" s="34">
        <f>$A414/60</f>
        <v>32.4166666666667</v>
      </c>
      <c r="M414" s="41">
        <v>55.3756032994229</v>
      </c>
      <c r="N414" s="41">
        <v>54.9802829117367</v>
      </c>
      <c r="O414" s="41">
        <v>54.440524737041</v>
      </c>
      <c r="P414" s="41">
        <f>G414/$B$22</f>
        <v>67.3362512560001</v>
      </c>
      <c r="Q414" s="41">
        <f>I414/$B$15*1000</f>
        <v>3.5</v>
      </c>
      <c r="R414" s="30">
        <f>G414/3600*C414</f>
        <v>0.93522571188889</v>
      </c>
    </row>
    <row r="415" ht="20.05" customHeight="1">
      <c r="A415" s="31">
        <f>$A414+C414</f>
        <v>1950</v>
      </c>
      <c r="B415" s="32">
        <v>3.5</v>
      </c>
      <c r="C415" s="33">
        <v>5</v>
      </c>
      <c r="D415" t="b" s="30">
        <v>0</v>
      </c>
      <c r="E415" s="13"/>
      <c r="F415" s="30">
        <f>3600*(B415*$B$15/1000-H415-I414)/C415</f>
        <v>673.051147046662</v>
      </c>
      <c r="G415" s="30">
        <f>IF(F415&gt;B$21,$B$21,IF(F415&lt;0,0,F415))</f>
        <v>673.051147046662</v>
      </c>
      <c r="H415" s="30">
        <f>(J415*$B$16+K415*OFFSET($B$17,0,D415)-I414*(OFFSET($B$18,0,D415)+$B$19+OFFSET($B$20,0,D415)))*$C415/60</f>
        <v>-0.934793259787046</v>
      </c>
      <c r="I415" s="30">
        <f>$E415+(G415/60)*$C415/60+H415+I414</f>
        <v>22.9087323943552</v>
      </c>
      <c r="J415" s="30">
        <f>J414+($B$19*I414-$B$16*J414)*$C415/60</f>
        <v>84.7722436661998</v>
      </c>
      <c r="K415" s="30">
        <f>K414+(OFFSET($B$20,0,D415)*I414-OFFSET($B$17,0,D415)*K414)*$C415/60</f>
        <v>125.189671792136</v>
      </c>
      <c r="L415" s="34">
        <f>$A415/60</f>
        <v>32.5</v>
      </c>
      <c r="M415" s="41">
        <v>55.3447654121061</v>
      </c>
      <c r="N415" s="41">
        <v>54.9495966754416</v>
      </c>
      <c r="O415" s="41">
        <v>54.410045560339</v>
      </c>
      <c r="P415" s="41">
        <f>G415/$B$22</f>
        <v>67.3051147046662</v>
      </c>
      <c r="Q415" s="41">
        <f>I415/$B$15*1000</f>
        <v>3.5</v>
      </c>
      <c r="R415" s="30">
        <f>G415/3600*C415</f>
        <v>0.934793259787031</v>
      </c>
    </row>
    <row r="416" ht="20.05" customHeight="1">
      <c r="A416" s="31">
        <f>$A415+C415</f>
        <v>1955</v>
      </c>
      <c r="B416" s="32">
        <v>3.5</v>
      </c>
      <c r="C416" s="33">
        <v>5</v>
      </c>
      <c r="D416" t="b" s="30">
        <v>0</v>
      </c>
      <c r="E416" s="13"/>
      <c r="F416" s="30">
        <f>3600*(B416*$B$15/1000-H416-I415)/C416</f>
        <v>672.741207105381</v>
      </c>
      <c r="G416" s="30">
        <f>IF(F416&gt;B$21,$B$21,IF(F416&lt;0,0,F416))</f>
        <v>672.741207105381</v>
      </c>
      <c r="H416" s="30">
        <f>(J416*$B$16+K416*OFFSET($B$17,0,D416)-I415*(OFFSET($B$18,0,D416)+$B$19+OFFSET($B$20,0,D416)))*$C416/60</f>
        <v>-0.934362787646378</v>
      </c>
      <c r="I416" s="30">
        <f>$E416+(G416/60)*$C416/60+H416+I415</f>
        <v>22.9087323943552</v>
      </c>
      <c r="J416" s="30">
        <f>J415+($B$19*I415-$B$16*J415)*$C416/60</f>
        <v>84.8284280709771</v>
      </c>
      <c r="K416" s="30">
        <f>K415+(OFFSET($B$20,0,D416)*I415-OFFSET($B$17,0,D416)*K415)*$C416/60</f>
        <v>125.491203615099</v>
      </c>
      <c r="L416" s="34">
        <f>$A416/60</f>
        <v>32.5833333333333</v>
      </c>
      <c r="M416" s="41">
        <v>55.3140790861666</v>
      </c>
      <c r="N416" s="41">
        <v>54.9190619423481</v>
      </c>
      <c r="O416" s="41">
        <v>54.3797178074075</v>
      </c>
      <c r="P416" s="41">
        <f>G416/$B$22</f>
        <v>67.2741207105381</v>
      </c>
      <c r="Q416" s="41">
        <f>I416/$B$15*1000</f>
        <v>3.5</v>
      </c>
      <c r="R416" s="30">
        <f>G416/3600*C416</f>
        <v>0.934362787646363</v>
      </c>
    </row>
    <row r="417" ht="20.05" customHeight="1">
      <c r="A417" s="31">
        <f>$A416+C416</f>
        <v>1960</v>
      </c>
      <c r="B417" s="32">
        <v>3.5</v>
      </c>
      <c r="C417" s="33">
        <v>5</v>
      </c>
      <c r="D417" t="b" s="30">
        <v>0</v>
      </c>
      <c r="E417" s="13"/>
      <c r="F417" s="30">
        <f>3600*(B417*$B$15/1000-H417-I416)/C417</f>
        <v>672.432684504603</v>
      </c>
      <c r="G417" s="30">
        <f>IF(F417&gt;B$21,$B$21,IF(F417&lt;0,0,F417))</f>
        <v>672.432684504603</v>
      </c>
      <c r="H417" s="30">
        <f>(J417*$B$16+K417*OFFSET($B$17,0,D417)-I416*(OFFSET($B$18,0,D417)+$B$19+OFFSET($B$20,0,D417)))*$C417/60</f>
        <v>-0.933934284034186</v>
      </c>
      <c r="I417" s="30">
        <f>$E417+(G417/60)*$C417/60+H417+I416</f>
        <v>22.9087323943552</v>
      </c>
      <c r="J417" s="30">
        <f>J416+($B$19*I416-$B$16*J416)*$C417/60</f>
        <v>84.8842827655821</v>
      </c>
      <c r="K417" s="30">
        <f>K416+(OFFSET($B$20,0,D417)*I416-OFFSET($B$17,0,D417)*K416)*$C417/60</f>
        <v>125.792634676094</v>
      </c>
      <c r="L417" s="34">
        <f>$A417/60</f>
        <v>32.6666666666667</v>
      </c>
      <c r="M417" s="41">
        <v>55.2835434434689</v>
      </c>
      <c r="N417" s="41">
        <v>54.888677834343</v>
      </c>
      <c r="O417" s="41">
        <v>54.3495406001635</v>
      </c>
      <c r="P417" s="41">
        <f>G417/$B$22</f>
        <v>67.24326845046031</v>
      </c>
      <c r="Q417" s="41">
        <f>I417/$B$15*1000</f>
        <v>3.5</v>
      </c>
      <c r="R417" s="30">
        <f>G417/3600*C417</f>
        <v>0.933934284034171</v>
      </c>
    </row>
    <row r="418" ht="20.05" customHeight="1">
      <c r="A418" s="31">
        <f>$A417+C417</f>
        <v>1965</v>
      </c>
      <c r="B418" s="32">
        <v>3.5</v>
      </c>
      <c r="C418" s="33">
        <v>5</v>
      </c>
      <c r="D418" t="b" s="30">
        <v>0</v>
      </c>
      <c r="E418" s="13"/>
      <c r="F418" s="30">
        <f>3600*(B418*$B$15/1000-H418-I417)/C418</f>
        <v>672.125571061035</v>
      </c>
      <c r="G418" s="30">
        <f>IF(F418&gt;B$21,$B$21,IF(F418&lt;0,0,F418))</f>
        <v>672.125571061035</v>
      </c>
      <c r="H418" s="30">
        <f>(J418*$B$16+K418*OFFSET($B$17,0,D418)-I417*(OFFSET($B$18,0,D418)+$B$19+OFFSET($B$20,0,D418)))*$C418/60</f>
        <v>-0.933507737584786</v>
      </c>
      <c r="I418" s="30">
        <f>$E418+(G418/60)*$C418/60+H418+I417</f>
        <v>22.9087323943552</v>
      </c>
      <c r="J418" s="30">
        <f>J417+($B$19*I417-$B$16*J417)*$C418/60</f>
        <v>84.9398096848719</v>
      </c>
      <c r="K418" s="30">
        <f>K417+(OFFSET($B$20,0,D418)*I417-OFFSET($B$17,0,D418)*K417)*$C418/60</f>
        <v>126.093965008792</v>
      </c>
      <c r="L418" s="34">
        <f>$A418/60</f>
        <v>32.75</v>
      </c>
      <c r="M418" s="41">
        <v>55.2531576110261</v>
      </c>
      <c r="N418" s="41">
        <v>54.8584434784618</v>
      </c>
      <c r="O418" s="41">
        <v>54.3195130656732</v>
      </c>
      <c r="P418" s="41">
        <f>G418/$B$22</f>
        <v>67.2125571061035</v>
      </c>
      <c r="Q418" s="41">
        <f>I418/$B$15*1000</f>
        <v>3.5</v>
      </c>
      <c r="R418" s="30">
        <f>G418/3600*C418</f>
        <v>0.933507737584771</v>
      </c>
    </row>
    <row r="419" ht="20.05" customHeight="1">
      <c r="A419" s="31">
        <f>$A418+C418</f>
        <v>1970</v>
      </c>
      <c r="B419" s="32">
        <v>3.5</v>
      </c>
      <c r="C419" s="33">
        <v>5</v>
      </c>
      <c r="D419" t="b" s="30">
        <v>0</v>
      </c>
      <c r="E419" s="13"/>
      <c r="F419" s="30">
        <f>3600*(B419*$B$15/1000-H419-I418)/C419</f>
        <v>671.819858639361</v>
      </c>
      <c r="G419" s="30">
        <f>IF(F419&gt;B$21,$B$21,IF(F419&lt;0,0,F419))</f>
        <v>671.819858639361</v>
      </c>
      <c r="H419" s="30">
        <f>(J419*$B$16+K419*OFFSET($B$17,0,D419)-I418*(OFFSET($B$18,0,D419)+$B$19+OFFSET($B$20,0,D419)))*$C419/60</f>
        <v>-0.933083136999128</v>
      </c>
      <c r="I419" s="30">
        <f>$E419+(G419/60)*$C419/60+H419+I418</f>
        <v>22.9087323943552</v>
      </c>
      <c r="J419" s="30">
        <f>J418+($B$19*I418-$B$16*J418)*$C419/60</f>
        <v>84.9950107523493</v>
      </c>
      <c r="K419" s="30">
        <f>K418+(OFFSET($B$20,0,D419)*I418-OFFSET($B$17,0,D419)*K418)*$C419/60</f>
        <v>126.395194646853</v>
      </c>
      <c r="L419" s="34">
        <f>$A419/60</f>
        <v>32.8333333333333</v>
      </c>
      <c r="M419" s="41">
        <v>55.2229207209703</v>
      </c>
      <c r="N419" s="41">
        <v>54.8283580068588</v>
      </c>
      <c r="O419" s="41">
        <v>54.2896343361212</v>
      </c>
      <c r="P419" s="41">
        <f>G419/$B$22</f>
        <v>67.18198586393611</v>
      </c>
      <c r="Q419" s="41">
        <f>I419/$B$15*1000</f>
        <v>3.5</v>
      </c>
      <c r="R419" s="30">
        <f>G419/3600*C419</f>
        <v>0.933083136999113</v>
      </c>
    </row>
    <row r="420" ht="20.05" customHeight="1">
      <c r="A420" s="31">
        <f>$A419+C419</f>
        <v>1975</v>
      </c>
      <c r="B420" s="32">
        <v>3.5</v>
      </c>
      <c r="C420" s="33">
        <v>5</v>
      </c>
      <c r="D420" t="b" s="30">
        <v>0</v>
      </c>
      <c r="E420" s="13"/>
      <c r="F420" s="30">
        <f>3600*(B420*$B$15/1000-H420-I419)/C420</f>
        <v>671.515539151962</v>
      </c>
      <c r="G420" s="30">
        <f>IF(F420&gt;B$21,$B$21,IF(F420&lt;0,0,F420))</f>
        <v>671.515539151962</v>
      </c>
      <c r="H420" s="30">
        <f>(J420*$B$16+K420*OFFSET($B$17,0,D420)-I419*(OFFSET($B$18,0,D420)+$B$19+OFFSET($B$20,0,D420)))*$C420/60</f>
        <v>-0.932660471044406</v>
      </c>
      <c r="I420" s="30">
        <f>$E420+(G420/60)*$C420/60+H420+I419</f>
        <v>22.9087323943552</v>
      </c>
      <c r="J420" s="30">
        <f>J419+($B$19*I419-$B$16*J419)*$C420/60</f>
        <v>85.04988788022921</v>
      </c>
      <c r="K420" s="30">
        <f>K419+(OFFSET($B$20,0,D420)*I419-OFFSET($B$17,0,D420)*K419)*$C420/60</f>
        <v>126.696323623926</v>
      </c>
      <c r="L420" s="34">
        <f>$A420/60</f>
        <v>32.9166666666667</v>
      </c>
      <c r="M420" s="41">
        <v>55.1928319105221</v>
      </c>
      <c r="N420" s="41">
        <v>54.798420556777</v>
      </c>
      <c r="O420" s="41">
        <v>54.2599035487808</v>
      </c>
      <c r="P420" s="41">
        <f>G420/$B$22</f>
        <v>67.1515539151962</v>
      </c>
      <c r="Q420" s="41">
        <f>I420/$B$15*1000</f>
        <v>3.5</v>
      </c>
      <c r="R420" s="30">
        <f>G420/3600*C420</f>
        <v>0.932660471044392</v>
      </c>
    </row>
    <row r="421" ht="20.05" customHeight="1">
      <c r="A421" s="31">
        <f>$A420+C420</f>
        <v>1980</v>
      </c>
      <c r="B421" s="32">
        <v>3.5</v>
      </c>
      <c r="C421" s="33">
        <v>5</v>
      </c>
      <c r="D421" t="b" s="30">
        <v>0</v>
      </c>
      <c r="E421" s="13"/>
      <c r="F421" s="30">
        <f>3600*(B421*$B$15/1000-H421-I420)/C421</f>
        <v>671.2126045586321</v>
      </c>
      <c r="G421" s="30">
        <f>IF(F421&gt;B$21,$B$21,IF(F421&lt;0,0,F421))</f>
        <v>671.2126045586321</v>
      </c>
      <c r="H421" s="30">
        <f>(J421*$B$16+K421*OFFSET($B$17,0,D421)-I420*(OFFSET($B$18,0,D421)+$B$19+OFFSET($B$20,0,D421)))*$C421/60</f>
        <v>-0.932239728553671</v>
      </c>
      <c r="I421" s="30">
        <f>$E421+(G421/60)*$C421/60+H421+I420</f>
        <v>22.9087323943552</v>
      </c>
      <c r="J421" s="30">
        <f>J420+($B$19*I420-$B$16*J420)*$C421/60</f>
        <v>85.104442969505</v>
      </c>
      <c r="K421" s="30">
        <f>K420+(OFFSET($B$20,0,D421)*I420-OFFSET($B$17,0,D421)*K420)*$C421/60</f>
        <v>126.997351973648</v>
      </c>
      <c r="L421" s="34">
        <f>$A421/60</f>
        <v>33</v>
      </c>
      <c r="M421" s="41">
        <v>55.1628903219608</v>
      </c>
      <c r="N421" s="41">
        <v>54.7686302705179</v>
      </c>
      <c r="O421" s="41">
        <v>54.2303198459842</v>
      </c>
      <c r="P421" s="41">
        <f>G421/$B$22</f>
        <v>67.12126045586319</v>
      </c>
      <c r="Q421" s="41">
        <f>I421/$B$15*1000</f>
        <v>3.5</v>
      </c>
      <c r="R421" s="30">
        <f>G421/3600*C421</f>
        <v>0.932239728553656</v>
      </c>
    </row>
    <row r="422" ht="20.05" customHeight="1">
      <c r="A422" s="31">
        <f>$A421+C421</f>
        <v>1985</v>
      </c>
      <c r="B422" s="32">
        <v>3.5</v>
      </c>
      <c r="C422" s="33">
        <v>5</v>
      </c>
      <c r="D422" t="b" s="30">
        <v>0</v>
      </c>
      <c r="E422" s="13"/>
      <c r="F422" s="30">
        <f>3600*(B422*$B$15/1000-H422-I421)/C422</f>
        <v>670.911046866309</v>
      </c>
      <c r="G422" s="30">
        <f>IF(F422&gt;B$21,$B$21,IF(F422&lt;0,0,F422))</f>
        <v>670.911046866309</v>
      </c>
      <c r="H422" s="30">
        <f>(J422*$B$16+K422*OFFSET($B$17,0,D422)-I421*(OFFSET($B$18,0,D422)+$B$19+OFFSET($B$20,0,D422)))*$C422/60</f>
        <v>-0.931820898425444</v>
      </c>
      <c r="I422" s="30">
        <f>$E422+(G422/60)*$C422/60+H422+I421</f>
        <v>22.9087323943552</v>
      </c>
      <c r="J422" s="30">
        <f>J421+($B$19*I421-$B$16*J421)*$C422/60</f>
        <v>85.1586779100143</v>
      </c>
      <c r="K422" s="30">
        <f>K421+(OFFSET($B$20,0,D422)*I421-OFFSET($B$17,0,D422)*K421)*$C422/60</f>
        <v>127.298279729646</v>
      </c>
      <c r="L422" s="34">
        <f>$A422/60</f>
        <v>33.0833333333333</v>
      </c>
      <c r="M422" s="41">
        <v>55.1330951025948</v>
      </c>
      <c r="N422" s="41">
        <v>54.7389862954122</v>
      </c>
      <c r="O422" s="41">
        <v>54.2008823750923</v>
      </c>
      <c r="P422" s="41">
        <f>G422/$B$22</f>
        <v>67.0911046866309</v>
      </c>
      <c r="Q422" s="41">
        <f>I422/$B$15*1000</f>
        <v>3.5</v>
      </c>
      <c r="R422" s="30">
        <f>G422/3600*C422</f>
        <v>0.931820898425429</v>
      </c>
    </row>
    <row r="423" ht="20.05" customHeight="1">
      <c r="A423" s="31">
        <f>$A422+C422</f>
        <v>1990</v>
      </c>
      <c r="B423" s="32">
        <v>3.5</v>
      </c>
      <c r="C423" s="33">
        <v>5</v>
      </c>
      <c r="D423" t="b" s="30">
        <v>0</v>
      </c>
      <c r="E423" s="13"/>
      <c r="F423" s="30">
        <f>3600*(B423*$B$15/1000-H423-I422)/C423</f>
        <v>670.610858128787</v>
      </c>
      <c r="G423" s="30">
        <f>IF(F423&gt;B$21,$B$21,IF(F423&lt;0,0,F423))</f>
        <v>670.610858128787</v>
      </c>
      <c r="H423" s="30">
        <f>(J423*$B$16+K423*OFFSET($B$17,0,D423)-I422*(OFFSET($B$18,0,D423)+$B$19+OFFSET($B$20,0,D423)))*$C423/60</f>
        <v>-0.9314039696233301</v>
      </c>
      <c r="I423" s="30">
        <f>$E423+(G423/60)*$C423/60+H423+I422</f>
        <v>22.9087323943552</v>
      </c>
      <c r="J423" s="30">
        <f>J422+($B$19*I422-$B$16*J422)*$C423/60</f>
        <v>85.2125945805045</v>
      </c>
      <c r="K423" s="30">
        <f>K422+(OFFSET($B$20,0,D423)*I422-OFFSET($B$17,0,D423)*K422)*$C423/60</f>
        <v>127.599106925535</v>
      </c>
      <c r="L423" s="34">
        <f>$A423/60</f>
        <v>33.1666666666667</v>
      </c>
      <c r="M423" s="41">
        <v>55.1034454047323</v>
      </c>
      <c r="N423" s="41">
        <v>54.7094877837903</v>
      </c>
      <c r="O423" s="41">
        <v>54.171590288466</v>
      </c>
      <c r="P423" s="41">
        <f>G423/$B$22</f>
        <v>67.0610858128787</v>
      </c>
      <c r="Q423" s="41">
        <f>I423/$B$15*1000</f>
        <v>3.5</v>
      </c>
      <c r="R423" s="30">
        <f>G423/3600*C423</f>
        <v>0.931403969623315</v>
      </c>
    </row>
    <row r="424" ht="20.05" customHeight="1">
      <c r="A424" s="31">
        <f>$A423+C423</f>
        <v>1995</v>
      </c>
      <c r="B424" s="32">
        <v>3.5</v>
      </c>
      <c r="C424" s="33">
        <v>5</v>
      </c>
      <c r="D424" t="b" s="30">
        <v>0</v>
      </c>
      <c r="E424" s="13"/>
      <c r="F424" s="30">
        <f>3600*(B424*$B$15/1000-H424-I423)/C424</f>
        <v>670.3120304464489</v>
      </c>
      <c r="G424" s="30">
        <f>IF(F424&gt;B$21,$B$21,IF(F424&lt;0,0,F424))</f>
        <v>670.3120304464489</v>
      </c>
      <c r="H424" s="30">
        <f>(J424*$B$16+K424*OFFSET($B$17,0,D424)-I423*(OFFSET($B$18,0,D424)+$B$19+OFFSET($B$20,0,D424)))*$C424/60</f>
        <v>-0.930988931175639</v>
      </c>
      <c r="I424" s="30">
        <f>$E424+(G424/60)*$C424/60+H424+I423</f>
        <v>22.9087323943552</v>
      </c>
      <c r="J424" s="30">
        <f>J423+($B$19*I423-$B$16*J423)*$C424/60</f>
        <v>85.26619484869791</v>
      </c>
      <c r="K424" s="30">
        <f>K423+(OFFSET($B$20,0,D424)*I423-OFFSET($B$17,0,D424)*K423)*$C424/60</f>
        <v>127.899833594918</v>
      </c>
      <c r="L424" s="34">
        <f>$A424/60</f>
        <v>33.25</v>
      </c>
      <c r="M424" s="41">
        <v>55.0739403856515</v>
      </c>
      <c r="N424" s="41">
        <v>54.6801338929528</v>
      </c>
      <c r="O424" s="41">
        <v>54.1424427434362</v>
      </c>
      <c r="P424" s="41">
        <f>G424/$B$22</f>
        <v>67.0312030446449</v>
      </c>
      <c r="Q424" s="41">
        <f>I424/$B$15*1000</f>
        <v>3.5</v>
      </c>
      <c r="R424" s="30">
        <f>G424/3600*C424</f>
        <v>0.930988931175624</v>
      </c>
    </row>
    <row r="425" ht="20.05" customHeight="1">
      <c r="A425" s="31">
        <f>$A424+C424</f>
        <v>2000</v>
      </c>
      <c r="B425" s="32">
        <v>3.5</v>
      </c>
      <c r="C425" s="33">
        <v>5</v>
      </c>
      <c r="D425" t="b" s="30">
        <v>0</v>
      </c>
      <c r="E425" s="13"/>
      <c r="F425" s="30">
        <f>3600*(B425*$B$15/1000-H425-I424)/C425</f>
        <v>670.014555965990</v>
      </c>
      <c r="G425" s="30">
        <f>IF(F425&gt;B$21,$B$21,IF(F425&lt;0,0,F425))</f>
        <v>670.014555965990</v>
      </c>
      <c r="H425" s="30">
        <f>(J425*$B$16+K425*OFFSET($B$17,0,D425)-I424*(OFFSET($B$18,0,D425)+$B$19+OFFSET($B$20,0,D425)))*$C425/60</f>
        <v>-0.930575772175001</v>
      </c>
      <c r="I425" s="30">
        <f>$E425+(G425/60)*$C425/60+H425+I424</f>
        <v>22.9087323943552</v>
      </c>
      <c r="J425" s="30">
        <f>J424+($B$19*I424-$B$16*J424)*$C425/60</f>
        <v>85.31948057135629</v>
      </c>
      <c r="K425" s="30">
        <f>K424+(OFFSET($B$20,0,D425)*I424-OFFSET($B$17,0,D425)*K424)*$C425/60</f>
        <v>128.200459771389</v>
      </c>
      <c r="L425" s="34">
        <f>$A425/60</f>
        <v>33.3333333333333</v>
      </c>
      <c r="M425" s="41">
        <v>55.0445792075717</v>
      </c>
      <c r="N425" s="41">
        <v>54.6509237851411</v>
      </c>
      <c r="O425" s="41">
        <v>54.1134389022749</v>
      </c>
      <c r="P425" s="41">
        <f>G425/$B$22</f>
        <v>67.001455596599</v>
      </c>
      <c r="Q425" s="41">
        <f>I425/$B$15*1000</f>
        <v>3.5</v>
      </c>
      <c r="R425" s="30">
        <f>G425/3600*C425</f>
        <v>0.930575772174986</v>
      </c>
    </row>
    <row r="426" ht="20.05" customHeight="1">
      <c r="A426" s="31">
        <f>$A425+C425</f>
        <v>2005</v>
      </c>
      <c r="B426" s="32">
        <v>3.5</v>
      </c>
      <c r="C426" s="33">
        <v>5</v>
      </c>
      <c r="D426" t="b" s="30">
        <v>0</v>
      </c>
      <c r="E426" s="13"/>
      <c r="F426" s="30">
        <f>3600*(B426*$B$15/1000-H426-I425)/C426</f>
        <v>669.718426880147</v>
      </c>
      <c r="G426" s="30">
        <f>IF(F426&gt;B$21,$B$21,IF(F426&lt;0,0,F426))</f>
        <v>669.718426880147</v>
      </c>
      <c r="H426" s="30">
        <f>(J426*$B$16+K426*OFFSET($B$17,0,D426)-I425*(OFFSET($B$18,0,D426)+$B$19+OFFSET($B$20,0,D426)))*$C426/60</f>
        <v>-0.930164481777997</v>
      </c>
      <c r="I426" s="30">
        <f>$E426+(G426/60)*$C426/60+H426+I425</f>
        <v>22.9087323943552</v>
      </c>
      <c r="J426" s="30">
        <f>J425+($B$19*I425-$B$16*J425)*$C426/60</f>
        <v>85.3724535943453</v>
      </c>
      <c r="K426" s="30">
        <f>K425+(OFFSET($B$20,0,D426)*I425-OFFSET($B$17,0,D426)*K425)*$C426/60</f>
        <v>128.500985488529</v>
      </c>
      <c r="L426" s="34">
        <f>$A426/60</f>
        <v>33.4166666666667</v>
      </c>
      <c r="M426" s="41">
        <v>55.0153610376244</v>
      </c>
      <c r="N426" s="41">
        <v>54.621856627509</v>
      </c>
      <c r="O426" s="41">
        <v>54.0845779321661</v>
      </c>
      <c r="P426" s="41">
        <f>G426/$B$22</f>
        <v>66.9718426880147</v>
      </c>
      <c r="Q426" s="41">
        <f>I426/$B$15*1000</f>
        <v>3.5</v>
      </c>
      <c r="R426" s="30">
        <f>G426/3600*C426</f>
        <v>0.9301644817779821</v>
      </c>
    </row>
    <row r="427" ht="20.05" customHeight="1">
      <c r="A427" s="31">
        <f>$A426+C426</f>
        <v>2010</v>
      </c>
      <c r="B427" s="32">
        <v>3.5</v>
      </c>
      <c r="C427" s="33">
        <v>5</v>
      </c>
      <c r="D427" t="b" s="30">
        <v>0</v>
      </c>
      <c r="E427" s="13"/>
      <c r="F427" s="30">
        <f>3600*(B427*$B$15/1000-H427-I426)/C427</f>
        <v>669.4236354274281</v>
      </c>
      <c r="G427" s="30">
        <f>IF(F427&gt;B$21,$B$21,IF(F427&lt;0,0,F427))</f>
        <v>669.4236354274281</v>
      </c>
      <c r="H427" s="30">
        <f>(J427*$B$16+K427*OFFSET($B$17,0,D427)-I426*(OFFSET($B$18,0,D427)+$B$19+OFFSET($B$20,0,D427)))*$C427/60</f>
        <v>-0.929755049204776</v>
      </c>
      <c r="I427" s="30">
        <f>$E427+(G427/60)*$C427/60+H427+I426</f>
        <v>22.9087323943552</v>
      </c>
      <c r="J427" s="30">
        <f>J426+($B$19*I426-$B$16*J426)*$C427/60</f>
        <v>85.4251157526983</v>
      </c>
      <c r="K427" s="30">
        <f>K426+(OFFSET($B$20,0,D427)*I426-OFFSET($B$17,0,D427)*K426)*$C427/60</f>
        <v>128.801410779907</v>
      </c>
      <c r="L427" s="34">
        <f>$A427/60</f>
        <v>33.5</v>
      </c>
      <c r="M427" s="41">
        <v>54.9862850478241</v>
      </c>
      <c r="N427" s="41">
        <v>54.5929315920934</v>
      </c>
      <c r="O427" s="41">
        <v>54.055859005177</v>
      </c>
      <c r="P427" s="41">
        <f>G427/$B$22</f>
        <v>66.9423635427428</v>
      </c>
      <c r="Q427" s="41">
        <f>I427/$B$15*1000</f>
        <v>3.5</v>
      </c>
      <c r="R427" s="30">
        <f>G427/3600*C427</f>
        <v>0.929755049204761</v>
      </c>
    </row>
    <row r="428" ht="20.05" customHeight="1">
      <c r="A428" s="31">
        <f>$A427+C427</f>
        <v>2015</v>
      </c>
      <c r="B428" s="32">
        <v>3.5</v>
      </c>
      <c r="C428" s="33">
        <v>5</v>
      </c>
      <c r="D428" t="b" s="30">
        <v>0</v>
      </c>
      <c r="E428" s="13"/>
      <c r="F428" s="30">
        <f>3600*(B428*$B$15/1000-H428-I427)/C428</f>
        <v>669.130173891843</v>
      </c>
      <c r="G428" s="30">
        <f>IF(F428&gt;B$21,$B$21,IF(F428&lt;0,0,F428))</f>
        <v>669.130173891843</v>
      </c>
      <c r="H428" s="30">
        <f>(J428*$B$16+K428*OFFSET($B$17,0,D428)-I427*(OFFSET($B$18,0,D428)+$B$19+OFFSET($B$20,0,D428)))*$C428/60</f>
        <v>-0.929347463738686</v>
      </c>
      <c r="I428" s="30">
        <f>$E428+(G428/60)*$C428/60+H428+I427</f>
        <v>22.9087323943552</v>
      </c>
      <c r="J428" s="30">
        <f>J427+($B$19*I427-$B$16*J427)*$C428/60</f>
        <v>85.4774688706802</v>
      </c>
      <c r="K428" s="30">
        <f>K427+(OFFSET($B$20,0,D428)*I427-OFFSET($B$17,0,D428)*K427)*$C428/60</f>
        <v>129.101735679083</v>
      </c>
      <c r="L428" s="34">
        <f>$A428/60</f>
        <v>33.5833333333333</v>
      </c>
      <c r="M428" s="41">
        <v>54.9573504150405</v>
      </c>
      <c r="N428" s="41">
        <v>54.5641478557858</v>
      </c>
      <c r="O428" s="41">
        <v>54.0272812982296</v>
      </c>
      <c r="P428" s="41">
        <f>G428/$B$22</f>
        <v>66.9130173891843</v>
      </c>
      <c r="Q428" s="41">
        <f>I428/$B$15*1000</f>
        <v>3.5</v>
      </c>
      <c r="R428" s="30">
        <f>G428/3600*C428</f>
        <v>0.9293474637386711</v>
      </c>
    </row>
    <row r="429" ht="20.05" customHeight="1">
      <c r="A429" s="31">
        <f>$A428+C428</f>
        <v>2020</v>
      </c>
      <c r="B429" s="32">
        <v>3.5</v>
      </c>
      <c r="C429" s="33">
        <v>5</v>
      </c>
      <c r="D429" t="b" s="30">
        <v>0</v>
      </c>
      <c r="E429" s="13"/>
      <c r="F429" s="30">
        <f>3600*(B429*$B$15/1000-H429-I428)/C429</f>
        <v>668.838034602638</v>
      </c>
      <c r="G429" s="30">
        <f>IF(F429&gt;B$21,$B$21,IF(F429&lt;0,0,F429))</f>
        <v>668.838034602638</v>
      </c>
      <c r="H429" s="30">
        <f>(J429*$B$16+K429*OFFSET($B$17,0,D429)-I428*(OFFSET($B$18,0,D429)+$B$19+OFFSET($B$20,0,D429)))*$C429/60</f>
        <v>-0.928941714725901</v>
      </c>
      <c r="I429" s="30">
        <f>$E429+(G429/60)*$C429/60+H429+I428</f>
        <v>22.9087323943552</v>
      </c>
      <c r="J429" s="30">
        <f>J428+($B$19*I428-$B$16*J428)*$C429/60</f>
        <v>85.52951476185029</v>
      </c>
      <c r="K429" s="30">
        <f>K428+(OFFSET($B$20,0,D429)*I428-OFFSET($B$17,0,D429)*K428)*$C429/60</f>
        <v>129.401960219605</v>
      </c>
      <c r="L429" s="34">
        <f>$A429/60</f>
        <v>33.6666666666667</v>
      </c>
      <c r="M429" s="41">
        <v>54.9285563209686</v>
      </c>
      <c r="N429" s="41">
        <v>54.5355046003039</v>
      </c>
      <c r="O429" s="41">
        <v>53.9988439930718</v>
      </c>
      <c r="P429" s="41">
        <f>G429/$B$22</f>
        <v>66.88380346026381</v>
      </c>
      <c r="Q429" s="41">
        <f>I429/$B$15*1000</f>
        <v>3.5</v>
      </c>
      <c r="R429" s="30">
        <f>G429/3600*C429</f>
        <v>0.928941714725886</v>
      </c>
    </row>
    <row r="430" ht="20.05" customHeight="1">
      <c r="A430" s="31">
        <f>$A429+C429</f>
        <v>2025</v>
      </c>
      <c r="B430" s="32">
        <v>3.5</v>
      </c>
      <c r="C430" s="33">
        <v>5</v>
      </c>
      <c r="D430" t="b" s="30">
        <v>0</v>
      </c>
      <c r="E430" s="13"/>
      <c r="F430" s="30">
        <f>3600*(B430*$B$15/1000-H430-I429)/C430</f>
        <v>668.547209934029</v>
      </c>
      <c r="G430" s="30">
        <f>IF(F430&gt;B$21,$B$21,IF(F430&lt;0,0,F430))</f>
        <v>668.547209934029</v>
      </c>
      <c r="H430" s="30">
        <f>(J430*$B$16+K430*OFFSET($B$17,0,D430)-I429*(OFFSET($B$18,0,D430)+$B$19+OFFSET($B$20,0,D430)))*$C430/60</f>
        <v>-0.928537791575055</v>
      </c>
      <c r="I430" s="30">
        <f>$E430+(G430/60)*$C430/60+H430+I429</f>
        <v>22.9087323943552</v>
      </c>
      <c r="J430" s="30">
        <f>J429+($B$19*I429-$B$16*J429)*$C430/60</f>
        <v>85.5812552291254</v>
      </c>
      <c r="K430" s="30">
        <f>K429+(OFFSET($B$20,0,D430)*I429-OFFSET($B$17,0,D430)*K429)*$C430/60</f>
        <v>129.702084435009</v>
      </c>
      <c r="L430" s="34">
        <f>$A430/60</f>
        <v>33.75</v>
      </c>
      <c r="M430" s="41">
        <v>54.8999019521019</v>
      </c>
      <c r="N430" s="41">
        <v>54.5070010121631</v>
      </c>
      <c r="O430" s="41">
        <v>53.9705462762493</v>
      </c>
      <c r="P430" s="41">
        <f>G430/$B$22</f>
        <v>66.85472099340291</v>
      </c>
      <c r="Q430" s="41">
        <f>I430/$B$15*1000</f>
        <v>3.5</v>
      </c>
      <c r="R430" s="30">
        <f>G430/3600*C430</f>
        <v>0.92853779157504</v>
      </c>
    </row>
    <row r="431" ht="20.05" customHeight="1">
      <c r="A431" s="31">
        <f>$A430+C430</f>
        <v>2030</v>
      </c>
      <c r="B431" s="32">
        <v>3.5</v>
      </c>
      <c r="C431" s="33">
        <v>5</v>
      </c>
      <c r="D431" t="b" s="30">
        <v>0</v>
      </c>
      <c r="E431" s="13"/>
      <c r="F431" s="30">
        <f>3600*(B431*$B$15/1000-H431-I430)/C431</f>
        <v>668.257692304937</v>
      </c>
      <c r="G431" s="30">
        <f>IF(F431&gt;B$21,$B$21,IF(F431&lt;0,0,F431))</f>
        <v>668.257692304937</v>
      </c>
      <c r="H431" s="30">
        <f>(J431*$B$16+K431*OFFSET($B$17,0,D431)-I430*(OFFSET($B$18,0,D431)+$B$19+OFFSET($B$20,0,D431)))*$C431/60</f>
        <v>-0.9281356837568721</v>
      </c>
      <c r="I431" s="30">
        <f>$E431+(G431/60)*$C431/60+H431+I430</f>
        <v>22.9087323943552</v>
      </c>
      <c r="J431" s="30">
        <f>J430+($B$19*I430-$B$16*J430)*$C431/60</f>
        <v>85.6326920648421</v>
      </c>
      <c r="K431" s="30">
        <f>K430+(OFFSET($B$20,0,D431)*I430-OFFSET($B$17,0,D431)*K430)*$C431/60</f>
        <v>130.002108358821</v>
      </c>
      <c r="L431" s="34">
        <f>$A431/60</f>
        <v>33.8333333333333</v>
      </c>
      <c r="M431" s="41">
        <v>54.8713864997031</v>
      </c>
      <c r="N431" s="41">
        <v>54.4786362826484</v>
      </c>
      <c r="O431" s="41">
        <v>53.9423873390776</v>
      </c>
      <c r="P431" s="41">
        <f>G431/$B$22</f>
        <v>66.82576923049371</v>
      </c>
      <c r="Q431" s="41">
        <f>I431/$B$15*1000</f>
        <v>3.5</v>
      </c>
      <c r="R431" s="30">
        <f>G431/3600*C431</f>
        <v>0.928135683756857</v>
      </c>
    </row>
    <row r="432" ht="20.05" customHeight="1">
      <c r="A432" s="31">
        <f>$A431+C431</f>
        <v>2035</v>
      </c>
      <c r="B432" s="32">
        <v>3.5</v>
      </c>
      <c r="C432" s="33">
        <v>5</v>
      </c>
      <c r="D432" t="b" s="30">
        <v>0</v>
      </c>
      <c r="E432" s="13"/>
      <c r="F432" s="30">
        <f>3600*(B432*$B$15/1000-H432-I431)/C432</f>
        <v>667.969474178729</v>
      </c>
      <c r="G432" s="30">
        <f>IF(F432&gt;B$21,$B$21,IF(F432&lt;0,0,F432))</f>
        <v>667.969474178729</v>
      </c>
      <c r="H432" s="30">
        <f>(J432*$B$16+K432*OFFSET($B$17,0,D432)-I431*(OFFSET($B$18,0,D432)+$B$19+OFFSET($B$20,0,D432)))*$C432/60</f>
        <v>-0.927735380803805</v>
      </c>
      <c r="I432" s="30">
        <f>$E432+(G432/60)*$C432/60+H432+I431</f>
        <v>22.9087323943552</v>
      </c>
      <c r="J432" s="30">
        <f>J431+($B$19*I431-$B$16*J431)*$C432/60</f>
        <v>85.683827050819</v>
      </c>
      <c r="K432" s="30">
        <f>K431+(OFFSET($B$20,0,D432)*I431-OFFSET($B$17,0,D432)*K431)*$C432/60</f>
        <v>130.302032024554</v>
      </c>
      <c r="L432" s="34">
        <f>$A432/60</f>
        <v>33.9166666666667</v>
      </c>
      <c r="M432" s="41">
        <v>54.8430091597768</v>
      </c>
      <c r="N432" s="41">
        <v>54.4504096077864</v>
      </c>
      <c r="O432" s="41">
        <v>53.9143663776134</v>
      </c>
      <c r="P432" s="41">
        <f>G432/$B$22</f>
        <v>66.7969474178729</v>
      </c>
      <c r="Q432" s="41">
        <f>I432/$B$15*1000</f>
        <v>3.5</v>
      </c>
      <c r="R432" s="30">
        <f>G432/3600*C432</f>
        <v>0.92773538080379</v>
      </c>
    </row>
    <row r="433" ht="20.05" customHeight="1">
      <c r="A433" s="31">
        <f>$A432+C432</f>
        <v>2040</v>
      </c>
      <c r="B433" s="32">
        <v>3.5</v>
      </c>
      <c r="C433" s="33">
        <v>5</v>
      </c>
      <c r="D433" t="b" s="30">
        <v>0</v>
      </c>
      <c r="E433" s="13"/>
      <c r="F433" s="30">
        <f>3600*(B433*$B$15/1000-H433-I432)/C433</f>
        <v>667.6825480629529</v>
      </c>
      <c r="G433" s="30">
        <f>IF(F433&gt;B$21,$B$21,IF(F433&lt;0,0,F433))</f>
        <v>667.6825480629529</v>
      </c>
      <c r="H433" s="30">
        <f>(J433*$B$16+K433*OFFSET($B$17,0,D433)-I432*(OFFSET($B$18,0,D433)+$B$19+OFFSET($B$20,0,D433)))*$C433/60</f>
        <v>-0.927336872309672</v>
      </c>
      <c r="I433" s="30">
        <f>$E433+(G433/60)*$C433/60+H433+I432</f>
        <v>22.9087323943552</v>
      </c>
      <c r="J433" s="30">
        <f>J432+($B$19*I432-$B$16*J432)*$C433/60</f>
        <v>85.7346619584182</v>
      </c>
      <c r="K433" s="30">
        <f>K432+(OFFSET($B$20,0,D433)*I432-OFFSET($B$17,0,D433)*K432)*$C433/60</f>
        <v>130.601855465712</v>
      </c>
      <c r="L433" s="34">
        <f>$A433/60</f>
        <v>34</v>
      </c>
      <c r="M433" s="41">
        <v>54.8147691330412</v>
      </c>
      <c r="N433" s="41">
        <v>54.4223201883179</v>
      </c>
      <c r="O433" s="41">
        <v>53.8864825926278</v>
      </c>
      <c r="P433" s="41">
        <f>G433/$B$22</f>
        <v>66.7682548062953</v>
      </c>
      <c r="Q433" s="41">
        <f>I433/$B$15*1000</f>
        <v>3.5</v>
      </c>
      <c r="R433" s="30">
        <f>G433/3600*C433</f>
        <v>0.927336872309657</v>
      </c>
    </row>
    <row r="434" ht="20.05" customHeight="1">
      <c r="A434" s="31">
        <f>$A433+C433</f>
        <v>2045</v>
      </c>
      <c r="B434" s="32">
        <v>3.5</v>
      </c>
      <c r="C434" s="33">
        <v>5</v>
      </c>
      <c r="D434" t="b" s="30">
        <v>0</v>
      </c>
      <c r="E434" s="13"/>
      <c r="F434" s="30">
        <f>3600*(B434*$B$15/1000-H434-I433)/C434</f>
        <v>667.396906509082</v>
      </c>
      <c r="G434" s="30">
        <f>IF(F434&gt;B$21,$B$21,IF(F434&lt;0,0,F434))</f>
        <v>667.396906509082</v>
      </c>
      <c r="H434" s="30">
        <f>(J434*$B$16+K434*OFFSET($B$17,0,D434)-I433*(OFFSET($B$18,0,D434)+$B$19+OFFSET($B$20,0,D434)))*$C434/60</f>
        <v>-0.926940147929296</v>
      </c>
      <c r="I434" s="30">
        <f>$E434+(G434/60)*$C434/60+H434+I433</f>
        <v>22.9087323943552</v>
      </c>
      <c r="J434" s="30">
        <f>J433+($B$19*I433-$B$16*J433)*$C434/60</f>
        <v>85.7851985486069</v>
      </c>
      <c r="K434" s="30">
        <f>K433+(OFFSET($B$20,0,D434)*I433-OFFSET($B$17,0,D434)*K433)*$C434/60</f>
        <v>130.901578715786</v>
      </c>
      <c r="L434" s="34">
        <f>$A434/60</f>
        <v>34.0833333333333</v>
      </c>
      <c r="M434" s="41">
        <v>54.7866656249009</v>
      </c>
      <c r="N434" s="41">
        <v>54.3943672296693</v>
      </c>
      <c r="O434" s="41">
        <v>53.8587351895776</v>
      </c>
      <c r="P434" s="41">
        <f>G434/$B$22</f>
        <v>66.7396906509082</v>
      </c>
      <c r="Q434" s="41">
        <f>I434/$B$15*1000</f>
        <v>3.5</v>
      </c>
      <c r="R434" s="30">
        <f>G434/3600*C434</f>
        <v>0.926940147929281</v>
      </c>
    </row>
    <row r="435" ht="20.05" customHeight="1">
      <c r="A435" s="31">
        <f>$A434+C434</f>
        <v>2050</v>
      </c>
      <c r="B435" s="32">
        <v>3.5</v>
      </c>
      <c r="C435" s="33">
        <v>5</v>
      </c>
      <c r="D435" t="b" s="30">
        <v>0</v>
      </c>
      <c r="E435" s="13"/>
      <c r="F435" s="30">
        <f>3600*(B435*$B$15/1000-H435-I434)/C435</f>
        <v>667.1125421122561</v>
      </c>
      <c r="G435" s="30">
        <f>IF(F435&gt;B$21,$B$21,IF(F435&lt;0,0,F435))</f>
        <v>667.1125421122561</v>
      </c>
      <c r="H435" s="30">
        <f>(J435*$B$16+K435*OFFSET($B$17,0,D435)-I434*(OFFSET($B$18,0,D435)+$B$19+OFFSET($B$20,0,D435)))*$C435/60</f>
        <v>-0.926545197378148</v>
      </c>
      <c r="I435" s="30">
        <f>$E435+(G435/60)*$C435/60+H435+I434</f>
        <v>22.9087323943552</v>
      </c>
      <c r="J435" s="30">
        <f>J434+($B$19*I434-$B$16*J434)*$C435/60</f>
        <v>85.8354385720183</v>
      </c>
      <c r="K435" s="30">
        <f>K434+(OFFSET($B$20,0,D435)*I434-OFFSET($B$17,0,D435)*K434)*$C435/60</f>
        <v>131.201201808257</v>
      </c>
      <c r="L435" s="34">
        <f>$A435/60</f>
        <v>34.1666666666667</v>
      </c>
      <c r="M435" s="41">
        <v>54.7586978454191</v>
      </c>
      <c r="N435" s="41">
        <v>54.3665499419261</v>
      </c>
      <c r="O435" s="41">
        <v>53.8311233785785</v>
      </c>
      <c r="P435" s="41">
        <f>G435/$B$22</f>
        <v>66.71125421122559</v>
      </c>
      <c r="Q435" s="41">
        <f>I435/$B$15*1000</f>
        <v>3.5</v>
      </c>
      <c r="R435" s="30">
        <f>G435/3600*C435</f>
        <v>0.926545197378133</v>
      </c>
    </row>
    <row r="436" ht="20.05" customHeight="1">
      <c r="A436" s="31">
        <f>$A435+C435</f>
        <v>2055</v>
      </c>
      <c r="B436" s="32">
        <v>3.5</v>
      </c>
      <c r="C436" s="33">
        <v>5</v>
      </c>
      <c r="D436" t="b" s="30">
        <v>0</v>
      </c>
      <c r="E436" s="13"/>
      <c r="F436" s="30">
        <f>3600*(B436*$B$15/1000-H436-I435)/C436</f>
        <v>666.829447511021</v>
      </c>
      <c r="G436" s="30">
        <f>IF(F436&gt;B$21,$B$21,IF(F436&lt;0,0,F436))</f>
        <v>666.829447511021</v>
      </c>
      <c r="H436" s="30">
        <f>(J436*$B$16+K436*OFFSET($B$17,0,D436)-I435*(OFFSET($B$18,0,D436)+$B$19+OFFSET($B$20,0,D436)))*$C436/60</f>
        <v>-0.926152010431988</v>
      </c>
      <c r="I436" s="30">
        <f>$E436+(G436/60)*$C436/60+H436+I435</f>
        <v>22.9087323943552</v>
      </c>
      <c r="J436" s="30">
        <f>J435+($B$19*I435-$B$16*J435)*$C436/60</f>
        <v>85.88538376901229</v>
      </c>
      <c r="K436" s="30">
        <f>K435+(OFFSET($B$20,0,D436)*I435-OFFSET($B$17,0,D436)*K435)*$C436/60</f>
        <v>131.500724776595</v>
      </c>
      <c r="L436" s="34">
        <f>$A436/60</f>
        <v>34.25</v>
      </c>
      <c r="M436" s="41">
        <v>54.7308650092902</v>
      </c>
      <c r="N436" s="41">
        <v>54.3388675398049</v>
      </c>
      <c r="O436" s="41">
        <v>53.8036463743773</v>
      </c>
      <c r="P436" s="41">
        <f>G436/$B$22</f>
        <v>66.6829447511021</v>
      </c>
      <c r="Q436" s="41">
        <f>I436/$B$15*1000</f>
        <v>3.5</v>
      </c>
      <c r="R436" s="30">
        <f>G436/3600*C436</f>
        <v>0.926152010431974</v>
      </c>
    </row>
    <row r="437" ht="20.05" customHeight="1">
      <c r="A437" s="31">
        <f>$A436+C436</f>
        <v>2060</v>
      </c>
      <c r="B437" s="32">
        <v>3.5</v>
      </c>
      <c r="C437" s="33">
        <v>5</v>
      </c>
      <c r="D437" t="b" s="30">
        <v>0</v>
      </c>
      <c r="E437" s="13"/>
      <c r="F437" s="30">
        <f>3600*(B437*$B$15/1000-H437-I436)/C437</f>
        <v>666.547615387082</v>
      </c>
      <c r="G437" s="30">
        <f>IF(F437&gt;B$21,$B$21,IF(F437&lt;0,0,F437))</f>
        <v>666.547615387082</v>
      </c>
      <c r="H437" s="30">
        <f>(J437*$B$16+K437*OFFSET($B$17,0,D437)-I436*(OFFSET($B$18,0,D437)+$B$19+OFFSET($B$20,0,D437)))*$C437/60</f>
        <v>-0.925760576926518</v>
      </c>
      <c r="I437" s="30">
        <f>$E437+(G437/60)*$C437/60+H437+I436</f>
        <v>22.9087323943552</v>
      </c>
      <c r="J437" s="30">
        <f>J436+($B$19*I436-$B$16*J436)*$C437/60</f>
        <v>85.9350358697357</v>
      </c>
      <c r="K437" s="30">
        <f>K436+(OFFSET($B$20,0,D437)*I436-OFFSET($B$17,0,D437)*K436)*$C437/60</f>
        <v>131.800147654257</v>
      </c>
      <c r="L437" s="34">
        <f>$A437/60</f>
        <v>34.3333333333333</v>
      </c>
      <c r="M437" s="41">
        <v>54.703166335813</v>
      </c>
      <c r="N437" s="41">
        <v>54.3113192426265</v>
      </c>
      <c r="O437" s="41">
        <v>53.7763033963251</v>
      </c>
      <c r="P437" s="41">
        <f>G437/$B$22</f>
        <v>66.6547615387082</v>
      </c>
      <c r="Q437" s="41">
        <f>I437/$B$15*1000</f>
        <v>3.5</v>
      </c>
      <c r="R437" s="30">
        <f>G437/3600*C437</f>
        <v>0.925760576926503</v>
      </c>
    </row>
    <row r="438" ht="20.05" customHeight="1">
      <c r="A438" s="31">
        <f>$A437+C437</f>
        <v>2065</v>
      </c>
      <c r="B438" s="32">
        <v>3.5</v>
      </c>
      <c r="C438" s="33">
        <v>5</v>
      </c>
      <c r="D438" t="b" s="30">
        <v>0</v>
      </c>
      <c r="E438" s="13"/>
      <c r="F438" s="30">
        <f>3600*(B438*$B$15/1000-H438-I437)/C438</f>
        <v>666.2670384650449</v>
      </c>
      <c r="G438" s="30">
        <f>IF(F438&gt;B$21,$B$21,IF(F438&lt;0,0,F438))</f>
        <v>666.2670384650449</v>
      </c>
      <c r="H438" s="30">
        <f>(J438*$B$16+K438*OFFSET($B$17,0,D438)-I437*(OFFSET($B$18,0,D438)+$B$19+OFFSET($B$20,0,D438)))*$C438/60</f>
        <v>-0.9253708867570219</v>
      </c>
      <c r="I438" s="30">
        <f>$E438+(G438/60)*$C438/60+H438+I437</f>
        <v>22.9087323943552</v>
      </c>
      <c r="J438" s="30">
        <f>J437+($B$19*I437-$B$16*J437)*$C438/60</f>
        <v>85.9843965941821</v>
      </c>
      <c r="K438" s="30">
        <f>K437+(OFFSET($B$20,0,D438)*I437-OFFSET($B$17,0,D438)*K437)*$C438/60</f>
        <v>132.099470474691</v>
      </c>
      <c r="L438" s="34">
        <f>$A438/60</f>
        <v>34.4166666666667</v>
      </c>
      <c r="M438" s="41">
        <v>54.6756010488633</v>
      </c>
      <c r="N438" s="41">
        <v>54.2839042742889</v>
      </c>
      <c r="O438" s="41">
        <v>53.7490936683501</v>
      </c>
      <c r="P438" s="41">
        <f>G438/$B$22</f>
        <v>66.6267038465045</v>
      </c>
      <c r="Q438" s="41">
        <f>I438/$B$15*1000</f>
        <v>3.5</v>
      </c>
      <c r="R438" s="30">
        <f>G438/3600*C438</f>
        <v>0.925370886757007</v>
      </c>
    </row>
    <row r="439" ht="20.05" customHeight="1">
      <c r="A439" s="31">
        <f>$A438+C438</f>
        <v>2070</v>
      </c>
      <c r="B439" s="32">
        <v>3.5</v>
      </c>
      <c r="C439" s="33">
        <v>5</v>
      </c>
      <c r="D439" t="b" s="30">
        <v>0</v>
      </c>
      <c r="E439" s="13"/>
      <c r="F439" s="30">
        <f>3600*(B439*$B$15/1000-H439-I438)/C439</f>
        <v>665.987709512164</v>
      </c>
      <c r="G439" s="30">
        <f>IF(F439&gt;B$21,$B$21,IF(F439&lt;0,0,F439))</f>
        <v>665.987709512164</v>
      </c>
      <c r="H439" s="30">
        <f>(J439*$B$16+K439*OFFSET($B$17,0,D439)-I438*(OFFSET($B$18,0,D439)+$B$19+OFFSET($B$20,0,D439)))*$C439/60</f>
        <v>-0.924982929878021</v>
      </c>
      <c r="I439" s="30">
        <f>$E439+(G439/60)*$C439/60+H439+I438</f>
        <v>22.9087323943552</v>
      </c>
      <c r="J439" s="30">
        <f>J438+($B$19*I438-$B$16*J438)*$C439/60</f>
        <v>86.0334676522518</v>
      </c>
      <c r="K439" s="30">
        <f>K438+(OFFSET($B$20,0,D439)*I438-OFFSET($B$17,0,D439)*K438)*$C439/60</f>
        <v>132.398693271332</v>
      </c>
      <c r="L439" s="34">
        <f>$A439/60</f>
        <v>34.5</v>
      </c>
      <c r="M439" s="41">
        <v>54.6481683768671</v>
      </c>
      <c r="N439" s="41">
        <v>54.2566218632403</v>
      </c>
      <c r="O439" s="41">
        <v>53.7220164189307</v>
      </c>
      <c r="P439" s="41">
        <f>G439/$B$22</f>
        <v>66.59877095121639</v>
      </c>
      <c r="Q439" s="41">
        <f>I439/$B$15*1000</f>
        <v>3.5</v>
      </c>
      <c r="R439" s="30">
        <f>G439/3600*C439</f>
        <v>0.924982929878006</v>
      </c>
    </row>
    <row r="440" ht="20.05" customHeight="1">
      <c r="A440" s="31">
        <f>$A439+C439</f>
        <v>2075</v>
      </c>
      <c r="B440" s="32">
        <v>3.5</v>
      </c>
      <c r="C440" s="33">
        <v>5</v>
      </c>
      <c r="D440" t="b" s="30">
        <v>0</v>
      </c>
      <c r="E440" s="13"/>
      <c r="F440" s="30">
        <f>3600*(B440*$B$15/1000-H440-I439)/C440</f>
        <v>665.709621338096</v>
      </c>
      <c r="G440" s="30">
        <f>IF(F440&gt;B$21,$B$21,IF(F440&lt;0,0,F440))</f>
        <v>665.709621338096</v>
      </c>
      <c r="H440" s="30">
        <f>(J440*$B$16+K440*OFFSET($B$17,0,D440)-I439*(OFFSET($B$18,0,D440)+$B$19+OFFSET($B$20,0,D440)))*$C440/60</f>
        <v>-0.924596696302926</v>
      </c>
      <c r="I440" s="30">
        <f>$E440+(G440/60)*$C440/60+H440+I439</f>
        <v>22.9087323943552</v>
      </c>
      <c r="J440" s="30">
        <f>J439+($B$19*I439-$B$16*J439)*$C440/60</f>
        <v>86.0822507438106</v>
      </c>
      <c r="K440" s="30">
        <f>K439+(OFFSET($B$20,0,D440)*I439-OFFSET($B$17,0,D440)*K439)*$C440/60</f>
        <v>132.697816077605</v>
      </c>
      <c r="L440" s="34">
        <f>$A440/60</f>
        <v>34.5833333333333</v>
      </c>
      <c r="M440" s="41">
        <v>54.6208675527741</v>
      </c>
      <c r="N440" s="41">
        <v>54.2294712424525</v>
      </c>
      <c r="O440" s="41">
        <v>53.695070881069</v>
      </c>
      <c r="P440" s="41">
        <f>G440/$B$22</f>
        <v>66.5709621338096</v>
      </c>
      <c r="Q440" s="41">
        <f>I440/$B$15*1000</f>
        <v>3.5</v>
      </c>
      <c r="R440" s="30">
        <f>G440/3600*C440</f>
        <v>0.924596696302911</v>
      </c>
    </row>
    <row r="441" ht="20.05" customHeight="1">
      <c r="A441" s="31">
        <f>$A440+C440</f>
        <v>2080</v>
      </c>
      <c r="B441" s="32">
        <v>3.5</v>
      </c>
      <c r="C441" s="33">
        <v>5</v>
      </c>
      <c r="D441" t="b" s="30">
        <v>0</v>
      </c>
      <c r="E441" s="13"/>
      <c r="F441" s="30">
        <f>3600*(B441*$B$15/1000-H441-I440)/C441</f>
        <v>665.432766794645</v>
      </c>
      <c r="G441" s="30">
        <f>IF(F441&gt;B$21,$B$21,IF(F441&lt;0,0,F441))</f>
        <v>665.432766794645</v>
      </c>
      <c r="H441" s="30">
        <f>(J441*$B$16+K441*OFFSET($B$17,0,D441)-I440*(OFFSET($B$18,0,D441)+$B$19+OFFSET($B$20,0,D441)))*$C441/60</f>
        <v>-0.924212176103689</v>
      </c>
      <c r="I441" s="30">
        <f>$E441+(G441/60)*$C441/60+H441+I440</f>
        <v>22.9087323943552</v>
      </c>
      <c r="J441" s="30">
        <f>J440+($B$19*I440-$B$16*J440)*$C441/60</f>
        <v>86.13074755874889</v>
      </c>
      <c r="K441" s="30">
        <f>K440+(OFFSET($B$20,0,D441)*I440-OFFSET($B$17,0,D441)*K440)*$C441/60</f>
        <v>132.996838926923</v>
      </c>
      <c r="L441" s="34">
        <f>$A441/60</f>
        <v>34.6666666666667</v>
      </c>
      <c r="M441" s="41">
        <v>54.5936978140311</v>
      </c>
      <c r="N441" s="41">
        <v>54.2024516493942</v>
      </c>
      <c r="O441" s="41">
        <v>53.6682562922638</v>
      </c>
      <c r="P441" s="41">
        <f>G441/$B$22</f>
        <v>66.5432766794645</v>
      </c>
      <c r="Q441" s="41">
        <f>I441/$B$15*1000</f>
        <v>3.5</v>
      </c>
      <c r="R441" s="30">
        <f>G441/3600*C441</f>
        <v>0.924212176103674</v>
      </c>
    </row>
    <row r="442" ht="20.05" customHeight="1">
      <c r="A442" s="31">
        <f>$A441+C441</f>
        <v>2085</v>
      </c>
      <c r="B442" s="32">
        <v>3.5</v>
      </c>
      <c r="C442" s="33">
        <v>5</v>
      </c>
      <c r="D442" t="b" s="30">
        <v>0</v>
      </c>
      <c r="E442" s="13"/>
      <c r="F442" s="30">
        <f>3600*(B442*$B$15/1000-H442-I441)/C442</f>
        <v>665.157138775523</v>
      </c>
      <c r="G442" s="30">
        <f>IF(F442&gt;B$21,$B$21,IF(F442&lt;0,0,F442))</f>
        <v>665.157138775523</v>
      </c>
      <c r="H442" s="30">
        <f>(J442*$B$16+K442*OFFSET($B$17,0,D442)-I441*(OFFSET($B$18,0,D442)+$B$19+OFFSET($B$20,0,D442)))*$C442/60</f>
        <v>-0.923829359410464</v>
      </c>
      <c r="I442" s="30">
        <f>$E442+(G442/60)*$C442/60+H442+I441</f>
        <v>22.9087323943552</v>
      </c>
      <c r="J442" s="30">
        <f>J441+($B$19*I441-$B$16*J441)*$C442/60</f>
        <v>86.1789597770403</v>
      </c>
      <c r="K442" s="30">
        <f>K441+(OFFSET($B$20,0,D442)*I441-OFFSET($B$17,0,D442)*K441)*$C442/60</f>
        <v>133.295761852689</v>
      </c>
      <c r="L442" s="34">
        <f>$A442/60</f>
        <v>34.75</v>
      </c>
      <c r="M442" s="41">
        <v>54.5666584025553</v>
      </c>
      <c r="N442" s="41">
        <v>54.1755623260051</v>
      </c>
      <c r="O442" s="41">
        <v>53.641571894485</v>
      </c>
      <c r="P442" s="41">
        <f>G442/$B$22</f>
        <v>66.5157138775523</v>
      </c>
      <c r="Q442" s="41">
        <f>I442/$B$15*1000</f>
        <v>3.5</v>
      </c>
      <c r="R442" s="30">
        <f>G442/3600*C442</f>
        <v>0.923829359410449</v>
      </c>
    </row>
    <row r="443" ht="20.05" customHeight="1">
      <c r="A443" s="31">
        <f>$A442+C442</f>
        <v>2090</v>
      </c>
      <c r="B443" s="32">
        <v>3.5</v>
      </c>
      <c r="C443" s="33">
        <v>5</v>
      </c>
      <c r="D443" t="b" s="30">
        <v>0</v>
      </c>
      <c r="E443" s="13"/>
      <c r="F443" s="30">
        <f>3600*(B443*$B$15/1000-H443-I442)/C443</f>
        <v>664.882730216097</v>
      </c>
      <c r="G443" s="30">
        <f>IF(F443&gt;B$21,$B$21,IF(F443&lt;0,0,F443))</f>
        <v>664.882730216097</v>
      </c>
      <c r="H443" s="30">
        <f>(J443*$B$16+K443*OFFSET($B$17,0,D443)-I442*(OFFSET($B$18,0,D443)+$B$19+OFFSET($B$20,0,D443)))*$C443/60</f>
        <v>-0.9234482364112609</v>
      </c>
      <c r="I443" s="30">
        <f>$E443+(G443/60)*$C443/60+H443+I442</f>
        <v>22.9087323943552</v>
      </c>
      <c r="J443" s="30">
        <f>J442+($B$19*I442-$B$16*J442)*$C443/60</f>
        <v>86.22688906879959</v>
      </c>
      <c r="K443" s="30">
        <f>K442+(OFFSET($B$20,0,D443)*I442-OFFSET($B$17,0,D443)*K442)*$C443/60</f>
        <v>133.594584888294</v>
      </c>
      <c r="L443" s="34">
        <f>$A443/60</f>
        <v>34.8333333333333</v>
      </c>
      <c r="M443" s="41">
        <v>54.5397485647085</v>
      </c>
      <c r="N443" s="41">
        <v>54.148802518669</v>
      </c>
      <c r="O443" s="41">
        <v>53.6150169341464</v>
      </c>
      <c r="P443" s="41">
        <f>G443/$B$22</f>
        <v>66.4882730216097</v>
      </c>
      <c r="Q443" s="41">
        <f>I443/$B$15*1000</f>
        <v>3.5</v>
      </c>
      <c r="R443" s="30">
        <f>G443/3600*C443</f>
        <v>0.923448236411246</v>
      </c>
    </row>
    <row r="444" ht="20.05" customHeight="1">
      <c r="A444" s="31">
        <f>$A443+C443</f>
        <v>2095</v>
      </c>
      <c r="B444" s="32">
        <v>3.5</v>
      </c>
      <c r="C444" s="33">
        <v>5</v>
      </c>
      <c r="D444" t="b" s="30">
        <v>0</v>
      </c>
      <c r="E444" s="13"/>
      <c r="F444" s="30">
        <f>3600*(B444*$B$15/1000-H444-I443)/C444</f>
        <v>664.609534093148</v>
      </c>
      <c r="G444" s="30">
        <f>IF(F444&gt;B$21,$B$21,IF(F444&lt;0,0,F444))</f>
        <v>664.609534093148</v>
      </c>
      <c r="H444" s="30">
        <f>(J444*$B$16+K444*OFFSET($B$17,0,D444)-I443*(OFFSET($B$18,0,D444)+$B$19+OFFSET($B$20,0,D444)))*$C444/60</f>
        <v>-0.92306879735161</v>
      </c>
      <c r="I444" s="30">
        <f>$E444+(G444/60)*$C444/60+H444+I443</f>
        <v>22.9087323943552</v>
      </c>
      <c r="J444" s="30">
        <f>J443+($B$19*I443-$B$16*J443)*$C444/60</f>
        <v>86.2745370943409</v>
      </c>
      <c r="K444" s="30">
        <f>K443+(OFFSET($B$20,0,D444)*I443-OFFSET($B$17,0,D444)*K443)*$C444/60</f>
        <v>133.893308067117</v>
      </c>
      <c r="L444" s="34">
        <f>$A444/60</f>
        <v>34.9166666666667</v>
      </c>
      <c r="M444" s="41">
        <v>54.5129675512709</v>
      </c>
      <c r="N444" s="41">
        <v>54.1221714781878</v>
      </c>
      <c r="O444" s="41">
        <v>53.5885906620804</v>
      </c>
      <c r="P444" s="41">
        <f>G444/$B$22</f>
        <v>66.4609534093148</v>
      </c>
      <c r="Q444" s="41">
        <f>I444/$B$15*1000</f>
        <v>3.5</v>
      </c>
      <c r="R444" s="30">
        <f>G444/3600*C444</f>
        <v>0.923068797351594</v>
      </c>
    </row>
    <row r="445" ht="20.05" customHeight="1">
      <c r="A445" s="31">
        <f>$A444+C444</f>
        <v>2100</v>
      </c>
      <c r="B445" s="32">
        <v>3.5</v>
      </c>
      <c r="C445" s="33">
        <v>5</v>
      </c>
      <c r="D445" t="b" s="30">
        <v>0</v>
      </c>
      <c r="E445" s="13"/>
      <c r="F445" s="30">
        <f>3600*(B445*$B$15/1000-H445-I444)/C445</f>
        <v>664.3375434246281</v>
      </c>
      <c r="G445" s="30">
        <f>IF(F445&gt;B$21,$B$21,IF(F445&lt;0,0,F445))</f>
        <v>664.3375434246281</v>
      </c>
      <c r="H445" s="30">
        <f>(J445*$B$16+K445*OFFSET($B$17,0,D445)-I444*(OFFSET($B$18,0,D445)+$B$19+OFFSET($B$20,0,D445)))*$C445/60</f>
        <v>-0.92269103253422</v>
      </c>
      <c r="I445" s="30">
        <f>$E445+(G445/60)*$C445/60+H445+I444</f>
        <v>22.9087323943552</v>
      </c>
      <c r="J445" s="30">
        <f>J444+($B$19*I444-$B$16*J444)*$C445/60</f>
        <v>86.32190550423481</v>
      </c>
      <c r="K445" s="30">
        <f>K444+(OFFSET($B$20,0,D445)*I444-OFFSET($B$17,0,D445)*K444)*$C445/60</f>
        <v>134.191931422528</v>
      </c>
      <c r="L445" s="34">
        <f>$A445/60</f>
        <v>35</v>
      </c>
      <c r="M445" s="41">
        <v>54.486314617415</v>
      </c>
      <c r="N445" s="41">
        <v>54.0956684597564</v>
      </c>
      <c r="O445" s="41">
        <v>53.5622923335118</v>
      </c>
      <c r="P445" s="41">
        <f>G445/$B$22</f>
        <v>66.43375434246281</v>
      </c>
      <c r="Q445" s="41">
        <f>I445/$B$15*1000</f>
        <v>3.5</v>
      </c>
      <c r="R445" s="30">
        <f>G445/3600*C445</f>
        <v>0.922691032534206</v>
      </c>
    </row>
    <row r="446" ht="20.05" customHeight="1">
      <c r="A446" s="31">
        <f>$A445+C445</f>
        <v>2105</v>
      </c>
      <c r="B446" s="32">
        <v>3.5</v>
      </c>
      <c r="C446" s="33">
        <v>5</v>
      </c>
      <c r="D446" t="b" s="30">
        <v>0</v>
      </c>
      <c r="E446" s="13"/>
      <c r="F446" s="30">
        <f>3600*(B446*$B$15/1000-H446-I445)/C446</f>
        <v>664.066751269416</v>
      </c>
      <c r="G446" s="30">
        <f>IF(F446&gt;B$21,$B$21,IF(F446&lt;0,0,F446))</f>
        <v>664.066751269416</v>
      </c>
      <c r="H446" s="30">
        <f>(J446*$B$16+K446*OFFSET($B$17,0,D446)-I445*(OFFSET($B$18,0,D446)+$B$19+OFFSET($B$20,0,D446)))*$C446/60</f>
        <v>-0.922314932318648</v>
      </c>
      <c r="I446" s="30">
        <f>$E446+(G446/60)*$C446/60+H446+I445</f>
        <v>22.9087323943552</v>
      </c>
      <c r="J446" s="30">
        <f>J445+($B$19*I445-$B$16*J445)*$C446/60</f>
        <v>86.368995939366</v>
      </c>
      <c r="K446" s="30">
        <f>K445+(OFFSET($B$20,0,D446)*I445-OFFSET($B$17,0,D446)*K445)*$C446/60</f>
        <v>134.490454987885</v>
      </c>
      <c r="L446" s="34">
        <f>$A446/60</f>
        <v>35.0833333333333</v>
      </c>
      <c r="M446" s="41">
        <v>54.4597890226798</v>
      </c>
      <c r="N446" s="41">
        <v>54.069292722936</v>
      </c>
      <c r="O446" s="41">
        <v>53.5361212080319</v>
      </c>
      <c r="P446" s="41">
        <f>G446/$B$22</f>
        <v>66.40667512694159</v>
      </c>
      <c r="Q446" s="41">
        <f>I446/$B$15*1000</f>
        <v>3.5</v>
      </c>
      <c r="R446" s="30">
        <f>G446/3600*C446</f>
        <v>0.922314932318633</v>
      </c>
    </row>
    <row r="447" ht="20.05" customHeight="1">
      <c r="A447" s="31">
        <f>$A446+C446</f>
        <v>2110</v>
      </c>
      <c r="B447" s="32">
        <v>3.5</v>
      </c>
      <c r="C447" s="33">
        <v>5</v>
      </c>
      <c r="D447" t="b" s="30">
        <v>0</v>
      </c>
      <c r="E447" s="13"/>
      <c r="F447" s="30">
        <f>3600*(B447*$B$15/1000-H447-I446)/C447</f>
        <v>663.797150727080</v>
      </c>
      <c r="G447" s="30">
        <f>IF(F447&gt;B$21,$B$21,IF(F447&lt;0,0,F447))</f>
        <v>663.797150727080</v>
      </c>
      <c r="H447" s="30">
        <f>(J447*$B$16+K447*OFFSET($B$17,0,D447)-I446*(OFFSET($B$18,0,D447)+$B$19+OFFSET($B$20,0,D447)))*$C447/60</f>
        <v>-0.92194048712096</v>
      </c>
      <c r="I447" s="30">
        <f>$E447+(G447/60)*$C447/60+H447+I446</f>
        <v>22.9087323943552</v>
      </c>
      <c r="J447" s="30">
        <f>J446+($B$19*I446-$B$16*J446)*$C447/60</f>
        <v>86.4158100309897</v>
      </c>
      <c r="K447" s="30">
        <f>K446+(OFFSET($B$20,0,D447)*I446-OFFSET($B$17,0,D447)*K446)*$C447/60</f>
        <v>134.788878796533</v>
      </c>
      <c r="L447" s="34">
        <f>$A447/60</f>
        <v>35.1666666666667</v>
      </c>
      <c r="M447" s="41">
        <v>54.4333900309456</v>
      </c>
      <c r="N447" s="41">
        <v>54.0430435316286</v>
      </c>
      <c r="O447" s="41">
        <v>53.5100765495731</v>
      </c>
      <c r="P447" s="41">
        <f>G447/$B$22</f>
        <v>66.379715072708</v>
      </c>
      <c r="Q447" s="41">
        <f>I447/$B$15*1000</f>
        <v>3.5</v>
      </c>
      <c r="R447" s="30">
        <f>G447/3600*C447</f>
        <v>0.921940487120944</v>
      </c>
    </row>
    <row r="448" ht="20.05" customHeight="1">
      <c r="A448" s="31">
        <f>$A447+C447</f>
        <v>2115</v>
      </c>
      <c r="B448" s="32">
        <v>3.5</v>
      </c>
      <c r="C448" s="33">
        <v>5</v>
      </c>
      <c r="D448" t="b" s="30">
        <v>0</v>
      </c>
      <c r="E448" s="13"/>
      <c r="F448" s="30">
        <f>3600*(B448*$B$15/1000-H448-I447)/C448</f>
        <v>663.528734937641</v>
      </c>
      <c r="G448" s="30">
        <f>IF(F448&gt;B$21,$B$21,IF(F448&lt;0,0,F448))</f>
        <v>663.528734937641</v>
      </c>
      <c r="H448" s="30">
        <f>(J448*$B$16+K448*OFFSET($B$17,0,D448)-I447*(OFFSET($B$18,0,D448)+$B$19+OFFSET($B$20,0,D448)))*$C448/60</f>
        <v>-0.921567687413405</v>
      </c>
      <c r="I448" s="30">
        <f>$E448+(G448/60)*$C448/60+H448+I447</f>
        <v>22.9087323943552</v>
      </c>
      <c r="J448" s="30">
        <f>J447+($B$19*I447-$B$16*J447)*$C448/60</f>
        <v>86.4623494007885</v>
      </c>
      <c r="K448" s="30">
        <f>K447+(OFFSET($B$20,0,D448)*I447-OFFSET($B$17,0,D448)*K447)*$C448/60</f>
        <v>135.087202881809</v>
      </c>
      <c r="L448" s="34">
        <f>$A448/60</f>
        <v>35.25</v>
      </c>
      <c r="M448" s="41">
        <v>54.407116910408</v>
      </c>
      <c r="N448" s="41">
        <v>54.0169201540521</v>
      </c>
      <c r="O448" s="41">
        <v>53.4841576263832</v>
      </c>
      <c r="P448" s="41">
        <f>G448/$B$22</f>
        <v>66.35287349376409</v>
      </c>
      <c r="Q448" s="41">
        <f>I448/$B$15*1000</f>
        <v>3.5</v>
      </c>
      <c r="R448" s="30">
        <f>G448/3600*C448</f>
        <v>0.92156768741339</v>
      </c>
    </row>
    <row r="449" ht="20.05" customHeight="1">
      <c r="A449" s="31">
        <f>$A448+C448</f>
        <v>2120</v>
      </c>
      <c r="B449" s="32">
        <v>3.5</v>
      </c>
      <c r="C449" s="33">
        <v>5</v>
      </c>
      <c r="D449" t="b" s="30">
        <v>0</v>
      </c>
      <c r="E449" s="13"/>
      <c r="F449" s="30">
        <f>3600*(B449*$B$15/1000-H449-I448)/C449</f>
        <v>663.261497081328</v>
      </c>
      <c r="G449" s="30">
        <f>IF(F449&gt;B$21,$B$21,IF(F449&lt;0,0,F449))</f>
        <v>663.261497081328</v>
      </c>
      <c r="H449" s="30">
        <f>(J449*$B$16+K449*OFFSET($B$17,0,D449)-I448*(OFFSET($B$18,0,D449)+$B$19+OFFSET($B$20,0,D449)))*$C449/60</f>
        <v>-0.921196523724081</v>
      </c>
      <c r="I449" s="30">
        <f>$E449+(G449/60)*$C449/60+H449+I448</f>
        <v>22.9087323943552</v>
      </c>
      <c r="J449" s="30">
        <f>J448+($B$19*I448-$B$16*J448)*$C449/60</f>
        <v>86.5086156609282</v>
      </c>
      <c r="K449" s="30">
        <f>K448+(OFFSET($B$20,0,D449)*I448-OFFSET($B$17,0,D449)*K448)*$C449/60</f>
        <v>135.385427277036</v>
      </c>
      <c r="L449" s="34">
        <f>$A449/60</f>
        <v>35.3333333333333</v>
      </c>
      <c r="M449" s="41">
        <v>54.380968933553</v>
      </c>
      <c r="N449" s="41">
        <v>53.9909218627145</v>
      </c>
      <c r="O449" s="41">
        <v>53.4583637110002</v>
      </c>
      <c r="P449" s="41">
        <f>G449/$B$22</f>
        <v>66.3261497081328</v>
      </c>
      <c r="Q449" s="41">
        <f>I449/$B$15*1000</f>
        <v>3.5</v>
      </c>
      <c r="R449" s="30">
        <f>G449/3600*C449</f>
        <v>0.921196523724067</v>
      </c>
    </row>
    <row r="450" ht="20.05" customHeight="1">
      <c r="A450" s="31">
        <f>$A449+C449</f>
        <v>2125</v>
      </c>
      <c r="B450" s="32">
        <v>3.5</v>
      </c>
      <c r="C450" s="33">
        <v>5</v>
      </c>
      <c r="D450" t="b" s="30">
        <v>0</v>
      </c>
      <c r="E450" s="13"/>
      <c r="F450" s="30">
        <f>3600*(B450*$B$15/1000-H450-I449)/C450</f>
        <v>662.995430378348</v>
      </c>
      <c r="G450" s="30">
        <f>IF(F450&gt;B$21,$B$21,IF(F450&lt;0,0,F450))</f>
        <v>662.995430378348</v>
      </c>
      <c r="H450" s="30">
        <f>(J450*$B$16+K450*OFFSET($B$17,0,D450)-I449*(OFFSET($B$18,0,D450)+$B$19+OFFSET($B$20,0,D450)))*$C450/60</f>
        <v>-0.92082698663661</v>
      </c>
      <c r="I450" s="30">
        <f>$E450+(G450/60)*$C450/60+H450+I449</f>
        <v>22.9087323943552</v>
      </c>
      <c r="J450" s="30">
        <f>J449+($B$19*I449-$B$16*J449)*$C450/60</f>
        <v>86.5546104141139</v>
      </c>
      <c r="K450" s="30">
        <f>K449+(OFFSET($B$20,0,D450)*I449-OFFSET($B$17,0,D450)*K449)*$C450/60</f>
        <v>135.683552015528</v>
      </c>
      <c r="L450" s="34">
        <f>$A450/60</f>
        <v>35.4166666666667</v>
      </c>
      <c r="M450" s="41">
        <v>54.3549453771315</v>
      </c>
      <c r="N450" s="41">
        <v>53.9650479343887</v>
      </c>
      <c r="O450" s="41">
        <v>53.4326940802273</v>
      </c>
      <c r="P450" s="41">
        <f>G450/$B$22</f>
        <v>66.29954303783479</v>
      </c>
      <c r="Q450" s="41">
        <f>I450/$B$15*1000</f>
        <v>3.5</v>
      </c>
      <c r="R450" s="30">
        <f>G450/3600*C450</f>
        <v>0.920826986636594</v>
      </c>
    </row>
    <row r="451" ht="20.05" customHeight="1">
      <c r="A451" s="31">
        <f>$A450+C450</f>
        <v>2130</v>
      </c>
      <c r="B451" s="32">
        <v>3.5</v>
      </c>
      <c r="C451" s="33">
        <v>5</v>
      </c>
      <c r="D451" t="b" s="30">
        <v>0</v>
      </c>
      <c r="E451" s="13"/>
      <c r="F451" s="30">
        <f>3600*(B451*$B$15/1000-H451-I450)/C451</f>
        <v>662.730528088652</v>
      </c>
      <c r="G451" s="30">
        <f>IF(F451&gt;B$21,$B$21,IF(F451&lt;0,0,F451))</f>
        <v>662.730528088652</v>
      </c>
      <c r="H451" s="30">
        <f>(J451*$B$16+K451*OFFSET($B$17,0,D451)-I450*(OFFSET($B$18,0,D451)+$B$19+OFFSET($B$20,0,D451)))*$C451/60</f>
        <v>-0.920459066789809</v>
      </c>
      <c r="I451" s="30">
        <f>$E451+(G451/60)*$C451/60+H451+I450</f>
        <v>22.9087323943552</v>
      </c>
      <c r="J451" s="30">
        <f>J450+($B$19*I450-$B$16*J450)*$C451/60</f>
        <v>86.6003352536455</v>
      </c>
      <c r="K451" s="30">
        <f>K450+(OFFSET($B$20,0,D451)*I450-OFFSET($B$17,0,D451)*K450)*$C451/60</f>
        <v>135.981577130587</v>
      </c>
      <c r="L451" s="34">
        <f>$A451/60</f>
        <v>35.5</v>
      </c>
      <c r="M451" s="41">
        <v>54.3290455221343</v>
      </c>
      <c r="N451" s="41">
        <v>53.9392976500876</v>
      </c>
      <c r="O451" s="41">
        <v>53.4071480151074</v>
      </c>
      <c r="P451" s="41">
        <f>G451/$B$22</f>
        <v>66.2730528088652</v>
      </c>
      <c r="Q451" s="41">
        <f>I451/$B$15*1000</f>
        <v>3.5</v>
      </c>
      <c r="R451" s="30">
        <f>G451/3600*C451</f>
        <v>0.9204590667897939</v>
      </c>
    </row>
    <row r="452" ht="20.05" customHeight="1">
      <c r="A452" s="31">
        <f>$A451+C451</f>
        <v>2135</v>
      </c>
      <c r="B452" s="32">
        <v>3.5</v>
      </c>
      <c r="C452" s="33">
        <v>5</v>
      </c>
      <c r="D452" t="b" s="30">
        <v>0</v>
      </c>
      <c r="E452" s="13"/>
      <c r="F452" s="30">
        <f>3600*(B452*$B$15/1000-H452-I451)/C452</f>
        <v>662.466783511696</v>
      </c>
      <c r="G452" s="30">
        <f>IF(F452&gt;B$21,$B$21,IF(F452&lt;0,0,F452))</f>
        <v>662.466783511696</v>
      </c>
      <c r="H452" s="30">
        <f>(J452*$B$16+K452*OFFSET($B$17,0,D452)-I451*(OFFSET($B$18,0,D452)+$B$19+OFFSET($B$20,0,D452)))*$C452/60</f>
        <v>-0.920092754877371</v>
      </c>
      <c r="I452" s="30">
        <f>$E452+(G452/60)*$C452/60+H452+I451</f>
        <v>22.9087323943552</v>
      </c>
      <c r="J452" s="30">
        <f>J451+($B$19*I451-$B$16*J451)*$C452/60</f>
        <v>86.6457917634728</v>
      </c>
      <c r="K452" s="30">
        <f>K451+(OFFSET($B$20,0,D452)*I451-OFFSET($B$17,0,D452)*K451)*$C452/60</f>
        <v>136.279502655503</v>
      </c>
      <c r="L452" s="34">
        <f>$A452/60</f>
        <v>35.5833333333333</v>
      </c>
      <c r="M452" s="41">
        <v>54.3032686537677</v>
      </c>
      <c r="N452" s="41">
        <v>53.9136702950394</v>
      </c>
      <c r="O452" s="41">
        <v>53.3817248008987</v>
      </c>
      <c r="P452" s="41">
        <f>G452/$B$22</f>
        <v>66.24667835116961</v>
      </c>
      <c r="Q452" s="41">
        <f>I452/$B$15*1000</f>
        <v>3.5</v>
      </c>
      <c r="R452" s="30">
        <f>G452/3600*C452</f>
        <v>0.920092754877356</v>
      </c>
    </row>
    <row r="453" ht="20.05" customHeight="1">
      <c r="A453" s="31">
        <f>$A452+C452</f>
        <v>2140</v>
      </c>
      <c r="B453" s="32">
        <v>3.5</v>
      </c>
      <c r="C453" s="33">
        <v>5</v>
      </c>
      <c r="D453" t="b" s="30">
        <v>0</v>
      </c>
      <c r="E453" s="13"/>
      <c r="F453" s="30">
        <f>3600*(B453*$B$15/1000-H453-I452)/C453</f>
        <v>662.204189986217</v>
      </c>
      <c r="G453" s="30">
        <f>IF(F453&gt;B$21,$B$21,IF(F453&lt;0,0,F453))</f>
        <v>662.204189986217</v>
      </c>
      <c r="H453" s="30">
        <f>(J453*$B$16+K453*OFFSET($B$17,0,D453)-I452*(OFFSET($B$18,0,D453)+$B$19+OFFSET($B$20,0,D453)))*$C453/60</f>
        <v>-0.919728041647538</v>
      </c>
      <c r="I453" s="30">
        <f>$E453+(G453/60)*$C453/60+H453+I452</f>
        <v>22.9087323943552</v>
      </c>
      <c r="J453" s="30">
        <f>J452+($B$19*I452-$B$16*J452)*$C453/60</f>
        <v>86.6909815182504</v>
      </c>
      <c r="K453" s="30">
        <f>K452+(OFFSET($B$20,0,D453)*I452-OFFSET($B$17,0,D453)*K452)*$C453/60</f>
        <v>136.577328623556</v>
      </c>
      <c r="L453" s="34">
        <f>$A453/60</f>
        <v>35.6666666666667</v>
      </c>
      <c r="M453" s="41">
        <v>54.2776140614281</v>
      </c>
      <c r="N453" s="41">
        <v>53.8881651586626</v>
      </c>
      <c r="O453" s="41">
        <v>53.3564237270499</v>
      </c>
      <c r="P453" s="41">
        <f>G453/$B$22</f>
        <v>66.2204189986217</v>
      </c>
      <c r="Q453" s="41">
        <f>I453/$B$15*1000</f>
        <v>3.5</v>
      </c>
      <c r="R453" s="30">
        <f>G453/3600*C453</f>
        <v>0.919728041647524</v>
      </c>
    </row>
    <row r="454" ht="20.05" customHeight="1">
      <c r="A454" s="31">
        <f>$A453+C453</f>
        <v>2145</v>
      </c>
      <c r="B454" s="32">
        <v>3.5</v>
      </c>
      <c r="C454" s="33">
        <v>5</v>
      </c>
      <c r="D454" t="b" s="30">
        <v>0</v>
      </c>
      <c r="E454" s="13"/>
      <c r="F454" s="30">
        <f>3600*(B454*$B$15/1000-H454-I453)/C454</f>
        <v>661.942740889994</v>
      </c>
      <c r="G454" s="30">
        <f>IF(F454&gt;B$21,$B$21,IF(F454&lt;0,0,F454))</f>
        <v>661.942740889994</v>
      </c>
      <c r="H454" s="30">
        <f>(J454*$B$16+K454*OFFSET($B$17,0,D454)-I453*(OFFSET($B$18,0,D454)+$B$19+OFFSET($B$20,0,D454)))*$C454/60</f>
        <v>-0.919364917902784</v>
      </c>
      <c r="I454" s="30">
        <f>$E454+(G454/60)*$C454/60+H454+I453</f>
        <v>22.9087323943552</v>
      </c>
      <c r="J454" s="30">
        <f>J453+($B$19*I453-$B$16*J453)*$C454/60</f>
        <v>86.73590608339229</v>
      </c>
      <c r="K454" s="30">
        <f>K453+(OFFSET($B$20,0,D454)*I453-OFFSET($B$17,0,D454)*K453)*$C454/60</f>
        <v>136.875055068015</v>
      </c>
      <c r="L454" s="34">
        <f>$A454/60</f>
        <v>35.75</v>
      </c>
      <c r="M454" s="41">
        <v>54.2520810386778</v>
      </c>
      <c r="N454" s="41">
        <v>53.8627815345414</v>
      </c>
      <c r="O454" s="41">
        <v>53.3312440871751</v>
      </c>
      <c r="P454" s="41">
        <f>G454/$B$22</f>
        <v>66.19427408899941</v>
      </c>
      <c r="Q454" s="41">
        <f>I454/$B$15*1000</f>
        <v>3.5</v>
      </c>
      <c r="R454" s="30">
        <f>G454/3600*C454</f>
        <v>0.919364917902769</v>
      </c>
    </row>
    <row r="455" ht="20.05" customHeight="1">
      <c r="A455" s="31">
        <f>$A454+C454</f>
        <v>2150</v>
      </c>
      <c r="B455" s="32">
        <v>3.5</v>
      </c>
      <c r="C455" s="33">
        <v>5</v>
      </c>
      <c r="D455" t="b" s="30">
        <v>0</v>
      </c>
      <c r="E455" s="13"/>
      <c r="F455" s="30">
        <f>3600*(B455*$B$15/1000-H455-I454)/C455</f>
        <v>661.682429639626</v>
      </c>
      <c r="G455" s="30">
        <f>IF(F455&gt;B$21,$B$21,IF(F455&lt;0,0,F455))</f>
        <v>661.682429639626</v>
      </c>
      <c r="H455" s="30">
        <f>(J455*$B$16+K455*OFFSET($B$17,0,D455)-I454*(OFFSET($B$18,0,D455)+$B$19+OFFSET($B$20,0,D455)))*$C455/60</f>
        <v>-0.919003374499496</v>
      </c>
      <c r="I455" s="30">
        <f>$E455+(G455/60)*$C455/60+H455+I454</f>
        <v>22.9087323943552</v>
      </c>
      <c r="J455" s="30">
        <f>J454+($B$19*I454-$B$16*J454)*$C455/60</f>
        <v>86.7805670151261</v>
      </c>
      <c r="K455" s="30">
        <f>K454+(OFFSET($B$20,0,D455)*I454-OFFSET($B$17,0,D455)*K454)*$C455/60</f>
        <v>137.172682022137</v>
      </c>
      <c r="L455" s="34">
        <f>$A455/60</f>
        <v>35.8333333333333</v>
      </c>
      <c r="M455" s="41">
        <v>54.2266688832203</v>
      </c>
      <c r="N455" s="41">
        <v>53.8375187204014</v>
      </c>
      <c r="O455" s="41">
        <v>53.3061851790301</v>
      </c>
      <c r="P455" s="41">
        <f>G455/$B$22</f>
        <v>66.1682429639626</v>
      </c>
      <c r="Q455" s="41">
        <f>I455/$B$15*1000</f>
        <v>3.5</v>
      </c>
      <c r="R455" s="30">
        <f>G455/3600*C455</f>
        <v>0.919003374499481</v>
      </c>
    </row>
    <row r="456" ht="20.05" customHeight="1">
      <c r="A456" s="31">
        <f>$A455+C455</f>
        <v>2155</v>
      </c>
      <c r="B456" s="32">
        <v>3.5</v>
      </c>
      <c r="C456" s="33">
        <v>5</v>
      </c>
      <c r="D456" t="b" s="30">
        <v>0</v>
      </c>
      <c r="E456" s="13"/>
      <c r="F456" s="30">
        <f>3600*(B456*$B$15/1000-H456-I455)/C456</f>
        <v>661.423249690302</v>
      </c>
      <c r="G456" s="30">
        <f>IF(F456&gt;B$21,$B$21,IF(F456&lt;0,0,F456))</f>
        <v>661.423249690302</v>
      </c>
      <c r="H456" s="30">
        <f>(J456*$B$16+K456*OFFSET($B$17,0,D456)-I455*(OFFSET($B$18,0,D456)+$B$19+OFFSET($B$20,0,D456)))*$C456/60</f>
        <v>-0.918643402347656</v>
      </c>
      <c r="I456" s="30">
        <f>$E456+(G456/60)*$C456/60+H456+I455</f>
        <v>22.9087323943552</v>
      </c>
      <c r="J456" s="30">
        <f>J455+($B$19*I455-$B$16*J455)*$C456/60</f>
        <v>86.8249658605469</v>
      </c>
      <c r="K456" s="30">
        <f>K455+(OFFSET($B$20,0,D456)*I455-OFFSET($B$17,0,D456)*K455)*$C456/60</f>
        <v>137.470209519169</v>
      </c>
      <c r="L456" s="34">
        <f>$A456/60</f>
        <v>35.9166666666667</v>
      </c>
      <c r="M456" s="41">
        <v>54.2013768968765</v>
      </c>
      <c r="N456" s="41">
        <v>53.8123760180855</v>
      </c>
      <c r="O456" s="41">
        <v>53.2812463044877</v>
      </c>
      <c r="P456" s="41">
        <f>G456/$B$22</f>
        <v>66.1423249690302</v>
      </c>
      <c r="Q456" s="41">
        <f>I456/$B$15*1000</f>
        <v>3.5</v>
      </c>
      <c r="R456" s="30">
        <f>G456/3600*C456</f>
        <v>0.918643402347642</v>
      </c>
    </row>
    <row r="457" ht="20.05" customHeight="1">
      <c r="A457" s="31">
        <f>$A456+C456</f>
        <v>2160</v>
      </c>
      <c r="B457" s="32">
        <v>3.5</v>
      </c>
      <c r="C457" s="33">
        <v>5</v>
      </c>
      <c r="D457" t="b" s="30">
        <v>0</v>
      </c>
      <c r="E457" s="13"/>
      <c r="F457" s="30">
        <f>3600*(B457*$B$15/1000-H457-I456)/C457</f>
        <v>661.165194535572</v>
      </c>
      <c r="G457" s="30">
        <f>IF(F457&gt;B$21,$B$21,IF(F457&lt;0,0,F457))</f>
        <v>661.165194535572</v>
      </c>
      <c r="H457" s="30">
        <f>(J457*$B$16+K457*OFFSET($B$17,0,D457)-I456*(OFFSET($B$18,0,D457)+$B$19+OFFSET($B$20,0,D457)))*$C457/60</f>
        <v>-0.918284992410531</v>
      </c>
      <c r="I457" s="30">
        <f>$E457+(G457/60)*$C457/60+H457+I456</f>
        <v>22.9087323943552</v>
      </c>
      <c r="J457" s="30">
        <f>J456+($B$19*I456-$B$16*J456)*$C457/60</f>
        <v>86.8691041576708</v>
      </c>
      <c r="K457" s="30">
        <f>K456+(OFFSET($B$20,0,D457)*I456-OFFSET($B$17,0,D457)*K456)*$C457/60</f>
        <v>137.767637592346</v>
      </c>
      <c r="L457" s="34">
        <f>$A457/60</f>
        <v>36</v>
      </c>
      <c r="M457" s="41">
        <v>54.1762043855599</v>
      </c>
      <c r="N457" s="41">
        <v>53.7873527335292</v>
      </c>
      <c r="O457" s="41">
        <v>53.2564267695133</v>
      </c>
      <c r="P457" s="41">
        <f>G457/$B$22</f>
        <v>66.1165194535572</v>
      </c>
      <c r="Q457" s="41">
        <f>I457/$B$15*1000</f>
        <v>3.5</v>
      </c>
      <c r="R457" s="30">
        <f>G457/3600*C457</f>
        <v>0.918284992410517</v>
      </c>
    </row>
    <row r="458" ht="20.05" customHeight="1">
      <c r="A458" s="31">
        <f>$A457+C457</f>
        <v>2165</v>
      </c>
      <c r="B458" s="32">
        <v>3.5</v>
      </c>
      <c r="C458" s="33">
        <v>5</v>
      </c>
      <c r="D458" t="b" s="30">
        <v>0</v>
      </c>
      <c r="E458" s="13"/>
      <c r="F458" s="30">
        <f>3600*(B458*$B$15/1000-H458-I457)/C458</f>
        <v>660.908257707124</v>
      </c>
      <c r="G458" s="30">
        <f>IF(F458&gt;B$21,$B$21,IF(F458&lt;0,0,F458))</f>
        <v>660.908257707124</v>
      </c>
      <c r="H458" s="30">
        <f>(J458*$B$16+K458*OFFSET($B$17,0,D458)-I457*(OFFSET($B$18,0,D458)+$B$19+OFFSET($B$20,0,D458)))*$C458/60</f>
        <v>-0.9179281357043541</v>
      </c>
      <c r="I458" s="30">
        <f>$E458+(G458/60)*$C458/60+H458+I457</f>
        <v>22.9087323943552</v>
      </c>
      <c r="J458" s="30">
        <f>J457+($B$19*I457-$B$16*J457)*$C458/60</f>
        <v>86.9129834354884</v>
      </c>
      <c r="K458" s="30">
        <f>K457+(OFFSET($B$20,0,D458)*I457-OFFSET($B$17,0,D458)*K457)*$C458/60</f>
        <v>138.064966274892</v>
      </c>
      <c r="L458" s="34">
        <f>$A458/60</f>
        <v>36.0833333333333</v>
      </c>
      <c r="M458" s="41">
        <v>54.1511506592531</v>
      </c>
      <c r="N458" s="41">
        <v>53.7624481767369</v>
      </c>
      <c r="O458" s="41">
        <v>53.2317258841414</v>
      </c>
      <c r="P458" s="41">
        <f>G458/$B$22</f>
        <v>66.0908257707124</v>
      </c>
      <c r="Q458" s="41">
        <f>I458/$B$15*1000</f>
        <v>3.5</v>
      </c>
      <c r="R458" s="30">
        <f>G458/3600*C458</f>
        <v>0.917928135704339</v>
      </c>
    </row>
    <row r="459" ht="20.05" customHeight="1">
      <c r="A459" s="31">
        <f>$A458+C458</f>
        <v>2170</v>
      </c>
      <c r="B459" s="32">
        <v>3.5</v>
      </c>
      <c r="C459" s="33">
        <v>5</v>
      </c>
      <c r="D459" t="b" s="30">
        <v>0</v>
      </c>
      <c r="E459" s="13"/>
      <c r="F459" s="30">
        <f>3600*(B459*$B$15/1000-H459-I458)/C459</f>
        <v>660.652432774562</v>
      </c>
      <c r="G459" s="30">
        <f>IF(F459&gt;B$21,$B$21,IF(F459&lt;0,0,F459))</f>
        <v>660.652432774562</v>
      </c>
      <c r="H459" s="30">
        <f>(J459*$B$16+K459*OFFSET($B$17,0,D459)-I458*(OFFSET($B$18,0,D459)+$B$19+OFFSET($B$20,0,D459)))*$C459/60</f>
        <v>-0.917572823298018</v>
      </c>
      <c r="I459" s="30">
        <f>$E459+(G459/60)*$C459/60+H459+I458</f>
        <v>22.9087323943552</v>
      </c>
      <c r="J459" s="30">
        <f>J458+($B$19*I458-$B$16*J458)*$C459/60</f>
        <v>86.9566052140176</v>
      </c>
      <c r="K459" s="30">
        <f>K458+(OFFSET($B$20,0,D459)*I458-OFFSET($B$17,0,D459)*K458)*$C459/60</f>
        <v>138.362195600021</v>
      </c>
      <c r="L459" s="34">
        <f>$A459/60</f>
        <v>36.1666666666667</v>
      </c>
      <c r="M459" s="41">
        <v>54.1262150319835</v>
      </c>
      <c r="N459" s="41">
        <v>53.7376616617581</v>
      </c>
      <c r="O459" s="41">
        <v>53.2071429624516</v>
      </c>
      <c r="P459" s="41">
        <f>G459/$B$22</f>
        <v>66.0652432774562</v>
      </c>
      <c r="Q459" s="41">
        <f>I459/$B$15*1000</f>
        <v>3.5</v>
      </c>
      <c r="R459" s="30">
        <f>G459/3600*C459</f>
        <v>0.917572823298003</v>
      </c>
    </row>
    <row r="460" ht="20.05" customHeight="1">
      <c r="A460" s="31">
        <f>$A459+C459</f>
        <v>2175</v>
      </c>
      <c r="B460" s="32">
        <v>3.5</v>
      </c>
      <c r="C460" s="33">
        <v>5</v>
      </c>
      <c r="D460" t="b" s="30">
        <v>0</v>
      </c>
      <c r="E460" s="13"/>
      <c r="F460" s="30">
        <f>3600*(B460*$B$15/1000-H460-I459)/C460</f>
        <v>660.397713345181</v>
      </c>
      <c r="G460" s="30">
        <f>IF(F460&gt;B$21,$B$21,IF(F460&lt;0,0,F460))</f>
        <v>660.397713345181</v>
      </c>
      <c r="H460" s="30">
        <f>(J460*$B$16+K460*OFFSET($B$17,0,D460)-I459*(OFFSET($B$18,0,D460)+$B$19+OFFSET($B$20,0,D460)))*$C460/60</f>
        <v>-0.917219046312766</v>
      </c>
      <c r="I460" s="30">
        <f>$E460+(G460/60)*$C460/60+H460+I459</f>
        <v>22.9087323943552</v>
      </c>
      <c r="J460" s="30">
        <f>J459+($B$19*I459-$B$16*J459)*$C460/60</f>
        <v>86.9999710043563</v>
      </c>
      <c r="K460" s="30">
        <f>K459+(OFFSET($B$20,0,D460)*I459-OFFSET($B$17,0,D460)*K459)*$C460/60</f>
        <v>138.659325600934</v>
      </c>
      <c r="L460" s="34">
        <f>$A460/60</f>
        <v>36.25</v>
      </c>
      <c r="M460" s="41">
        <v>54.1013968218</v>
      </c>
      <c r="N460" s="41">
        <v>53.7129925066636</v>
      </c>
      <c r="O460" s="41">
        <v>53.1826773225444</v>
      </c>
      <c r="P460" s="41">
        <f>G460/$B$22</f>
        <v>66.03977133451809</v>
      </c>
      <c r="Q460" s="41">
        <f>I460/$B$15*1000</f>
        <v>3.5</v>
      </c>
      <c r="R460" s="30">
        <f>G460/3600*C460</f>
        <v>0.917219046312751</v>
      </c>
    </row>
    <row r="461" ht="20.05" customHeight="1">
      <c r="A461" s="31">
        <f>$A460+C460</f>
        <v>2180</v>
      </c>
      <c r="B461" s="32">
        <v>3.5</v>
      </c>
      <c r="C461" s="33">
        <v>5</v>
      </c>
      <c r="D461" t="b" s="30">
        <v>0</v>
      </c>
      <c r="E461" s="13"/>
      <c r="F461" s="30">
        <f>3600*(B461*$B$15/1000-H461-I460)/C461</f>
        <v>660.144093063744</v>
      </c>
      <c r="G461" s="30">
        <f>IF(F461&gt;B$21,$B$21,IF(F461&lt;0,0,F461))</f>
        <v>660.144093063744</v>
      </c>
      <c r="H461" s="30">
        <f>(J461*$B$16+K461*OFFSET($B$17,0,D461)-I460*(OFFSET($B$18,0,D461)+$B$19+OFFSET($B$20,0,D461)))*$C461/60</f>
        <v>-0.916866795921882</v>
      </c>
      <c r="I461" s="30">
        <f>$E461+(G461/60)*$C461/60+H461+I460</f>
        <v>22.9087323943552</v>
      </c>
      <c r="J461" s="30">
        <f>J460+($B$19*I460-$B$16*J460)*$C461/60</f>
        <v>87.0430823087347</v>
      </c>
      <c r="K461" s="30">
        <f>K460+(OFFSET($B$20,0,D461)*I460-OFFSET($B$17,0,D461)*K460)*$C461/60</f>
        <v>138.956356310822</v>
      </c>
      <c r="L461" s="34">
        <f>$A461/60</f>
        <v>36.3333333333333</v>
      </c>
      <c r="M461" s="41">
        <v>54.0766953507489</v>
      </c>
      <c r="N461" s="41">
        <v>53.6884400335217</v>
      </c>
      <c r="O461" s="41">
        <v>53.1583282865183</v>
      </c>
      <c r="P461" s="41">
        <f>G461/$B$22</f>
        <v>66.0144093063744</v>
      </c>
      <c r="Q461" s="41">
        <f>I461/$B$15*1000</f>
        <v>3.5</v>
      </c>
      <c r="R461" s="30">
        <f>G461/3600*C461</f>
        <v>0.916866795921867</v>
      </c>
    </row>
    <row r="462" ht="20.05" customHeight="1">
      <c r="A462" s="31">
        <f>$A461+C461</f>
        <v>2185</v>
      </c>
      <c r="B462" s="32">
        <v>3.5</v>
      </c>
      <c r="C462" s="33">
        <v>5</v>
      </c>
      <c r="D462" t="b" s="30">
        <v>0</v>
      </c>
      <c r="E462" s="13"/>
      <c r="F462" s="30">
        <f>3600*(B462*$B$15/1000-H462-I461)/C462</f>
        <v>659.891565612269</v>
      </c>
      <c r="G462" s="30">
        <f>IF(F462&gt;B$21,$B$21,IF(F462&lt;0,0,F462))</f>
        <v>659.891565612269</v>
      </c>
      <c r="H462" s="30">
        <f>(J462*$B$16+K462*OFFSET($B$17,0,D462)-I461*(OFFSET($B$18,0,D462)+$B$19+OFFSET($B$20,0,D462)))*$C462/60</f>
        <v>-0.916516063350388</v>
      </c>
      <c r="I462" s="30">
        <f>$E462+(G462/60)*$C462/60+H462+I461</f>
        <v>22.9087323943552</v>
      </c>
      <c r="J462" s="30">
        <f>J461+($B$19*I461-$B$16*J461)*$C462/60</f>
        <v>87.0859406205674</v>
      </c>
      <c r="K462" s="30">
        <f>K461+(OFFSET($B$20,0,D462)*I461-OFFSET($B$17,0,D462)*K461)*$C462/60</f>
        <v>139.253287762865</v>
      </c>
      <c r="L462" s="34">
        <f>$A462/60</f>
        <v>36.4166666666667</v>
      </c>
      <c r="M462" s="41">
        <v>54.052109944851</v>
      </c>
      <c r="N462" s="41">
        <v>53.664003568375</v>
      </c>
      <c r="O462" s="41">
        <v>53.1340951804458</v>
      </c>
      <c r="P462" s="41">
        <f>G462/$B$22</f>
        <v>65.98915656122691</v>
      </c>
      <c r="Q462" s="41">
        <f>I462/$B$15*1000</f>
        <v>3.5</v>
      </c>
      <c r="R462" s="30">
        <f>G462/3600*C462</f>
        <v>0.9165160633503741</v>
      </c>
    </row>
    <row r="463" ht="20.05" customHeight="1">
      <c r="A463" s="31">
        <f>$A462+C462</f>
        <v>2190</v>
      </c>
      <c r="B463" s="32">
        <v>3.5</v>
      </c>
      <c r="C463" s="33">
        <v>5</v>
      </c>
      <c r="D463" t="b" s="30">
        <v>0</v>
      </c>
      <c r="E463" s="13"/>
      <c r="F463" s="30">
        <f>3600*(B463*$B$15/1000-H463-I462)/C463</f>
        <v>659.640124709803</v>
      </c>
      <c r="G463" s="30">
        <f>IF(F463&gt;B$21,$B$21,IF(F463&lt;0,0,F463))</f>
        <v>659.640124709803</v>
      </c>
      <c r="H463" s="30">
        <f>(J463*$B$16+K463*OFFSET($B$17,0,D463)-I462*(OFFSET($B$18,0,D463)+$B$19+OFFSET($B$20,0,D463)))*$C463/60</f>
        <v>-0.916166839874741</v>
      </c>
      <c r="I463" s="30">
        <f>$E463+(G463/60)*$C463/60+H463+I462</f>
        <v>22.9087323943552</v>
      </c>
      <c r="J463" s="30">
        <f>J462+($B$19*I462-$B$16*J462)*$C463/60</f>
        <v>87.128547424505</v>
      </c>
      <c r="K463" s="30">
        <f>K462+(OFFSET($B$20,0,D463)*I462-OFFSET($B$17,0,D463)*K462)*$C463/60</f>
        <v>139.550119990231</v>
      </c>
      <c r="L463" s="34">
        <f>$A463/60</f>
        <v>36.5</v>
      </c>
      <c r="M463" s="41">
        <v>54.0276399340777</v>
      </c>
      <c r="N463" s="41">
        <v>53.6396824412171</v>
      </c>
      <c r="O463" s="41">
        <v>53.1099773343504</v>
      </c>
      <c r="P463" s="41">
        <f>G463/$B$22</f>
        <v>65.96401247098029</v>
      </c>
      <c r="Q463" s="41">
        <f>I463/$B$15*1000</f>
        <v>3.5</v>
      </c>
      <c r="R463" s="30">
        <f>G463/3600*C463</f>
        <v>0.916166839874726</v>
      </c>
    </row>
    <row r="464" ht="20.05" customHeight="1">
      <c r="A464" s="31">
        <f>$A463+C463</f>
        <v>2195</v>
      </c>
      <c r="B464" s="32">
        <v>3.5</v>
      </c>
      <c r="C464" s="33">
        <v>5</v>
      </c>
      <c r="D464" t="b" s="30">
        <v>0</v>
      </c>
      <c r="E464" s="13"/>
      <c r="F464" s="30">
        <f>3600*(B464*$B$15/1000-H464-I463)/C464</f>
        <v>659.389764112207</v>
      </c>
      <c r="G464" s="30">
        <f>IF(F464&gt;B$21,$B$21,IF(F464&lt;0,0,F464))</f>
        <v>659.389764112207</v>
      </c>
      <c r="H464" s="30">
        <f>(J464*$B$16+K464*OFFSET($B$17,0,D464)-I463*(OFFSET($B$18,0,D464)+$B$19+OFFSET($B$20,0,D464)))*$C464/60</f>
        <v>-0.915819116822525</v>
      </c>
      <c r="I464" s="30">
        <f>$E464+(G464/60)*$C464/60+H464+I463</f>
        <v>22.9087323943552</v>
      </c>
      <c r="J464" s="30">
        <f>J463+($B$19*I463-$B$16*J463)*$C464/60</f>
        <v>87.17090419648579</v>
      </c>
      <c r="K464" s="30">
        <f>K463+(OFFSET($B$20,0,D464)*I463-OFFSET($B$17,0,D464)*K463)*$C464/60</f>
        <v>139.846853026078</v>
      </c>
      <c r="L464" s="34">
        <f>$A464/60</f>
        <v>36.5833333333333</v>
      </c>
      <c r="M464" s="41">
        <v>54.0032846523286</v>
      </c>
      <c r="N464" s="41">
        <v>53.6154759859691</v>
      </c>
      <c r="O464" s="41">
        <v>53.0859740821831</v>
      </c>
      <c r="P464" s="41">
        <f>G464/$B$22</f>
        <v>65.93897641122069</v>
      </c>
      <c r="Q464" s="41">
        <f>I464/$B$15*1000</f>
        <v>3.5</v>
      </c>
      <c r="R464" s="30">
        <f>G464/3600*C464</f>
        <v>0.91581911682251</v>
      </c>
    </row>
    <row r="465" ht="20.05" customHeight="1">
      <c r="A465" s="31">
        <f>$A464+C464</f>
        <v>2200</v>
      </c>
      <c r="B465" s="32">
        <v>3.5</v>
      </c>
      <c r="C465" s="33">
        <v>5</v>
      </c>
      <c r="D465" t="b" s="30">
        <v>0</v>
      </c>
      <c r="E465" s="13"/>
      <c r="F465" s="30">
        <f>3600*(B465*$B$15/1000-H465-I464)/C465</f>
        <v>659.140477611944</v>
      </c>
      <c r="G465" s="30">
        <f>IF(F465&gt;B$21,$B$21,IF(F465&lt;0,0,F465))</f>
        <v>659.140477611944</v>
      </c>
      <c r="H465" s="30">
        <f>(J465*$B$16+K465*OFFSET($B$17,0,D465)-I464*(OFFSET($B$18,0,D465)+$B$19+OFFSET($B$20,0,D465)))*$C465/60</f>
        <v>-0.915472885572159</v>
      </c>
      <c r="I465" s="30">
        <f>$E465+(G465/60)*$C465/60+H465+I464</f>
        <v>22.9087323943552</v>
      </c>
      <c r="J465" s="30">
        <f>J464+($B$19*I464-$B$16*J464)*$C465/60</f>
        <v>87.21301240378681</v>
      </c>
      <c r="K465" s="30">
        <f>K464+(OFFSET($B$20,0,D465)*I464-OFFSET($B$17,0,D465)*K464)*$C465/60</f>
        <v>140.143486903553</v>
      </c>
      <c r="L465" s="34">
        <f>$A465/60</f>
        <v>36.6666666666667</v>
      </c>
      <c r="M465" s="41">
        <v>53.9790434374073</v>
      </c>
      <c r="N465" s="41">
        <v>53.591383540457</v>
      </c>
      <c r="O465" s="41">
        <v>53.0620847617999</v>
      </c>
      <c r="P465" s="41">
        <f>G465/$B$22</f>
        <v>65.9140477611944</v>
      </c>
      <c r="Q465" s="41">
        <f>I465/$B$15*1000</f>
        <v>3.5</v>
      </c>
      <c r="R465" s="30">
        <f>G465/3600*C465</f>
        <v>0.915472885572144</v>
      </c>
    </row>
    <row r="466" ht="20.05" customHeight="1">
      <c r="A466" s="31">
        <f>$A465+C465</f>
        <v>2205</v>
      </c>
      <c r="B466" s="32">
        <v>3.5</v>
      </c>
      <c r="C466" s="33">
        <v>5</v>
      </c>
      <c r="D466" t="b" s="30">
        <v>0</v>
      </c>
      <c r="E466" s="13"/>
      <c r="F466" s="30">
        <f>3600*(B466*$B$15/1000-H466-I465)/C466</f>
        <v>658.892259037857</v>
      </c>
      <c r="G466" s="30">
        <f>IF(F466&gt;B$21,$B$21,IF(F466&lt;0,0,F466))</f>
        <v>658.892259037857</v>
      </c>
      <c r="H466" s="30">
        <f>(J466*$B$16+K466*OFFSET($B$17,0,D466)-I465*(OFFSET($B$18,0,D466)+$B$19+OFFSET($B$20,0,D466)))*$C466/60</f>
        <v>-0.915128137552594</v>
      </c>
      <c r="I466" s="30">
        <f>$E466+(G466/60)*$C466/60+H466+I465</f>
        <v>22.9087323943552</v>
      </c>
      <c r="J466" s="30">
        <f>J465+($B$19*I465-$B$16*J465)*$C466/60</f>
        <v>87.2548735050743</v>
      </c>
      <c r="K466" s="30">
        <f>K465+(OFFSET($B$20,0,D466)*I465-OFFSET($B$17,0,D466)*K465)*$C466/60</f>
        <v>140.440021655791</v>
      </c>
      <c r="L466" s="34">
        <f>$A466/60</f>
        <v>36.75</v>
      </c>
      <c r="M466" s="41">
        <v>53.9549156309998</v>
      </c>
      <c r="N466" s="41">
        <v>53.5674044463882</v>
      </c>
      <c r="O466" s="41">
        <v>53.0383087149381</v>
      </c>
      <c r="P466" s="41">
        <f>G466/$B$22</f>
        <v>65.8892259037857</v>
      </c>
      <c r="Q466" s="41">
        <f>I466/$B$15*1000</f>
        <v>3.5</v>
      </c>
      <c r="R466" s="30">
        <f>G466/3600*C466</f>
        <v>0.915128137552579</v>
      </c>
    </row>
    <row r="467" ht="20.05" customHeight="1">
      <c r="A467" s="31">
        <f>$A466+C466</f>
        <v>2210</v>
      </c>
      <c r="B467" s="32">
        <v>3.5</v>
      </c>
      <c r="C467" s="33">
        <v>5</v>
      </c>
      <c r="D467" t="b" s="30">
        <v>0</v>
      </c>
      <c r="E467" s="13"/>
      <c r="F467" s="30">
        <f>3600*(B467*$B$15/1000-H467-I466)/C467</f>
        <v>658.645102254963</v>
      </c>
      <c r="G467" s="30">
        <f>IF(F467&gt;B$21,$B$21,IF(F467&lt;0,0,F467))</f>
        <v>658.645102254963</v>
      </c>
      <c r="H467" s="30">
        <f>(J467*$B$16+K467*OFFSET($B$17,0,D467)-I466*(OFFSET($B$18,0,D467)+$B$19+OFFSET($B$20,0,D467)))*$C467/60</f>
        <v>-0.914784864243019</v>
      </c>
      <c r="I467" s="30">
        <f>$E467+(G467/60)*$C467/60+H467+I466</f>
        <v>22.9087323943552</v>
      </c>
      <c r="J467" s="30">
        <f>J466+($B$19*I466-$B$16*J466)*$C467/60</f>
        <v>87.2964889504547</v>
      </c>
      <c r="K467" s="30">
        <f>K466+(OFFSET($B$20,0,D467)*I466-OFFSET($B$17,0,D467)*K466)*$C467/60</f>
        <v>140.736457315917</v>
      </c>
      <c r="L467" s="34">
        <f>$A467/60</f>
        <v>36.8333333333333</v>
      </c>
      <c r="M467" s="41">
        <v>53.9309005786506</v>
      </c>
      <c r="N467" s="41">
        <v>53.5435380493296</v>
      </c>
      <c r="O467" s="41">
        <v>53.0146452871943</v>
      </c>
      <c r="P467" s="41">
        <f>G467/$B$22</f>
        <v>65.8645102254963</v>
      </c>
      <c r="Q467" s="41">
        <f>I467/$B$15*1000</f>
        <v>3.5</v>
      </c>
      <c r="R467" s="30">
        <f>G467/3600*C467</f>
        <v>0.914784864243004</v>
      </c>
    </row>
    <row r="468" ht="20.05" customHeight="1">
      <c r="A468" s="31">
        <f>$A467+C467</f>
        <v>2215</v>
      </c>
      <c r="B468" s="32">
        <v>3.5</v>
      </c>
      <c r="C468" s="33">
        <v>5</v>
      </c>
      <c r="D468" t="b" s="30">
        <v>0</v>
      </c>
      <c r="E468" s="13"/>
      <c r="F468" s="30">
        <f>3600*(B468*$B$15/1000-H468-I467)/C468</f>
        <v>658.399001164235</v>
      </c>
      <c r="G468" s="30">
        <f>IF(F468&gt;B$21,$B$21,IF(F468&lt;0,0,F468))</f>
        <v>658.399001164235</v>
      </c>
      <c r="H468" s="30">
        <f>(J468*$B$16+K468*OFFSET($B$17,0,D468)-I467*(OFFSET($B$18,0,D468)+$B$19+OFFSET($B$20,0,D468)))*$C468/60</f>
        <v>-0.914443057172564</v>
      </c>
      <c r="I468" s="30">
        <f>$E468+(G468/60)*$C468/60+H468+I467</f>
        <v>22.9087323943552</v>
      </c>
      <c r="J468" s="30">
        <f>J467+($B$19*I467-$B$16*J467)*$C468/60</f>
        <v>87.3378601815247</v>
      </c>
      <c r="K468" s="30">
        <f>K467+(OFFSET($B$20,0,D468)*I467-OFFSET($B$17,0,D468)*K467)*$C468/60</f>
        <v>141.032793917043</v>
      </c>
      <c r="L468" s="34">
        <f>$A468/60</f>
        <v>36.9166666666667</v>
      </c>
      <c r="M468" s="41">
        <v>53.9069976297408</v>
      </c>
      <c r="N468" s="41">
        <v>53.5197836986838</v>
      </c>
      <c r="O468" s="41">
        <v>52.9910938280012</v>
      </c>
      <c r="P468" s="41">
        <f>G468/$B$22</f>
        <v>65.83990011642349</v>
      </c>
      <c r="Q468" s="41">
        <f>I468/$B$15*1000</f>
        <v>3.5</v>
      </c>
      <c r="R468" s="30">
        <f>G468/3600*C468</f>
        <v>0.914443057172549</v>
      </c>
    </row>
    <row r="469" ht="20.05" customHeight="1">
      <c r="A469" s="31">
        <f>$A468+C468</f>
        <v>2220</v>
      </c>
      <c r="B469" s="32">
        <v>3.5</v>
      </c>
      <c r="C469" s="33">
        <v>5</v>
      </c>
      <c r="D469" t="b" s="30">
        <v>0</v>
      </c>
      <c r="E469" s="13"/>
      <c r="F469" s="30">
        <f>3600*(B469*$B$15/1000-H469-I468)/C469</f>
        <v>658.153949702394</v>
      </c>
      <c r="G469" s="30">
        <f>IF(F469&gt;B$21,$B$21,IF(F469&lt;0,0,F469))</f>
        <v>658.153949702394</v>
      </c>
      <c r="H469" s="30">
        <f>(J469*$B$16+K469*OFFSET($B$17,0,D469)-I468*(OFFSET($B$18,0,D469)+$B$19+OFFSET($B$20,0,D469)))*$C469/60</f>
        <v>-0.914102707920006</v>
      </c>
      <c r="I469" s="30">
        <f>$E469+(G469/60)*$C469/60+H469+I468</f>
        <v>22.9087323943552</v>
      </c>
      <c r="J469" s="30">
        <f>J468+($B$19*I468-$B$16*J468)*$C469/60</f>
        <v>87.37898863142119</v>
      </c>
      <c r="K469" s="30">
        <f>K468+(OFFSET($B$20,0,D469)*I468-OFFSET($B$17,0,D469)*K468)*$C469/60</f>
        <v>141.329031492273</v>
      </c>
      <c r="L469" s="34">
        <f>$A469/60</f>
        <v>37</v>
      </c>
      <c r="M469" s="41">
        <v>53.8832061374653</v>
      </c>
      <c r="N469" s="41">
        <v>53.4961407476677</v>
      </c>
      <c r="O469" s="41">
        <v>52.9676536906055</v>
      </c>
      <c r="P469" s="41">
        <f>G469/$B$22</f>
        <v>65.8153949702394</v>
      </c>
      <c r="Q469" s="41">
        <f>I469/$B$15*1000</f>
        <v>3.5</v>
      </c>
      <c r="R469" s="30">
        <f>G469/3600*C469</f>
        <v>0.914102707919992</v>
      </c>
    </row>
    <row r="470" ht="20.05" customHeight="1">
      <c r="A470" s="31">
        <f>$A469+C469</f>
        <v>2225</v>
      </c>
      <c r="B470" s="32">
        <v>3.5</v>
      </c>
      <c r="C470" s="33">
        <v>5</v>
      </c>
      <c r="D470" t="b" s="30">
        <v>0</v>
      </c>
      <c r="E470" s="13"/>
      <c r="F470" s="30">
        <f>3600*(B470*$B$15/1000-H470-I469)/C470</f>
        <v>657.909941841698</v>
      </c>
      <c r="G470" s="30">
        <f>IF(F470&gt;B$21,$B$21,IF(F470&lt;0,0,F470))</f>
        <v>657.909941841698</v>
      </c>
      <c r="H470" s="30">
        <f>(J470*$B$16+K470*OFFSET($B$17,0,D470)-I469*(OFFSET($B$18,0,D470)+$B$19+OFFSET($B$20,0,D470)))*$C470/60</f>
        <v>-0.913763808113484</v>
      </c>
      <c r="I470" s="30">
        <f>$E470+(G470/60)*$C470/60+H470+I469</f>
        <v>22.9087323943552</v>
      </c>
      <c r="J470" s="30">
        <f>J469+($B$19*I469-$B$16*J469)*$C470/60</f>
        <v>87.41987572487091</v>
      </c>
      <c r="K470" s="30">
        <f>K469+(OFFSET($B$20,0,D470)*I469-OFFSET($B$17,0,D470)*K469)*$C470/60</f>
        <v>141.625170074697</v>
      </c>
      <c r="L470" s="34">
        <f>$A470/60</f>
        <v>37.0833333333333</v>
      </c>
      <c r="M470" s="41">
        <v>53.8595254588103</v>
      </c>
      <c r="N470" s="41">
        <v>53.4726085532893</v>
      </c>
      <c r="O470" s="41">
        <v>52.9443242320451</v>
      </c>
      <c r="P470" s="41">
        <f>G470/$B$22</f>
        <v>65.7909941841698</v>
      </c>
      <c r="Q470" s="41">
        <f>I470/$B$15*1000</f>
        <v>3.5</v>
      </c>
      <c r="R470" s="30">
        <f>G470/3600*C470</f>
        <v>0.913763808113469</v>
      </c>
    </row>
    <row r="471" ht="20.05" customHeight="1">
      <c r="A471" s="31">
        <f>$A470+C470</f>
        <v>2230</v>
      </c>
      <c r="B471" s="32">
        <v>3.5</v>
      </c>
      <c r="C471" s="33">
        <v>5</v>
      </c>
      <c r="D471" t="b" s="30">
        <v>0</v>
      </c>
      <c r="E471" s="13"/>
      <c r="F471" s="30">
        <f>3600*(B471*$B$15/1000-H471-I470)/C471</f>
        <v>657.666971589732</v>
      </c>
      <c r="G471" s="30">
        <f>IF(F471&gt;B$21,$B$21,IF(F471&lt;0,0,F471))</f>
        <v>657.666971589732</v>
      </c>
      <c r="H471" s="30">
        <f>(J471*$B$16+K471*OFFSET($B$17,0,D471)-I470*(OFFSET($B$18,0,D471)+$B$19+OFFSET($B$20,0,D471)))*$C471/60</f>
        <v>-0.913426349430199</v>
      </c>
      <c r="I471" s="30">
        <f>$E471+(G471/60)*$C471/60+H471+I470</f>
        <v>22.9087323943552</v>
      </c>
      <c r="J471" s="30">
        <f>J470+($B$19*I470-$B$16*J470)*$C471/60</f>
        <v>87.4605228782398</v>
      </c>
      <c r="K471" s="30">
        <f>K470+(OFFSET($B$20,0,D471)*I470-OFFSET($B$17,0,D471)*K470)*$C471/60</f>
        <v>141.921209697395</v>
      </c>
      <c r="L471" s="34">
        <f>$A471/60</f>
        <v>37.1666666666667</v>
      </c>
      <c r="M471" s="41">
        <v>53.8359549545312</v>
      </c>
      <c r="N471" s="41">
        <v>53.4491864763261</v>
      </c>
      <c r="O471" s="41">
        <v>52.9211048131272</v>
      </c>
      <c r="P471" s="41">
        <f>G471/$B$22</f>
        <v>65.7666971589732</v>
      </c>
      <c r="Q471" s="41">
        <f>I471/$B$15*1000</f>
        <v>3.5</v>
      </c>
      <c r="R471" s="30">
        <f>G471/3600*C471</f>
        <v>0.913426349430183</v>
      </c>
    </row>
    <row r="472" ht="20.05" customHeight="1">
      <c r="A472" s="31">
        <f>$A471+C471</f>
        <v>2235</v>
      </c>
      <c r="B472" s="32">
        <v>3.5</v>
      </c>
      <c r="C472" s="33">
        <v>5</v>
      </c>
      <c r="D472" t="b" s="30">
        <v>0</v>
      </c>
      <c r="E472" s="13"/>
      <c r="F472" s="30">
        <f>3600*(B472*$B$15/1000-H472-I471)/C472</f>
        <v>657.4250329892089</v>
      </c>
      <c r="G472" s="30">
        <f>IF(F472&gt;B$21,$B$21,IF(F472&lt;0,0,F472))</f>
        <v>657.4250329892089</v>
      </c>
      <c r="H472" s="30">
        <f>(J472*$B$16+K472*OFFSET($B$17,0,D472)-I471*(OFFSET($B$18,0,D472)+$B$19+OFFSET($B$20,0,D472)))*$C472/60</f>
        <v>-0.913090323596138</v>
      </c>
      <c r="I472" s="30">
        <f>$E472+(G472/60)*$C472/60+H472+I471</f>
        <v>22.9087323943552</v>
      </c>
      <c r="J472" s="30">
        <f>J471+($B$19*I471-$B$16*J471)*$C472/60</f>
        <v>87.50093149958199</v>
      </c>
      <c r="K472" s="30">
        <f>K471+(OFFSET($B$20,0,D472)*I471-OFFSET($B$17,0,D472)*K471)*$C472/60</f>
        <v>142.217150393437</v>
      </c>
      <c r="L472" s="34">
        <f>$A472/60</f>
        <v>37.25</v>
      </c>
      <c r="M472" s="41">
        <v>53.8124939891307</v>
      </c>
      <c r="N472" s="41">
        <v>53.4258738813023</v>
      </c>
      <c r="O472" s="41">
        <v>52.8979947984061</v>
      </c>
      <c r="P472" s="41">
        <f>G472/$B$22</f>
        <v>65.74250329892089</v>
      </c>
      <c r="Q472" s="41">
        <f>I472/$B$15*1000</f>
        <v>3.5</v>
      </c>
      <c r="R472" s="30">
        <f>G472/3600*C472</f>
        <v>0.913090323596124</v>
      </c>
    </row>
    <row r="473" ht="20.05" customHeight="1">
      <c r="A473" s="31">
        <f>$A472+C472</f>
        <v>2240</v>
      </c>
      <c r="B473" s="32">
        <v>3.5</v>
      </c>
      <c r="C473" s="33">
        <v>5</v>
      </c>
      <c r="D473" t="b" s="30">
        <v>0</v>
      </c>
      <c r="E473" s="13"/>
      <c r="F473" s="30">
        <f>3600*(B473*$B$15/1000-H473-I472)/C473</f>
        <v>657.184120117749</v>
      </c>
      <c r="G473" s="30">
        <f>IF(F473&gt;B$21,$B$21,IF(F473&lt;0,0,F473))</f>
        <v>657.184120117749</v>
      </c>
      <c r="H473" s="30">
        <f>(J473*$B$16+K473*OFFSET($B$17,0,D473)-I472*(OFFSET($B$18,0,D473)+$B$19+OFFSET($B$20,0,D473)))*$C473/60</f>
        <v>-0.912755722385777</v>
      </c>
      <c r="I473" s="30">
        <f>$E473+(G473/60)*$C473/60+H473+I472</f>
        <v>22.9087323943552</v>
      </c>
      <c r="J473" s="30">
        <f>J472+($B$19*I472-$B$16*J472)*$C473/60</f>
        <v>87.54110298868871</v>
      </c>
      <c r="K473" s="30">
        <f>K472+(OFFSET($B$20,0,D473)*I472-OFFSET($B$17,0,D473)*K472)*$C473/60</f>
        <v>142.512992195880</v>
      </c>
      <c r="L473" s="34">
        <f>$A473/60</f>
        <v>37.3333333333333</v>
      </c>
      <c r="M473" s="41">
        <v>53.7891419308363</v>
      </c>
      <c r="N473" s="41">
        <v>53.4026701364676</v>
      </c>
      <c r="O473" s="41">
        <v>52.8749935561611</v>
      </c>
      <c r="P473" s="41">
        <f>G473/$B$22</f>
        <v>65.7184120117749</v>
      </c>
      <c r="Q473" s="41">
        <f>I473/$B$15*1000</f>
        <v>3.5</v>
      </c>
      <c r="R473" s="30">
        <f>G473/3600*C473</f>
        <v>0.912755722385763</v>
      </c>
    </row>
    <row r="474" ht="20.05" customHeight="1">
      <c r="A474" s="31">
        <f>$A473+C473</f>
        <v>2245</v>
      </c>
      <c r="B474" s="32">
        <v>3.5</v>
      </c>
      <c r="C474" s="33">
        <v>5</v>
      </c>
      <c r="D474" t="b" s="30">
        <v>0</v>
      </c>
      <c r="E474" s="13"/>
      <c r="F474" s="30">
        <f>3600*(B474*$B$15/1000-H474-I473)/C474</f>
        <v>656.944227087689</v>
      </c>
      <c r="G474" s="30">
        <f>IF(F474&gt;B$21,$B$21,IF(F474&lt;0,0,F474))</f>
        <v>656.944227087689</v>
      </c>
      <c r="H474" s="30">
        <f>(J474*$B$16+K474*OFFSET($B$17,0,D474)-I473*(OFFSET($B$18,0,D474)+$B$19+OFFSET($B$20,0,D474)))*$C474/60</f>
        <v>-0.912422537621805</v>
      </c>
      <c r="I474" s="30">
        <f>$E474+(G474/60)*$C474/60+H474+I473</f>
        <v>22.9087323943552</v>
      </c>
      <c r="J474" s="30">
        <f>J473+($B$19*I473-$B$16*J473)*$C474/60</f>
        <v>87.58103873713659</v>
      </c>
      <c r="K474" s="30">
        <f>K473+(OFFSET($B$20,0,D474)*I473-OFFSET($B$17,0,D474)*K473)*$C474/60</f>
        <v>142.808735137771</v>
      </c>
      <c r="L474" s="34">
        <f>$A474/60</f>
        <v>37.4166666666667</v>
      </c>
      <c r="M474" s="41">
        <v>53.7658981515791</v>
      </c>
      <c r="N474" s="41">
        <v>53.3795746137746</v>
      </c>
      <c r="O474" s="41">
        <v>52.8521004583746</v>
      </c>
      <c r="P474" s="41">
        <f>G474/$B$22</f>
        <v>65.6944227087689</v>
      </c>
      <c r="Q474" s="41">
        <f>I474/$B$15*1000</f>
        <v>3.5</v>
      </c>
      <c r="R474" s="30">
        <f>G474/3600*C474</f>
        <v>0.91242253762179</v>
      </c>
    </row>
    <row r="475" ht="20.05" customHeight="1">
      <c r="A475" s="31">
        <f>$A474+C474</f>
        <v>2250</v>
      </c>
      <c r="B475" s="32">
        <v>3.5</v>
      </c>
      <c r="C475" s="33">
        <v>5</v>
      </c>
      <c r="D475" t="b" s="30">
        <v>0</v>
      </c>
      <c r="E475" s="13"/>
      <c r="F475" s="30">
        <f>3600*(B475*$B$15/1000-H475-I474)/C475</f>
        <v>656.705348045870</v>
      </c>
      <c r="G475" s="30">
        <f>IF(F475&gt;B$21,$B$21,IF(F475&lt;0,0,F475))</f>
        <v>656.705348045870</v>
      </c>
      <c r="H475" s="30">
        <f>(J475*$B$16+K475*OFFSET($B$17,0,D475)-I474*(OFFSET($B$18,0,D475)+$B$19+OFFSET($B$20,0,D475)))*$C475/60</f>
        <v>-0.912090761174834</v>
      </c>
      <c r="I475" s="30">
        <f>$E475+(G475/60)*$C475/60+H475+I474</f>
        <v>22.9087323943552</v>
      </c>
      <c r="J475" s="30">
        <f>J474+($B$19*I474-$B$16*J474)*$C475/60</f>
        <v>87.62074012833619</v>
      </c>
      <c r="K475" s="30">
        <f>K474+(OFFSET($B$20,0,D475)*I474-OFFSET($B$17,0,D475)*K474)*$C475/60</f>
        <v>143.104379252147</v>
      </c>
      <c r="L475" s="34">
        <f>$A475/60</f>
        <v>37.5</v>
      </c>
      <c r="M475" s="41">
        <v>53.7427620269712</v>
      </c>
      <c r="N475" s="41">
        <v>53.3565866888575</v>
      </c>
      <c r="O475" s="41">
        <v>52.8293148807107</v>
      </c>
      <c r="P475" s="41">
        <f>G475/$B$22</f>
        <v>65.67053480458701</v>
      </c>
      <c r="Q475" s="41">
        <f>I475/$B$15*1000</f>
        <v>3.5</v>
      </c>
      <c r="R475" s="30">
        <f>G475/3600*C475</f>
        <v>0.912090761174819</v>
      </c>
    </row>
    <row r="476" ht="20.05" customHeight="1">
      <c r="A476" s="31">
        <f>$A475+C475</f>
        <v>2255</v>
      </c>
      <c r="B476" s="32">
        <v>3.5</v>
      </c>
      <c r="C476" s="33">
        <v>5</v>
      </c>
      <c r="D476" t="b" s="30">
        <v>0</v>
      </c>
      <c r="E476" s="13"/>
      <c r="F476" s="30">
        <f>3600*(B476*$B$15/1000-H476-I475)/C476</f>
        <v>656.4674771734381</v>
      </c>
      <c r="G476" s="30">
        <f>IF(F476&gt;B$21,$B$21,IF(F476&lt;0,0,F476))</f>
        <v>656.4674771734381</v>
      </c>
      <c r="H476" s="30">
        <f>(J476*$B$16+K476*OFFSET($B$17,0,D476)-I475*(OFFSET($B$18,0,D476)+$B$19+OFFSET($B$20,0,D476)))*$C476/60</f>
        <v>-0.9117603849631229</v>
      </c>
      <c r="I476" s="30">
        <f>$E476+(G476/60)*$C476/60+H476+I475</f>
        <v>22.9087323943552</v>
      </c>
      <c r="J476" s="30">
        <f>J475+($B$19*I475-$B$16*J475)*$C476/60</f>
        <v>87.66020853757961</v>
      </c>
      <c r="K476" s="30">
        <f>K475+(OFFSET($B$20,0,D476)*I475-OFFSET($B$17,0,D476)*K475)*$C476/60</f>
        <v>143.399924572032</v>
      </c>
      <c r="L476" s="34">
        <f>$A476/60</f>
        <v>37.5833333333333</v>
      </c>
      <c r="M476" s="41">
        <v>53.719732936285</v>
      </c>
      <c r="N476" s="41">
        <v>53.3337057410104</v>
      </c>
      <c r="O476" s="41">
        <v>52.8066362024932</v>
      </c>
      <c r="P476" s="41">
        <f>G476/$B$22</f>
        <v>65.6467477173438</v>
      </c>
      <c r="Q476" s="41">
        <f>I476/$B$15*1000</f>
        <v>3.5</v>
      </c>
      <c r="R476" s="30">
        <f>G476/3600*C476</f>
        <v>0.911760384963108</v>
      </c>
    </row>
    <row r="477" ht="20.05" customHeight="1">
      <c r="A477" s="31">
        <f>$A476+C476</f>
        <v>2260</v>
      </c>
      <c r="B477" s="32">
        <v>3.5</v>
      </c>
      <c r="C477" s="33">
        <v>5</v>
      </c>
      <c r="D477" t="b" s="30">
        <v>0</v>
      </c>
      <c r="E477" s="13"/>
      <c r="F477" s="30">
        <f>3600*(B477*$B$15/1000-H477-I476)/C477</f>
        <v>656.230608685642</v>
      </c>
      <c r="G477" s="30">
        <f>IF(F477&gt;B$21,$B$21,IF(F477&lt;0,0,F477))</f>
        <v>656.230608685642</v>
      </c>
      <c r="H477" s="30">
        <f>(J477*$B$16+K477*OFFSET($B$17,0,D477)-I476*(OFFSET($B$18,0,D477)+$B$19+OFFSET($B$20,0,D477)))*$C477/60</f>
        <v>-0.911431400952295</v>
      </c>
      <c r="I477" s="30">
        <f>$E477+(G477/60)*$C477/60+H477+I476</f>
        <v>22.9087323943552</v>
      </c>
      <c r="J477" s="30">
        <f>J476+($B$19*I476-$B$16*J476)*$C477/60</f>
        <v>87.6994453320882</v>
      </c>
      <c r="K477" s="30">
        <f>K476+(OFFSET($B$20,0,D477)*I476-OFFSET($B$17,0,D477)*K476)*$C477/60</f>
        <v>143.695371130440</v>
      </c>
      <c r="L477" s="34">
        <f>$A477/60</f>
        <v>37.6666666666667</v>
      </c>
      <c r="M477" s="41">
        <v>53.6968102624312</v>
      </c>
      <c r="N477" s="41">
        <v>53.3109311531658</v>
      </c>
      <c r="O477" s="41">
        <v>52.7840638066845</v>
      </c>
      <c r="P477" s="41">
        <f>G477/$B$22</f>
        <v>65.6230608685642</v>
      </c>
      <c r="Q477" s="41">
        <f>I477/$B$15*1000</f>
        <v>3.5</v>
      </c>
      <c r="R477" s="30">
        <f>G477/3600*C477</f>
        <v>0.911431400952281</v>
      </c>
    </row>
    <row r="478" ht="20.05" customHeight="1">
      <c r="A478" s="31">
        <f>$A477+C477</f>
        <v>2265</v>
      </c>
      <c r="B478" s="32">
        <v>3.5</v>
      </c>
      <c r="C478" s="33">
        <v>5</v>
      </c>
      <c r="D478" t="b" s="30">
        <v>0</v>
      </c>
      <c r="E478" s="13"/>
      <c r="F478" s="30">
        <f>3600*(B478*$B$15/1000-H478-I477)/C478</f>
        <v>655.994736831635</v>
      </c>
      <c r="G478" s="30">
        <f>IF(F478&gt;B$21,$B$21,IF(F478&lt;0,0,F478))</f>
        <v>655.994736831635</v>
      </c>
      <c r="H478" s="30">
        <f>(J478*$B$16+K478*OFFSET($B$17,0,D478)-I477*(OFFSET($B$18,0,D478)+$B$19+OFFSET($B$20,0,D478)))*$C478/60</f>
        <v>-0.911103801155063</v>
      </c>
      <c r="I478" s="30">
        <f>$E478+(G478/60)*$C478/60+H478+I477</f>
        <v>22.9087323943552</v>
      </c>
      <c r="J478" s="30">
        <f>J477+($B$19*I477-$B$16*J477)*$C478/60</f>
        <v>87.73845187105999</v>
      </c>
      <c r="K478" s="30">
        <f>K477+(OFFSET($B$20,0,D478)*I477-OFFSET($B$17,0,D478)*K477)*$C478/60</f>
        <v>143.990718960374</v>
      </c>
      <c r="L478" s="34">
        <f>$A478/60</f>
        <v>37.75</v>
      </c>
      <c r="M478" s="41">
        <v>53.6739933919375</v>
      </c>
      <c r="N478" s="41">
        <v>53.2882623118733</v>
      </c>
      <c r="O478" s="41">
        <v>52.7615970798639</v>
      </c>
      <c r="P478" s="41">
        <f>G478/$B$22</f>
        <v>65.5994736831635</v>
      </c>
      <c r="Q478" s="41">
        <f>I478/$B$15*1000</f>
        <v>3.5</v>
      </c>
      <c r="R478" s="30">
        <f>G478/3600*C478</f>
        <v>0.911103801155049</v>
      </c>
    </row>
    <row r="479" ht="20.05" customHeight="1">
      <c r="A479" s="31">
        <f>$A478+C478</f>
        <v>2270</v>
      </c>
      <c r="B479" s="32">
        <v>3.5</v>
      </c>
      <c r="C479" s="33">
        <v>5</v>
      </c>
      <c r="D479" t="b" s="30">
        <v>0</v>
      </c>
      <c r="E479" s="13"/>
      <c r="F479" s="30">
        <f>3600*(B479*$B$15/1000-H479-I478)/C479</f>
        <v>655.7598558942721</v>
      </c>
      <c r="G479" s="30">
        <f>IF(F479&gt;B$21,$B$21,IF(F479&lt;0,0,F479))</f>
        <v>655.7598558942721</v>
      </c>
      <c r="H479" s="30">
        <f>(J479*$B$16+K479*OFFSET($B$17,0,D479)-I478*(OFFSET($B$18,0,D479)+$B$19+OFFSET($B$20,0,D479)))*$C479/60</f>
        <v>-0.910777577630948</v>
      </c>
      <c r="I479" s="30">
        <f>$E479+(G479/60)*$C479/60+H479+I478</f>
        <v>22.9087323943552</v>
      </c>
      <c r="J479" s="30">
        <f>J478+($B$19*I478-$B$16*J478)*$C479/60</f>
        <v>87.7772295057169</v>
      </c>
      <c r="K479" s="30">
        <f>K478+(OFFSET($B$20,0,D479)*I478-OFFSET($B$17,0,D479)*K478)*$C479/60</f>
        <v>144.285968094826</v>
      </c>
      <c r="L479" s="34">
        <f>$A479/60</f>
        <v>37.8333333333333</v>
      </c>
      <c r="M479" s="41">
        <v>53.6512817149276</v>
      </c>
      <c r="N479" s="41">
        <v>53.2656986072782</v>
      </c>
      <c r="O479" s="41">
        <v>52.7392354122065</v>
      </c>
      <c r="P479" s="41">
        <f>G479/$B$22</f>
        <v>65.57598558942721</v>
      </c>
      <c r="Q479" s="41">
        <f>I479/$B$15*1000</f>
        <v>3.5</v>
      </c>
      <c r="R479" s="30">
        <f>G479/3600*C479</f>
        <v>0.910777577630933</v>
      </c>
    </row>
    <row r="480" ht="20.05" customHeight="1">
      <c r="A480" s="31">
        <f>$A479+C479</f>
        <v>2275</v>
      </c>
      <c r="B480" s="32">
        <v>3.5</v>
      </c>
      <c r="C480" s="33">
        <v>5</v>
      </c>
      <c r="D480" t="b" s="30">
        <v>0</v>
      </c>
      <c r="E480" s="13"/>
      <c r="F480" s="30">
        <f>3600*(B480*$B$15/1000-H480-I479)/C480</f>
        <v>655.525960189916</v>
      </c>
      <c r="G480" s="30">
        <f>IF(F480&gt;B$21,$B$21,IF(F480&lt;0,0,F480))</f>
        <v>655.525960189916</v>
      </c>
      <c r="H480" s="30">
        <f>(J480*$B$16+K480*OFFSET($B$17,0,D480)-I479*(OFFSET($B$18,0,D480)+$B$19+OFFSET($B$20,0,D480)))*$C480/60</f>
        <v>-0.9104527224860099</v>
      </c>
      <c r="I480" s="30">
        <f>$E480+(G480/60)*$C480/60+H480+I479</f>
        <v>22.9087323943552</v>
      </c>
      <c r="J480" s="30">
        <f>J479+($B$19*I479-$B$16*J479)*$C480/60</f>
        <v>87.8157795793512</v>
      </c>
      <c r="K480" s="30">
        <f>K479+(OFFSET($B$20,0,D480)*I479-OFFSET($B$17,0,D480)*K479)*$C480/60</f>
        <v>144.581118566776</v>
      </c>
      <c r="L480" s="34">
        <f>$A480/60</f>
        <v>37.9166666666667</v>
      </c>
      <c r="M480" s="41">
        <v>53.6286746250999</v>
      </c>
      <c r="N480" s="41">
        <v>53.2432394331007</v>
      </c>
      <c r="O480" s="41">
        <v>52.7169781974622</v>
      </c>
      <c r="P480" s="41">
        <f>G480/$B$22</f>
        <v>65.55259601899159</v>
      </c>
      <c r="Q480" s="41">
        <f>I480/$B$15*1000</f>
        <v>3.5</v>
      </c>
      <c r="R480" s="30">
        <f>G480/3600*C480</f>
        <v>0.910452722485994</v>
      </c>
    </row>
    <row r="481" ht="20.05" customHeight="1">
      <c r="A481" s="31">
        <f>$A480+C480</f>
        <v>2280</v>
      </c>
      <c r="B481" s="32">
        <v>3.5</v>
      </c>
      <c r="C481" s="33">
        <v>5</v>
      </c>
      <c r="D481" t="b" s="30">
        <v>0</v>
      </c>
      <c r="E481" s="13"/>
      <c r="F481" s="30">
        <f>3600*(B481*$B$15/1000-H481-I480)/C481</f>
        <v>655.293044068241</v>
      </c>
      <c r="G481" s="30">
        <f>IF(F481&gt;B$21,$B$21,IF(F481&lt;0,0,F481))</f>
        <v>655.293044068241</v>
      </c>
      <c r="H481" s="30">
        <f>(J481*$B$16+K481*OFFSET($B$17,0,D481)-I480*(OFFSET($B$18,0,D481)+$B$19+OFFSET($B$20,0,D481)))*$C481/60</f>
        <v>-0.910129227872572</v>
      </c>
      <c r="I481" s="30">
        <f>$E481+(G481/60)*$C481/60+H481+I480</f>
        <v>22.9087323943552</v>
      </c>
      <c r="J481" s="30">
        <f>J480+($B$19*I480-$B$16*J480)*$C481/60</f>
        <v>87.85410342737239</v>
      </c>
      <c r="K481" s="30">
        <f>K480+(OFFSET($B$20,0,D481)*I480-OFFSET($B$17,0,D481)*K480)*$C481/60</f>
        <v>144.876170409194</v>
      </c>
      <c r="L481" s="34">
        <f>$A481/60</f>
        <v>38</v>
      </c>
      <c r="M481" s="41">
        <v>53.6061715197064</v>
      </c>
      <c r="N481" s="41">
        <v>53.2208841866148</v>
      </c>
      <c r="O481" s="41">
        <v>52.6948248329346</v>
      </c>
      <c r="P481" s="41">
        <f>G481/$B$22</f>
        <v>65.5293044068241</v>
      </c>
      <c r="Q481" s="41">
        <f>I481/$B$15*1000</f>
        <v>3.5</v>
      </c>
      <c r="R481" s="30">
        <f>G481/3600*C481</f>
        <v>0.910129227872557</v>
      </c>
    </row>
    <row r="482" ht="20.05" customHeight="1">
      <c r="A482" s="31">
        <f>$A481+C481</f>
        <v>2285</v>
      </c>
      <c r="B482" s="32">
        <v>3.5</v>
      </c>
      <c r="C482" s="33">
        <v>5</v>
      </c>
      <c r="D482" t="b" s="30">
        <v>0</v>
      </c>
      <c r="E482" s="13"/>
      <c r="F482" s="30">
        <f>3600*(B482*$B$15/1000-H482-I481)/C482</f>
        <v>655.061101912032</v>
      </c>
      <c r="G482" s="30">
        <f>IF(F482&gt;B$21,$B$21,IF(F482&lt;0,0,F482))</f>
        <v>655.061101912032</v>
      </c>
      <c r="H482" s="30">
        <f>(J482*$B$16+K482*OFFSET($B$17,0,D482)-I481*(OFFSET($B$18,0,D482)+$B$19+OFFSET($B$20,0,D482)))*$C482/60</f>
        <v>-0.909807085988948</v>
      </c>
      <c r="I482" s="30">
        <f>$E482+(G482/60)*$C482/60+H482+I481</f>
        <v>22.9087323943552</v>
      </c>
      <c r="J482" s="30">
        <f>J481+($B$19*I481-$B$16*J481)*$C482/60</f>
        <v>87.8922023773532</v>
      </c>
      <c r="K482" s="30">
        <f>K481+(OFFSET($B$20,0,D482)*I481-OFFSET($B$17,0,D482)*K481)*$C482/60</f>
        <v>145.171123655039</v>
      </c>
      <c r="L482" s="34">
        <f>$A482/60</f>
        <v>38.0833333333333</v>
      </c>
      <c r="M482" s="41">
        <v>53.5837717995321</v>
      </c>
      <c r="N482" s="41">
        <v>53.1986322686271</v>
      </c>
      <c r="O482" s="41">
        <v>52.6727747194603</v>
      </c>
      <c r="P482" s="41">
        <f>G482/$B$22</f>
        <v>65.50611019120321</v>
      </c>
      <c r="Q482" s="41">
        <f>I482/$B$15*1000</f>
        <v>3.5</v>
      </c>
      <c r="R482" s="30">
        <f>G482/3600*C482</f>
        <v>0.909807085988933</v>
      </c>
    </row>
    <row r="483" ht="20.05" customHeight="1">
      <c r="A483" s="31">
        <f>$A482+C482</f>
        <v>2290</v>
      </c>
      <c r="B483" s="32">
        <v>3.5</v>
      </c>
      <c r="C483" s="33">
        <v>5</v>
      </c>
      <c r="D483" t="b" s="30">
        <v>0</v>
      </c>
      <c r="E483" s="13"/>
      <c r="F483" s="30">
        <f>3600*(B483*$B$15/1000-H483-I482)/C483</f>
        <v>654.830128136995</v>
      </c>
      <c r="G483" s="30">
        <f>IF(F483&gt;B$21,$B$21,IF(F483&lt;0,0,F483))</f>
        <v>654.830128136995</v>
      </c>
      <c r="H483" s="30">
        <f>(J483*$B$16+K483*OFFSET($B$17,0,D483)-I482*(OFFSET($B$18,0,D483)+$B$19+OFFSET($B$20,0,D483)))*$C483/60</f>
        <v>-0.9094862890791749</v>
      </c>
      <c r="I483" s="30">
        <f>$E483+(G483/60)*$C483/60+H483+I482</f>
        <v>22.9087323943552</v>
      </c>
      <c r="J483" s="30">
        <f>J482+($B$19*I482-$B$16*J482)*$C483/60</f>
        <v>87.93007774907571</v>
      </c>
      <c r="K483" s="30">
        <f>K482+(OFFSET($B$20,0,D483)*I482-OFFSET($B$17,0,D483)*K482)*$C483/60</f>
        <v>145.465978337259</v>
      </c>
      <c r="L483" s="34">
        <f>$A483/60</f>
        <v>38.1666666666667</v>
      </c>
      <c r="M483" s="41">
        <v>53.5614748688744</v>
      </c>
      <c r="N483" s="41">
        <v>53.1764830834568</v>
      </c>
      <c r="O483" s="41">
        <v>52.650827261388</v>
      </c>
      <c r="P483" s="41">
        <f>G483/$B$22</f>
        <v>65.4830128136995</v>
      </c>
      <c r="Q483" s="41">
        <f>I483/$B$15*1000</f>
        <v>3.5</v>
      </c>
      <c r="R483" s="30">
        <f>G483/3600*C483</f>
        <v>0.90948628907916</v>
      </c>
    </row>
    <row r="484" ht="20.05" customHeight="1">
      <c r="A484" s="31">
        <f>$A483+C483</f>
        <v>2295</v>
      </c>
      <c r="B484" s="32">
        <v>3.5</v>
      </c>
      <c r="C484" s="33">
        <v>5</v>
      </c>
      <c r="D484" t="b" s="30">
        <v>0</v>
      </c>
      <c r="E484" s="13"/>
      <c r="F484" s="30">
        <f>3600*(B484*$B$15/1000-H484-I483)/C484</f>
        <v>654.600117191565</v>
      </c>
      <c r="G484" s="30">
        <f>IF(F484&gt;B$21,$B$21,IF(F484&lt;0,0,F484))</f>
        <v>654.600117191565</v>
      </c>
      <c r="H484" s="30">
        <f>(J484*$B$16+K484*OFFSET($B$17,0,D484)-I483*(OFFSET($B$18,0,D484)+$B$19+OFFSET($B$20,0,D484)))*$C484/60</f>
        <v>-0.909166829432744</v>
      </c>
      <c r="I484" s="30">
        <f>$E484+(G484/60)*$C484/60+H484+I483</f>
        <v>22.9087323943552</v>
      </c>
      <c r="J484" s="30">
        <f>J483+($B$19*I483-$B$16*J483)*$C484/60</f>
        <v>87.9677308545771</v>
      </c>
      <c r="K484" s="30">
        <f>K483+(OFFSET($B$20,0,D484)*I483-OFFSET($B$17,0,D484)*K483)*$C484/60</f>
        <v>145.760734488790</v>
      </c>
      <c r="L484" s="34">
        <f>$A484/60</f>
        <v>38.25</v>
      </c>
      <c r="M484" s="41">
        <v>53.539280135522</v>
      </c>
      <c r="N484" s="41">
        <v>53.1544360389143</v>
      </c>
      <c r="O484" s="41">
        <v>52.6289818665579</v>
      </c>
      <c r="P484" s="41">
        <f>G484/$B$22</f>
        <v>65.4600117191565</v>
      </c>
      <c r="Q484" s="41">
        <f>I484/$B$15*1000</f>
        <v>3.5</v>
      </c>
      <c r="R484" s="30">
        <f>G484/3600*C484</f>
        <v>0.909166829432729</v>
      </c>
    </row>
    <row r="485" ht="20.05" customHeight="1">
      <c r="A485" s="31">
        <f>$A484+C484</f>
        <v>2300</v>
      </c>
      <c r="B485" s="32">
        <v>3.5</v>
      </c>
      <c r="C485" s="33">
        <v>5</v>
      </c>
      <c r="D485" t="b" s="30">
        <v>0</v>
      </c>
      <c r="E485" s="13"/>
      <c r="F485" s="30">
        <f>3600*(B485*$B$15/1000-H485-I484)/C485</f>
        <v>654.371063556708</v>
      </c>
      <c r="G485" s="30">
        <f>IF(F485&gt;B$21,$B$21,IF(F485&lt;0,0,F485))</f>
        <v>654.371063556708</v>
      </c>
      <c r="H485" s="30">
        <f>(J485*$B$16+K485*OFFSET($B$17,0,D485)-I484*(OFFSET($B$18,0,D485)+$B$19+OFFSET($B$20,0,D485)))*$C485/60</f>
        <v>-0.908848699384332</v>
      </c>
      <c r="I485" s="30">
        <f>$E485+(G485/60)*$C485/60+H485+I484</f>
        <v>22.9087323943552</v>
      </c>
      <c r="J485" s="30">
        <f>J484+($B$19*I484-$B$16*J484)*$C485/60</f>
        <v>88.005162998195</v>
      </c>
      <c r="K485" s="30">
        <f>K484+(OFFSET($B$20,0,D485)*I484-OFFSET($B$17,0,D485)*K484)*$C485/60</f>
        <v>146.055392142558</v>
      </c>
      <c r="L485" s="34">
        <f>$A485/60</f>
        <v>38.3333333333333</v>
      </c>
      <c r="M485" s="41">
        <v>53.5171870107348</v>
      </c>
      <c r="N485" s="41">
        <v>53.1324905462814</v>
      </c>
      <c r="O485" s="41">
        <v>52.6072379462814</v>
      </c>
      <c r="P485" s="41">
        <f>G485/$B$22</f>
        <v>65.43710635567081</v>
      </c>
      <c r="Q485" s="41">
        <f>I485/$B$15*1000</f>
        <v>3.5</v>
      </c>
      <c r="R485" s="30">
        <f>G485/3600*C485</f>
        <v>0.908848699384317</v>
      </c>
    </row>
    <row r="486" ht="20.05" customHeight="1">
      <c r="A486" s="31">
        <f>$A485+C485</f>
        <v>2305</v>
      </c>
      <c r="B486" s="32">
        <v>3.5</v>
      </c>
      <c r="C486" s="33">
        <v>5</v>
      </c>
      <c r="D486" t="b" s="30">
        <v>0</v>
      </c>
      <c r="E486" s="13"/>
      <c r="F486" s="30">
        <f>3600*(B486*$B$15/1000-H486-I485)/C486</f>
        <v>654.142961745738</v>
      </c>
      <c r="G486" s="30">
        <f>IF(F486&gt;B$21,$B$21,IF(F486&lt;0,0,F486))</f>
        <v>654.142961745738</v>
      </c>
      <c r="H486" s="30">
        <f>(J486*$B$16+K486*OFFSET($B$17,0,D486)-I485*(OFFSET($B$18,0,D486)+$B$19+OFFSET($B$20,0,D486)))*$C486/60</f>
        <v>-0.90853189131354</v>
      </c>
      <c r="I486" s="30">
        <f>$E486+(G486/60)*$C486/60+H486+I485</f>
        <v>22.9087323943552</v>
      </c>
      <c r="J486" s="30">
        <f>J485+($B$19*I485-$B$16*J485)*$C486/60</f>
        <v>88.0423754766127</v>
      </c>
      <c r="K486" s="30">
        <f>K485+(OFFSET($B$20,0,D486)*I485-OFFSET($B$17,0,D486)*K485)*$C486/60</f>
        <v>146.349951331478</v>
      </c>
      <c r="L486" s="34">
        <f>$A486/60</f>
        <v>38.4166666666667</v>
      </c>
      <c r="M486" s="41">
        <v>53.4951949092235</v>
      </c>
      <c r="N486" s="41">
        <v>53.1106460202903</v>
      </c>
      <c r="O486" s="41">
        <v>52.5855949153205</v>
      </c>
      <c r="P486" s="41">
        <f>G486/$B$22</f>
        <v>65.41429617457381</v>
      </c>
      <c r="Q486" s="41">
        <f>I486/$B$15*1000</f>
        <v>3.5</v>
      </c>
      <c r="R486" s="30">
        <f>G486/3600*C486</f>
        <v>0.908531891313525</v>
      </c>
    </row>
    <row r="487" ht="20.05" customHeight="1">
      <c r="A487" s="31">
        <f>$A486+C486</f>
        <v>2310</v>
      </c>
      <c r="B487" s="32">
        <v>3.5</v>
      </c>
      <c r="C487" s="33">
        <v>5</v>
      </c>
      <c r="D487" t="b" s="30">
        <v>0</v>
      </c>
      <c r="E487" s="13"/>
      <c r="F487" s="30">
        <f>3600*(B487*$B$15/1000-H487-I486)/C487</f>
        <v>653.915806304118</v>
      </c>
      <c r="G487" s="30">
        <f>IF(F487&gt;B$21,$B$21,IF(F487&lt;0,0,F487))</f>
        <v>653.915806304118</v>
      </c>
      <c r="H487" s="30">
        <f>(J487*$B$16+K487*OFFSET($B$17,0,D487)-I486*(OFFSET($B$18,0,D487)+$B$19+OFFSET($B$20,0,D487)))*$C487/60</f>
        <v>-0.908216397644624</v>
      </c>
      <c r="I487" s="30">
        <f>$E487+(G487/60)*$C487/60+H487+I486</f>
        <v>22.9087323943552</v>
      </c>
      <c r="J487" s="30">
        <f>J486+($B$19*I486-$B$16*J486)*$C487/60</f>
        <v>88.07936957890421</v>
      </c>
      <c r="K487" s="30">
        <f>K486+(OFFSET($B$20,0,D487)*I486-OFFSET($B$17,0,D487)*K486)*$C487/60</f>
        <v>146.644412088454</v>
      </c>
      <c r="L487" s="34">
        <f>$A487/60</f>
        <v>38.5</v>
      </c>
      <c r="M487" s="41">
        <v>53.4733032491292</v>
      </c>
      <c r="N487" s="41">
        <v>53.0889018791039</v>
      </c>
      <c r="O487" s="41">
        <v>52.5640521918676</v>
      </c>
      <c r="P487" s="41">
        <f>G487/$B$22</f>
        <v>65.3915806304118</v>
      </c>
      <c r="Q487" s="41">
        <f>I487/$B$15*1000</f>
        <v>3.5</v>
      </c>
      <c r="R487" s="30">
        <f>G487/3600*C487</f>
        <v>0.908216397644608</v>
      </c>
    </row>
    <row r="488" ht="20.05" customHeight="1">
      <c r="A488" s="31">
        <f>$A487+C487</f>
        <v>2315</v>
      </c>
      <c r="B488" s="32">
        <v>3.5</v>
      </c>
      <c r="C488" s="33">
        <v>5</v>
      </c>
      <c r="D488" t="b" s="30">
        <v>0</v>
      </c>
      <c r="E488" s="13"/>
      <c r="F488" s="30">
        <f>3600*(B488*$B$15/1000-H488-I487)/C488</f>
        <v>653.689591809283</v>
      </c>
      <c r="G488" s="30">
        <f>IF(F488&gt;B$21,$B$21,IF(F488&lt;0,0,F488))</f>
        <v>653.689591809283</v>
      </c>
      <c r="H488" s="30">
        <f>(J488*$B$16+K488*OFFSET($B$17,0,D488)-I487*(OFFSET($B$18,0,D488)+$B$19+OFFSET($B$20,0,D488)))*$C488/60</f>
        <v>-0.907902210846241</v>
      </c>
      <c r="I488" s="30">
        <f>$E488+(G488/60)*$C488/60+H488+I487</f>
        <v>22.9087323943552</v>
      </c>
      <c r="J488" s="30">
        <f>J487+($B$19*I487-$B$16*J487)*$C488/60</f>
        <v>88.11614658657859</v>
      </c>
      <c r="K488" s="30">
        <f>K487+(OFFSET($B$20,0,D488)*I487-OFFSET($B$17,0,D488)*K487)*$C488/60</f>
        <v>146.938774446378</v>
      </c>
      <c r="L488" s="34">
        <f>$A488/60</f>
        <v>38.5833333333333</v>
      </c>
      <c r="M488" s="41">
        <v>53.4515114520032</v>
      </c>
      <c r="N488" s="41">
        <v>53.0672575442954</v>
      </c>
      <c r="O488" s="41">
        <v>52.5426091975257</v>
      </c>
      <c r="P488" s="41">
        <f>G488/$B$22</f>
        <v>65.3689591809283</v>
      </c>
      <c r="Q488" s="41">
        <f>I488/$B$15*1000</f>
        <v>3.5</v>
      </c>
      <c r="R488" s="30">
        <f>G488/3600*C488</f>
        <v>0.907902210846226</v>
      </c>
    </row>
    <row r="489" ht="20.05" customHeight="1">
      <c r="A489" s="31">
        <f>$A488+C488</f>
        <v>2320</v>
      </c>
      <c r="B489" s="32">
        <v>3.5</v>
      </c>
      <c r="C489" s="33">
        <v>5</v>
      </c>
      <c r="D489" t="b" s="30">
        <v>0</v>
      </c>
      <c r="E489" s="13"/>
      <c r="F489" s="30">
        <f>3600*(B489*$B$15/1000-H489-I488)/C489</f>
        <v>653.464312870438</v>
      </c>
      <c r="G489" s="30">
        <f>IF(F489&gt;B$21,$B$21,IF(F489&lt;0,0,F489))</f>
        <v>653.464312870438</v>
      </c>
      <c r="H489" s="30">
        <f>(J489*$B$16+K489*OFFSET($B$17,0,D489)-I488*(OFFSET($B$18,0,D489)+$B$19+OFFSET($B$20,0,D489)))*$C489/60</f>
        <v>-0.907589323431179</v>
      </c>
      <c r="I489" s="30">
        <f>$E489+(G489/60)*$C489/60+H489+I488</f>
        <v>22.9087323943552</v>
      </c>
      <c r="J489" s="30">
        <f>J488+($B$19*I488-$B$16*J488)*$C489/60</f>
        <v>88.1527077736247</v>
      </c>
      <c r="K489" s="30">
        <f>K488+(OFFSET($B$20,0,D489)*I488-OFFSET($B$17,0,D489)*K488)*$C489/60</f>
        <v>147.233038438132</v>
      </c>
      <c r="L489" s="34">
        <f>$A489/60</f>
        <v>38.6666666666667</v>
      </c>
      <c r="M489" s="41">
        <v>53.4298189427874</v>
      </c>
      <c r="N489" s="41">
        <v>53.0457124408283</v>
      </c>
      <c r="O489" s="41">
        <v>52.5212653572878</v>
      </c>
      <c r="P489" s="41">
        <f>G489/$B$22</f>
        <v>65.3464312870438</v>
      </c>
      <c r="Q489" s="41">
        <f>I489/$B$15*1000</f>
        <v>3.5</v>
      </c>
      <c r="R489" s="30">
        <f>G489/3600*C489</f>
        <v>0.9075893234311641</v>
      </c>
    </row>
    <row r="490" ht="20.05" customHeight="1">
      <c r="A490" s="31">
        <f>$A489+C489</f>
        <v>2325</v>
      </c>
      <c r="B490" s="32">
        <v>3.5</v>
      </c>
      <c r="C490" s="33">
        <v>5</v>
      </c>
      <c r="D490" t="b" s="30">
        <v>0</v>
      </c>
      <c r="E490" s="13"/>
      <c r="F490" s="30">
        <f>3600*(B490*$B$15/1000-H490-I489)/C490</f>
        <v>653.239964128386</v>
      </c>
      <c r="G490" s="30">
        <f>IF(F490&gt;B$21,$B$21,IF(F490&lt;0,0,F490))</f>
        <v>653.239964128386</v>
      </c>
      <c r="H490" s="30">
        <f>(J490*$B$16+K490*OFFSET($B$17,0,D490)-I489*(OFFSET($B$18,0,D490)+$B$19+OFFSET($B$20,0,D490)))*$C490/60</f>
        <v>-0.907277727956106</v>
      </c>
      <c r="I490" s="30">
        <f>$E490+(G490/60)*$C490/60+H490+I489</f>
        <v>22.9087323943552</v>
      </c>
      <c r="J490" s="30">
        <f>J489+($B$19*I489-$B$16*J489)*$C490/60</f>
        <v>88.1890544065552</v>
      </c>
      <c r="K490" s="30">
        <f>K489+(OFFSET($B$20,0,D490)*I489-OFFSET($B$17,0,D490)*K489)*$C490/60</f>
        <v>147.527204096586</v>
      </c>
      <c r="L490" s="34">
        <f>$A490/60</f>
        <v>38.75</v>
      </c>
      <c r="M490" s="41">
        <v>53.4082251497939</v>
      </c>
      <c r="N490" s="41">
        <v>53.0242659970363</v>
      </c>
      <c r="O490" s="41">
        <v>52.5000200995174</v>
      </c>
      <c r="P490" s="41">
        <f>G490/$B$22</f>
        <v>65.3239964128386</v>
      </c>
      <c r="Q490" s="41">
        <f>I490/$B$15*1000</f>
        <v>3.5</v>
      </c>
      <c r="R490" s="30">
        <f>G490/3600*C490</f>
        <v>0.907277727956092</v>
      </c>
    </row>
    <row r="491" ht="20.05" customHeight="1">
      <c r="A491" s="31">
        <f>$A490+C490</f>
        <v>2330</v>
      </c>
      <c r="B491" s="32">
        <v>3.5</v>
      </c>
      <c r="C491" s="33">
        <v>5</v>
      </c>
      <c r="D491" t="b" s="30">
        <v>0</v>
      </c>
      <c r="E491" s="13"/>
      <c r="F491" s="30">
        <f>3600*(B491*$B$15/1000-H491-I490)/C491</f>
        <v>653.0165402553311</v>
      </c>
      <c r="G491" s="30">
        <f>IF(F491&gt;B$21,$B$21,IF(F491&lt;0,0,F491))</f>
        <v>653.0165402553311</v>
      </c>
      <c r="H491" s="30">
        <f>(J491*$B$16+K491*OFFSET($B$17,0,D491)-I490*(OFFSET($B$18,0,D491)+$B$19+OFFSET($B$20,0,D491)))*$C491/60</f>
        <v>-0.906967417021308</v>
      </c>
      <c r="I491" s="30">
        <f>$E491+(G491/60)*$C491/60+H491+I490</f>
        <v>22.9087323943552</v>
      </c>
      <c r="J491" s="30">
        <f>J490+($B$19*I490-$B$16*J490)*$C491/60</f>
        <v>88.2251877444503</v>
      </c>
      <c r="K491" s="30">
        <f>K490+(OFFSET($B$20,0,D491)*I490-OFFSET($B$17,0,D491)*K490)*$C491/60</f>
        <v>147.821271454601</v>
      </c>
      <c r="L491" s="34">
        <f>$A491/60</f>
        <v>38.8333333333333</v>
      </c>
      <c r="M491" s="41">
        <v>53.3867295046857</v>
      </c>
      <c r="N491" s="41">
        <v>53.0029176446041</v>
      </c>
      <c r="O491" s="41">
        <v>52.4788728559288</v>
      </c>
      <c r="P491" s="41">
        <f>G491/$B$22</f>
        <v>65.3016540255331</v>
      </c>
      <c r="Q491" s="41">
        <f>I491/$B$15*1000</f>
        <v>3.5</v>
      </c>
      <c r="R491" s="30">
        <f>G491/3600*C491</f>
        <v>0.906967417021293</v>
      </c>
    </row>
    <row r="492" ht="20.05" customHeight="1">
      <c r="A492" s="31">
        <f>$A491+C491</f>
        <v>2335</v>
      </c>
      <c r="B492" s="32">
        <v>3.5</v>
      </c>
      <c r="C492" s="33">
        <v>5</v>
      </c>
      <c r="D492" t="b" s="30">
        <v>0</v>
      </c>
      <c r="E492" s="13"/>
      <c r="F492" s="30">
        <f>3600*(B492*$B$15/1000-H492-I491)/C492</f>
        <v>652.7940359547021</v>
      </c>
      <c r="G492" s="30">
        <f>IF(F492&gt;B$21,$B$21,IF(F492&lt;0,0,F492))</f>
        <v>652.7940359547021</v>
      </c>
      <c r="H492" s="30">
        <f>(J492*$B$16+K492*OFFSET($B$17,0,D492)-I491*(OFFSET($B$18,0,D492)+$B$19+OFFSET($B$20,0,D492)))*$C492/60</f>
        <v>-0.906658383270435</v>
      </c>
      <c r="I492" s="30">
        <f>$E492+(G492/60)*$C492/60+H492+I491</f>
        <v>22.9087323943552</v>
      </c>
      <c r="J492" s="30">
        <f>J491+($B$19*I491-$B$16*J491)*$C492/60</f>
        <v>88.2611090390015</v>
      </c>
      <c r="K492" s="30">
        <f>K491+(OFFSET($B$20,0,D492)*I491-OFFSET($B$17,0,D492)*K491)*$C492/60</f>
        <v>148.115240545025</v>
      </c>
      <c r="L492" s="34">
        <f>$A492/60</f>
        <v>38.9166666666667</v>
      </c>
      <c r="M492" s="41">
        <v>53.3653314424566</v>
      </c>
      <c r="N492" s="41">
        <v>52.9816668185473</v>
      </c>
      <c r="O492" s="41">
        <v>52.457823061567</v>
      </c>
      <c r="P492" s="41">
        <f>G492/$B$22</f>
        <v>65.2794035954702</v>
      </c>
      <c r="Q492" s="41">
        <f>I492/$B$15*1000</f>
        <v>3.5</v>
      </c>
      <c r="R492" s="30">
        <f>G492/3600*C492</f>
        <v>0.906658383270419</v>
      </c>
    </row>
    <row r="493" ht="20.05" customHeight="1">
      <c r="A493" s="31">
        <f>$A492+C492</f>
        <v>2340</v>
      </c>
      <c r="B493" s="32">
        <v>3.5</v>
      </c>
      <c r="C493" s="33">
        <v>5</v>
      </c>
      <c r="D493" t="b" s="30">
        <v>0</v>
      </c>
      <c r="E493" s="13"/>
      <c r="F493" s="30">
        <f>3600*(B493*$B$15/1000-H493-I492)/C493</f>
        <v>652.572445960966</v>
      </c>
      <c r="G493" s="30">
        <f>IF(F493&gt;B$21,$B$21,IF(F493&lt;0,0,F493))</f>
        <v>652.572445960966</v>
      </c>
      <c r="H493" s="30">
        <f>(J493*$B$16+K493*OFFSET($B$17,0,D493)-I492*(OFFSET($B$18,0,D493)+$B$19+OFFSET($B$20,0,D493)))*$C493/60</f>
        <v>-0.906350619390245</v>
      </c>
      <c r="I493" s="30">
        <f>$E493+(G493/60)*$C493/60+H493+I492</f>
        <v>22.9087323943552</v>
      </c>
      <c r="J493" s="30">
        <f>J492+($B$19*I492-$B$16*J492)*$C493/60</f>
        <v>88.296819534555</v>
      </c>
      <c r="K493" s="30">
        <f>K492+(OFFSET($B$20,0,D493)*I492-OFFSET($B$17,0,D493)*K492)*$C493/60</f>
        <v>148.409111400695</v>
      </c>
      <c r="L493" s="34">
        <f>$A493/60</f>
        <v>39</v>
      </c>
      <c r="M493" s="41">
        <v>53.3440304014118</v>
      </c>
      <c r="N493" s="41">
        <v>52.9605129571928</v>
      </c>
      <c r="O493" s="41">
        <v>52.4368701547886</v>
      </c>
      <c r="P493" s="41">
        <f>G493/$B$22</f>
        <v>65.2572445960966</v>
      </c>
      <c r="Q493" s="41">
        <f>I493/$B$15*1000</f>
        <v>3.5</v>
      </c>
      <c r="R493" s="30">
        <f>G493/3600*C493</f>
        <v>0.906350619390231</v>
      </c>
    </row>
    <row r="494" ht="20.05" customHeight="1">
      <c r="A494" s="31">
        <f>$A493+C493</f>
        <v>2345</v>
      </c>
      <c r="B494" s="32">
        <v>3.5</v>
      </c>
      <c r="C494" s="33">
        <v>5</v>
      </c>
      <c r="D494" t="b" s="30">
        <v>0</v>
      </c>
      <c r="E494" s="13"/>
      <c r="F494" s="30">
        <f>3600*(B494*$B$15/1000-H494-I493)/C494</f>
        <v>652.351765039444</v>
      </c>
      <c r="G494" s="30">
        <f>IF(F494&gt;B$21,$B$21,IF(F494&lt;0,0,F494))</f>
        <v>652.351765039444</v>
      </c>
      <c r="H494" s="30">
        <f>(J494*$B$16+K494*OFFSET($B$17,0,D494)-I493*(OFFSET($B$18,0,D494)+$B$19+OFFSET($B$20,0,D494)))*$C494/60</f>
        <v>-0.906044118110354</v>
      </c>
      <c r="I494" s="30">
        <f>$E494+(G494/60)*$C494/60+H494+I493</f>
        <v>22.9087323943552</v>
      </c>
      <c r="J494" s="30">
        <f>J493+($B$19*I493-$B$16*J493)*$C494/60</f>
        <v>88.33232046815461</v>
      </c>
      <c r="K494" s="30">
        <f>K493+(OFFSET($B$20,0,D494)*I493-OFFSET($B$17,0,D494)*K493)*$C494/60</f>
        <v>148.702884054439</v>
      </c>
      <c r="L494" s="34">
        <f>$A494/60</f>
        <v>39.0833333333333</v>
      </c>
      <c r="M494" s="41">
        <v>53.3228258231489</v>
      </c>
      <c r="N494" s="41">
        <v>52.9394555021597</v>
      </c>
      <c r="O494" s="41">
        <v>52.4160135772424</v>
      </c>
      <c r="P494" s="41">
        <f>G494/$B$22</f>
        <v>65.2351765039444</v>
      </c>
      <c r="Q494" s="41">
        <f>I494/$B$15*1000</f>
        <v>3.5</v>
      </c>
      <c r="R494" s="30">
        <f>G494/3600*C494</f>
        <v>0.906044118110339</v>
      </c>
    </row>
    <row r="495" ht="20.05" customHeight="1">
      <c r="A495" s="31">
        <f>$A494+C494</f>
        <v>2350</v>
      </c>
      <c r="B495" s="32">
        <v>3.5</v>
      </c>
      <c r="C495" s="33">
        <v>5</v>
      </c>
      <c r="D495" t="b" s="30">
        <v>0</v>
      </c>
      <c r="E495" s="13"/>
      <c r="F495" s="30">
        <f>3600*(B495*$B$15/1000-H495-I494)/C495</f>
        <v>652.131987986136</v>
      </c>
      <c r="G495" s="30">
        <f>IF(F495&gt;B$21,$B$21,IF(F495&lt;0,0,F495))</f>
        <v>652.131987986136</v>
      </c>
      <c r="H495" s="30">
        <f>(J495*$B$16+K495*OFFSET($B$17,0,D495)-I494*(OFFSET($B$18,0,D495)+$B$19+OFFSET($B$20,0,D495)))*$C495/60</f>
        <v>-0.905738872202981</v>
      </c>
      <c r="I495" s="30">
        <f>$E495+(G495/60)*$C495/60+H495+I494</f>
        <v>22.9087323943552</v>
      </c>
      <c r="J495" s="30">
        <f>J494+($B$19*I494-$B$16*J494)*$C495/60</f>
        <v>88.36761306958481</v>
      </c>
      <c r="K495" s="30">
        <f>K494+(OFFSET($B$20,0,D495)*I494-OFFSET($B$17,0,D495)*K494)*$C495/60</f>
        <v>148.996558539073</v>
      </c>
      <c r="L495" s="34">
        <f>$A495/60</f>
        <v>39.1666666666667</v>
      </c>
      <c r="M495" s="41">
        <v>53.3017171525377</v>
      </c>
      <c r="N495" s="41">
        <v>52.9184938983396</v>
      </c>
      <c r="O495" s="41">
        <v>52.3952527738494</v>
      </c>
      <c r="P495" s="41">
        <f>G495/$B$22</f>
        <v>65.2131987986136</v>
      </c>
      <c r="Q495" s="41">
        <f>I495/$B$15*1000</f>
        <v>3.5</v>
      </c>
      <c r="R495" s="30">
        <f>G495/3600*C495</f>
        <v>0.905738872202967</v>
      </c>
    </row>
    <row r="496" ht="20.05" customHeight="1">
      <c r="A496" s="31">
        <f>$A495+C495</f>
        <v>2355</v>
      </c>
      <c r="B496" s="32">
        <v>3.5</v>
      </c>
      <c r="C496" s="33">
        <v>5</v>
      </c>
      <c r="D496" t="b" s="30">
        <v>0</v>
      </c>
      <c r="E496" s="13"/>
      <c r="F496" s="30">
        <f>3600*(B496*$B$15/1000-H496-I495)/C496</f>
        <v>651.913109627532</v>
      </c>
      <c r="G496" s="30">
        <f>IF(F496&gt;B$21,$B$21,IF(F496&lt;0,0,F496))</f>
        <v>651.913109627532</v>
      </c>
      <c r="H496" s="30">
        <f>(J496*$B$16+K496*OFFSET($B$17,0,D496)-I495*(OFFSET($B$18,0,D496)+$B$19+OFFSET($B$20,0,D496)))*$C496/60</f>
        <v>-0.905434874482698</v>
      </c>
      <c r="I496" s="30">
        <f>$E496+(G496/60)*$C496/60+H496+I495</f>
        <v>22.9087323943552</v>
      </c>
      <c r="J496" s="30">
        <f>J495+($B$19*I495-$B$16*J495)*$C496/60</f>
        <v>88.4026985614132</v>
      </c>
      <c r="K496" s="30">
        <f>K495+(OFFSET($B$20,0,D496)*I495-OFFSET($B$17,0,D496)*K495)*$C496/60</f>
        <v>149.290134887401</v>
      </c>
      <c r="L496" s="34">
        <f>$A496/60</f>
        <v>39.25</v>
      </c>
      <c r="M496" s="41">
        <v>53.2807038377018</v>
      </c>
      <c r="N496" s="41">
        <v>52.8976275938777</v>
      </c>
      <c r="O496" s="41">
        <v>52.3745871927846</v>
      </c>
      <c r="P496" s="41">
        <f>G496/$B$22</f>
        <v>65.19131096275321</v>
      </c>
      <c r="Q496" s="41">
        <f>I496/$B$15*1000</f>
        <v>3.5</v>
      </c>
      <c r="R496" s="30">
        <f>G496/3600*C496</f>
        <v>0.905434874482683</v>
      </c>
    </row>
    <row r="497" ht="20.05" customHeight="1">
      <c r="A497" s="31">
        <f>$A496+C496</f>
        <v>2360</v>
      </c>
      <c r="B497" s="32">
        <v>3.5</v>
      </c>
      <c r="C497" s="33">
        <v>5</v>
      </c>
      <c r="D497" t="b" s="30">
        <v>0</v>
      </c>
      <c r="E497" s="13"/>
      <c r="F497" s="30">
        <f>3600*(B497*$B$15/1000-H497-I496)/C497</f>
        <v>651.695124820444</v>
      </c>
      <c r="G497" s="30">
        <f>IF(F497&gt;B$21,$B$21,IF(F497&lt;0,0,F497))</f>
        <v>651.695124820444</v>
      </c>
      <c r="H497" s="30">
        <f>(J497*$B$16+K497*OFFSET($B$17,0,D497)-I496*(OFFSET($B$18,0,D497)+$B$19+OFFSET($B$20,0,D497)))*$C497/60</f>
        <v>-0.905132117806187</v>
      </c>
      <c r="I497" s="30">
        <f>$E497+(G497/60)*$C497/60+H497+I496</f>
        <v>22.9087323943552</v>
      </c>
      <c r="J497" s="30">
        <f>J496+($B$19*I496-$B$16*J496)*$C497/60</f>
        <v>88.437578159033</v>
      </c>
      <c r="K497" s="30">
        <f>K496+(OFFSET($B$20,0,D497)*I496-OFFSET($B$17,0,D497)*K496)*$C497/60</f>
        <v>149.583613132217</v>
      </c>
      <c r="L497" s="34">
        <f>$A497/60</f>
        <v>39.3333333333333</v>
      </c>
      <c r="M497" s="41">
        <v>53.2597853299993</v>
      </c>
      <c r="N497" s="41">
        <v>52.8768560401537</v>
      </c>
      <c r="O497" s="41">
        <v>52.354016285457</v>
      </c>
      <c r="P497" s="41">
        <f>G497/$B$22</f>
        <v>65.1695124820444</v>
      </c>
      <c r="Q497" s="41">
        <f>I497/$B$15*1000</f>
        <v>3.5</v>
      </c>
      <c r="R497" s="30">
        <f>G497/3600*C497</f>
        <v>0.905132117806172</v>
      </c>
    </row>
    <row r="498" ht="20.05" customHeight="1">
      <c r="A498" s="31">
        <f>$A497+C497</f>
        <v>2365</v>
      </c>
      <c r="B498" s="32">
        <v>3.5</v>
      </c>
      <c r="C498" s="33">
        <v>5</v>
      </c>
      <c r="D498" t="b" s="30">
        <v>0</v>
      </c>
      <c r="E498" s="13"/>
      <c r="F498" s="30">
        <f>3600*(B498*$B$15/1000-H498-I497)/C498</f>
        <v>651.478028451818</v>
      </c>
      <c r="G498" s="30">
        <f>IF(F498&gt;B$21,$B$21,IF(F498&lt;0,0,F498))</f>
        <v>651.478028451818</v>
      </c>
      <c r="H498" s="30">
        <f>(J498*$B$16+K498*OFFSET($B$17,0,D498)-I497*(OFFSET($B$18,0,D498)+$B$19+OFFSET($B$20,0,D498)))*$C498/60</f>
        <v>-0.904830595071985</v>
      </c>
      <c r="I498" s="30">
        <f>$E498+(G498/60)*$C498/60+H498+I497</f>
        <v>22.9087323943552</v>
      </c>
      <c r="J498" s="30">
        <f>J497+($B$19*I497-$B$16*J497)*$C498/60</f>
        <v>88.47225307070509</v>
      </c>
      <c r="K498" s="30">
        <f>K497+(OFFSET($B$20,0,D498)*I497-OFFSET($B$17,0,D498)*K497)*$C498/60</f>
        <v>149.876993306305</v>
      </c>
      <c r="L498" s="34">
        <f>$A498/60</f>
        <v>39.4166666666667</v>
      </c>
      <c r="M498" s="41">
        <v>53.2389610840034</v>
      </c>
      <c r="N498" s="41">
        <v>52.8561786917625</v>
      </c>
      <c r="O498" s="41">
        <v>52.3335395064912</v>
      </c>
      <c r="P498" s="41">
        <f>G498/$B$22</f>
        <v>65.1478028451818</v>
      </c>
      <c r="Q498" s="41">
        <f>I498/$B$15*1000</f>
        <v>3.5</v>
      </c>
      <c r="R498" s="30">
        <f>G498/3600*C498</f>
        <v>0.9048305950719689</v>
      </c>
    </row>
    <row r="499" ht="20.05" customHeight="1">
      <c r="A499" s="31">
        <f>$A498+C498</f>
        <v>2370</v>
      </c>
      <c r="B499" s="32">
        <v>3.5</v>
      </c>
      <c r="C499" s="33">
        <v>5</v>
      </c>
      <c r="D499" t="b" s="30">
        <v>0</v>
      </c>
      <c r="E499" s="13"/>
      <c r="F499" s="30">
        <f>3600*(B499*$B$15/1000-H499-I498)/C499</f>
        <v>651.261815438566</v>
      </c>
      <c r="G499" s="30">
        <f>IF(F499&gt;B$21,$B$21,IF(F499&lt;0,0,F499))</f>
        <v>651.261815438566</v>
      </c>
      <c r="H499" s="30">
        <f>(J499*$B$16+K499*OFFSET($B$17,0,D499)-I498*(OFFSET($B$18,0,D499)+$B$19+OFFSET($B$20,0,D499)))*$C499/60</f>
        <v>-0.904530299220245</v>
      </c>
      <c r="I499" s="30">
        <f>$E499+(G499/60)*$C499/60+H499+I498</f>
        <v>22.9087323943552</v>
      </c>
      <c r="J499" s="30">
        <f>J498+($B$19*I498-$B$16*J498)*$C499/60</f>
        <v>88.50672449759971</v>
      </c>
      <c r="K499" s="30">
        <f>K498+(OFFSET($B$20,0,D499)*I498-OFFSET($B$17,0,D499)*K498)*$C499/60</f>
        <v>150.170275442436</v>
      </c>
      <c r="L499" s="34">
        <f>$A499/60</f>
        <v>39.5</v>
      </c>
      <c r="M499" s="41">
        <v>53.2182305574842</v>
      </c>
      <c r="N499" s="41">
        <v>52.8355950064958</v>
      </c>
      <c r="O499" s="41">
        <v>52.3131563137082</v>
      </c>
      <c r="P499" s="41">
        <f>G499/$B$22</f>
        <v>65.1261815438566</v>
      </c>
      <c r="Q499" s="41">
        <f>I499/$B$15*1000</f>
        <v>3.5</v>
      </c>
      <c r="R499" s="30">
        <f>G499/3600*C499</f>
        <v>0.904530299220231</v>
      </c>
    </row>
    <row r="500" ht="20.05" customHeight="1">
      <c r="A500" s="31">
        <f>$A499+C499</f>
        <v>2375</v>
      </c>
      <c r="B500" s="32">
        <v>3.5</v>
      </c>
      <c r="C500" s="33">
        <v>5</v>
      </c>
      <c r="D500" t="b" s="30">
        <v>0</v>
      </c>
      <c r="E500" s="13"/>
      <c r="F500" s="30">
        <f>3600*(B500*$B$15/1000-H500-I499)/C500</f>
        <v>651.046480727380</v>
      </c>
      <c r="G500" s="30">
        <f>IF(F500&gt;B$21,$B$21,IF(F500&lt;0,0,F500))</f>
        <v>651.046480727380</v>
      </c>
      <c r="H500" s="30">
        <f>(J500*$B$16+K500*OFFSET($B$17,0,D500)-I499*(OFFSET($B$18,0,D500)+$B$19+OFFSET($B$20,0,D500)))*$C500/60</f>
        <v>-0.9042312232324869</v>
      </c>
      <c r="I500" s="30">
        <f>$E500+(G500/60)*$C500/60+H500+I499</f>
        <v>22.9087323943552</v>
      </c>
      <c r="J500" s="30">
        <f>J499+($B$19*I499-$B$16*J499)*$C500/60</f>
        <v>88.5409936338383</v>
      </c>
      <c r="K500" s="30">
        <f>K499+(OFFSET($B$20,0,D500)*I499-OFFSET($B$17,0,D500)*K499)*$C500/60</f>
        <v>150.463459573371</v>
      </c>
      <c r="L500" s="34">
        <f>$A500/60</f>
        <v>39.5833333333333</v>
      </c>
      <c r="M500" s="41">
        <v>53.1975932113895</v>
      </c>
      <c r="N500" s="41">
        <v>52.8151044453229</v>
      </c>
      <c r="O500" s="41">
        <v>52.2928661681071</v>
      </c>
      <c r="P500" s="41">
        <f>G500/$B$22</f>
        <v>65.104648072738</v>
      </c>
      <c r="Q500" s="41">
        <f>I500/$B$15*1000</f>
        <v>3.5</v>
      </c>
      <c r="R500" s="30">
        <f>G500/3600*C500</f>
        <v>0.904231223232472</v>
      </c>
    </row>
    <row r="501" ht="20.05" customHeight="1">
      <c r="A501" s="31">
        <f>$A500+C500</f>
        <v>2380</v>
      </c>
      <c r="B501" s="32">
        <v>3.5</v>
      </c>
      <c r="C501" s="33">
        <v>5</v>
      </c>
      <c r="D501" t="b" s="30">
        <v>0</v>
      </c>
      <c r="E501" s="13"/>
      <c r="F501" s="30">
        <f>3600*(B501*$B$15/1000-H501-I500)/C501</f>
        <v>650.832019294567</v>
      </c>
      <c r="G501" s="30">
        <f>IF(F501&gt;B$21,$B$21,IF(F501&lt;0,0,F501))</f>
        <v>650.832019294567</v>
      </c>
      <c r="H501" s="30">
        <f>(J501*$B$16+K501*OFFSET($B$17,0,D501)-I500*(OFFSET($B$18,0,D501)+$B$19+OFFSET($B$20,0,D501)))*$C501/60</f>
        <v>-0.9039333601313581</v>
      </c>
      <c r="I501" s="30">
        <f>$E501+(G501/60)*$C501/60+H501+I500</f>
        <v>22.9087323943552</v>
      </c>
      <c r="J501" s="30">
        <f>J500+($B$19*I500-$B$16*J500)*$C501/60</f>
        <v>88.57506166653479</v>
      </c>
      <c r="K501" s="30">
        <f>K500+(OFFSET($B$20,0,D501)*I500-OFFSET($B$17,0,D501)*K500)*$C501/60</f>
        <v>150.756545731860</v>
      </c>
      <c r="L501" s="34">
        <f>$A501/60</f>
        <v>39.6666666666667</v>
      </c>
      <c r="M501" s="41">
        <v>53.1770485098259</v>
      </c>
      <c r="N501" s="41">
        <v>52.7947064723724</v>
      </c>
      <c r="O501" s="41">
        <v>52.2726685338459</v>
      </c>
      <c r="P501" s="41">
        <f>G501/$B$22</f>
        <v>65.08320192945671</v>
      </c>
      <c r="Q501" s="41">
        <f>I501/$B$15*1000</f>
        <v>3.5</v>
      </c>
      <c r="R501" s="30">
        <f>G501/3600*C501</f>
        <v>0.903933360131343</v>
      </c>
    </row>
    <row r="502" ht="20.05" customHeight="1">
      <c r="A502" s="31">
        <f>$A501+C501</f>
        <v>2385</v>
      </c>
      <c r="B502" s="32">
        <v>3.5</v>
      </c>
      <c r="C502" s="33">
        <v>5</v>
      </c>
      <c r="D502" t="b" s="30">
        <v>0</v>
      </c>
      <c r="E502" s="13"/>
      <c r="F502" s="30">
        <f>3600*(B502*$B$15/1000-H502-I501)/C502</f>
        <v>650.618426145871</v>
      </c>
      <c r="G502" s="30">
        <f>IF(F502&gt;B$21,$B$21,IF(F502&lt;0,0,F502))</f>
        <v>650.618426145871</v>
      </c>
      <c r="H502" s="30">
        <f>(J502*$B$16+K502*OFFSET($B$17,0,D502)-I501*(OFFSET($B$18,0,D502)+$B$19+OFFSET($B$20,0,D502)))*$C502/60</f>
        <v>-0.903636702980391</v>
      </c>
      <c r="I502" s="30">
        <f>$E502+(G502/60)*$C502/60+H502+I501</f>
        <v>22.9087323943552</v>
      </c>
      <c r="J502" s="30">
        <f>J501+($B$19*I501-$B$16*J501)*$C502/60</f>
        <v>88.6089297758366</v>
      </c>
      <c r="K502" s="30">
        <f>K501+(OFFSET($B$20,0,D502)*I501-OFFSET($B$17,0,D502)*K501)*$C502/60</f>
        <v>151.049533950643</v>
      </c>
      <c r="L502" s="34">
        <f>$A502/60</f>
        <v>39.75</v>
      </c>
      <c r="M502" s="41">
        <v>53.1565959200413</v>
      </c>
      <c r="N502" s="41">
        <v>52.7744005549134</v>
      </c>
      <c r="O502" s="41">
        <v>52.2525628782231</v>
      </c>
      <c r="P502" s="41">
        <f>G502/$B$22</f>
        <v>65.06184261458711</v>
      </c>
      <c r="Q502" s="41">
        <f>I502/$B$15*1000</f>
        <v>3.5</v>
      </c>
      <c r="R502" s="30">
        <f>G502/3600*C502</f>
        <v>0.903636702980376</v>
      </c>
    </row>
    <row r="503" ht="20.05" customHeight="1">
      <c r="A503" s="31">
        <f>$A502+C502</f>
        <v>2390</v>
      </c>
      <c r="B503" s="32">
        <v>3.5</v>
      </c>
      <c r="C503" s="33">
        <v>5</v>
      </c>
      <c r="D503" t="b" s="30">
        <v>0</v>
      </c>
      <c r="E503" s="13"/>
      <c r="F503" s="30">
        <f>3600*(B503*$B$15/1000-H503-I502)/C503</f>
        <v>650.405696316299</v>
      </c>
      <c r="G503" s="30">
        <f>IF(F503&gt;B$21,$B$21,IF(F503&lt;0,0,F503))</f>
        <v>650.405696316299</v>
      </c>
      <c r="H503" s="30">
        <f>(J503*$B$16+K503*OFFSET($B$17,0,D503)-I502*(OFFSET($B$18,0,D503)+$B$19+OFFSET($B$20,0,D503)))*$C503/60</f>
        <v>-0.903341244883764</v>
      </c>
      <c r="I503" s="30">
        <f>$E503+(G503/60)*$C503/60+H503+I502</f>
        <v>22.9087323943552</v>
      </c>
      <c r="J503" s="30">
        <f>J502+($B$19*I502-$B$16*J502)*$C503/60</f>
        <v>88.64259913496571</v>
      </c>
      <c r="K503" s="30">
        <f>K502+(OFFSET($B$20,0,D503)*I502-OFFSET($B$17,0,D503)*K502)*$C503/60</f>
        <v>151.342424262448</v>
      </c>
      <c r="L503" s="34">
        <f>$A503/60</f>
        <v>39.8333333333333</v>
      </c>
      <c r="M503" s="41">
        <v>53.1362349124052</v>
      </c>
      <c r="N503" s="41">
        <v>52.7541861633371</v>
      </c>
      <c r="O503" s="41">
        <v>52.2325486716596</v>
      </c>
      <c r="P503" s="41">
        <f>G503/$B$22</f>
        <v>65.04056963162989</v>
      </c>
      <c r="Q503" s="41">
        <f>I503/$B$15*1000</f>
        <v>3.5</v>
      </c>
      <c r="R503" s="30">
        <f>G503/3600*C503</f>
        <v>0.903341244883749</v>
      </c>
    </row>
    <row r="504" ht="20.05" customHeight="1">
      <c r="A504" s="31">
        <f>$A503+C503</f>
        <v>2395</v>
      </c>
      <c r="B504" s="32">
        <v>3.5</v>
      </c>
      <c r="C504" s="33">
        <v>5</v>
      </c>
      <c r="D504" t="b" s="30">
        <v>0</v>
      </c>
      <c r="E504" s="13"/>
      <c r="F504" s="30">
        <f>3600*(B504*$B$15/1000-H504-I503)/C504</f>
        <v>650.193824869953</v>
      </c>
      <c r="G504" s="30">
        <f>IF(F504&gt;B$21,$B$21,IF(F504&lt;0,0,F504))</f>
        <v>650.193824869953</v>
      </c>
      <c r="H504" s="30">
        <f>(J504*$B$16+K504*OFFSET($B$17,0,D504)-I503*(OFFSET($B$18,0,D504)+$B$19+OFFSET($B$20,0,D504)))*$C504/60</f>
        <v>-0.903046978986061</v>
      </c>
      <c r="I504" s="30">
        <f>$E504+(G504/60)*$C504/60+H504+I503</f>
        <v>22.9087323943552</v>
      </c>
      <c r="J504" s="30">
        <f>J503+($B$19*I503-$B$16*J503)*$C504/60</f>
        <v>88.6760709102591</v>
      </c>
      <c r="K504" s="30">
        <f>K503+(OFFSET($B$20,0,D504)*I503-OFFSET($B$17,0,D504)*K503)*$C504/60</f>
        <v>151.635216699992</v>
      </c>
      <c r="L504" s="34">
        <f>$A504/60</f>
        <v>39.9166666666667</v>
      </c>
      <c r="M504" s="41">
        <v>53.1159649603914</v>
      </c>
      <c r="N504" s="41">
        <v>52.7340627711389</v>
      </c>
      <c r="O504" s="41">
        <v>52.212625387680</v>
      </c>
      <c r="P504" s="41">
        <f>G504/$B$22</f>
        <v>65.0193824869953</v>
      </c>
      <c r="Q504" s="41">
        <f>I504/$B$15*1000</f>
        <v>3.5</v>
      </c>
      <c r="R504" s="30">
        <f>G504/3600*C504</f>
        <v>0.903046978986046</v>
      </c>
    </row>
    <row r="505" ht="20.05" customHeight="1">
      <c r="A505" s="31">
        <f>$A504+C504</f>
        <v>2400</v>
      </c>
      <c r="B505" s="32">
        <v>3.5</v>
      </c>
      <c r="C505" s="33">
        <v>5</v>
      </c>
      <c r="D505" t="b" s="30">
        <v>0</v>
      </c>
      <c r="E505" s="13"/>
      <c r="F505" s="30">
        <f>3600*(B505*$B$15/1000-H505-I504)/C505</f>
        <v>649.982806899854</v>
      </c>
      <c r="G505" s="30">
        <f>IF(F505&gt;B$21,$B$21,IF(F505&lt;0,0,F505))</f>
        <v>649.982806899854</v>
      </c>
      <c r="H505" s="30">
        <f>(J505*$B$16+K505*OFFSET($B$17,0,D505)-I504*(OFFSET($B$18,0,D505)+$B$19+OFFSET($B$20,0,D505)))*$C505/60</f>
        <v>-0.902753898472035</v>
      </c>
      <c r="I505" s="30">
        <f>$E505+(G505/60)*$C505/60+H505+I504</f>
        <v>22.9087323943552</v>
      </c>
      <c r="J505" s="30">
        <f>J504+($B$19*I504-$B$16*J504)*$C505/60</f>
        <v>88.7093462612095</v>
      </c>
      <c r="K505" s="30">
        <f>K504+(OFFSET($B$20,0,D505)*I504-OFFSET($B$17,0,D505)*K504)*$C505/60</f>
        <v>151.927911295981</v>
      </c>
      <c r="L505" s="34">
        <f>$A505/60</f>
        <v>40</v>
      </c>
      <c r="M505" s="41">
        <v>53.0957855405591</v>
      </c>
      <c r="N505" s="41">
        <v>52.7140298548995</v>
      </c>
      <c r="O505" s="41">
        <v>52.1927925028946</v>
      </c>
      <c r="P505" s="41">
        <f>G505/$B$22</f>
        <v>64.99828068998541</v>
      </c>
      <c r="Q505" s="41">
        <f>I505/$B$15*1000</f>
        <v>3.5</v>
      </c>
      <c r="R505" s="30">
        <f>G505/3600*C505</f>
        <v>0.902753898472019</v>
      </c>
    </row>
    <row r="506" ht="20.05" customHeight="1">
      <c r="A506" s="31">
        <f>$A505+C505</f>
        <v>2405</v>
      </c>
      <c r="B506" s="32">
        <v>3.5</v>
      </c>
      <c r="C506" s="33">
        <v>5</v>
      </c>
      <c r="D506" t="b" s="30">
        <v>0</v>
      </c>
      <c r="E506" s="13"/>
      <c r="F506" s="30">
        <f>3600*(B506*$B$15/1000-H506-I505)/C506</f>
        <v>649.772637527778</v>
      </c>
      <c r="G506" s="30">
        <f>IF(F506&gt;B$21,$B$21,IF(F506&lt;0,0,F506))</f>
        <v>649.772637527778</v>
      </c>
      <c r="H506" s="30">
        <f>(J506*$B$16+K506*OFFSET($B$17,0,D506)-I505*(OFFSET($B$18,0,D506)+$B$19+OFFSET($B$20,0,D506)))*$C506/60</f>
        <v>-0.902461996566373</v>
      </c>
      <c r="I506" s="30">
        <f>$E506+(G506/60)*$C506/60+H506+I505</f>
        <v>22.9087323943552</v>
      </c>
      <c r="J506" s="30">
        <f>J505+($B$19*I505-$B$16*J505)*$C506/60</f>
        <v>88.74242634050511</v>
      </c>
      <c r="K506" s="30">
        <f>K505+(OFFSET($B$20,0,D506)*I505-OFFSET($B$17,0,D506)*K505)*$C506/60</f>
        <v>152.220508083111</v>
      </c>
      <c r="L506" s="34">
        <f>$A506/60</f>
        <v>40.0833333333333</v>
      </c>
      <c r="M506" s="41">
        <v>53.0756961325349</v>
      </c>
      <c r="N506" s="41">
        <v>52.6940868942674</v>
      </c>
      <c r="O506" s="41">
        <v>52.1730494969813</v>
      </c>
      <c r="P506" s="41">
        <f>G506/$B$22</f>
        <v>64.9772637527778</v>
      </c>
      <c r="Q506" s="41">
        <f>I506/$B$15*1000</f>
        <v>3.5</v>
      </c>
      <c r="R506" s="30">
        <f>G506/3600*C506</f>
        <v>0.9024619965663579</v>
      </c>
    </row>
    <row r="507" ht="20.05" customHeight="1">
      <c r="A507" s="31">
        <f>$A506+C506</f>
        <v>2410</v>
      </c>
      <c r="B507" s="32">
        <v>3.5</v>
      </c>
      <c r="C507" s="33">
        <v>5</v>
      </c>
      <c r="D507" t="b" s="30">
        <v>0</v>
      </c>
      <c r="E507" s="13"/>
      <c r="F507" s="30">
        <f>3600*(B507*$B$15/1000-H507-I506)/C507</f>
        <v>649.563311904083</v>
      </c>
      <c r="G507" s="30">
        <f>IF(F507&gt;B$21,$B$21,IF(F507&lt;0,0,F507))</f>
        <v>649.563311904083</v>
      </c>
      <c r="H507" s="30">
        <f>(J507*$B$16+K507*OFFSET($B$17,0,D507)-I506*(OFFSET($B$18,0,D507)+$B$19+OFFSET($B$20,0,D507)))*$C507/60</f>
        <v>-0.902171266533464</v>
      </c>
      <c r="I507" s="30">
        <f>$E507+(G507/60)*$C507/60+H507+I506</f>
        <v>22.9087323943552</v>
      </c>
      <c r="J507" s="30">
        <f>J506+($B$19*I506-$B$16*J506)*$C507/60</f>
        <v>88.77531229406971</v>
      </c>
      <c r="K507" s="30">
        <f>K506+(OFFSET($B$20,0,D507)*I506-OFFSET($B$17,0,D507)*K506)*$C507/60</f>
        <v>152.513007094066</v>
      </c>
      <c r="L507" s="34">
        <f>$A507/60</f>
        <v>40.1666666666667</v>
      </c>
      <c r="M507" s="41">
        <v>53.0556962189954</v>
      </c>
      <c r="N507" s="41">
        <v>52.6742333719404</v>
      </c>
      <c r="O507" s="41">
        <v>52.1533958526675</v>
      </c>
      <c r="P507" s="41">
        <f>G507/$B$22</f>
        <v>64.95633119040831</v>
      </c>
      <c r="Q507" s="41">
        <f>I507/$B$15*1000</f>
        <v>3.5</v>
      </c>
      <c r="R507" s="30">
        <f>G507/3600*C507</f>
        <v>0.902171266533449</v>
      </c>
    </row>
    <row r="508" ht="20.05" customHeight="1">
      <c r="A508" s="31">
        <f>$A507+C507</f>
        <v>2415</v>
      </c>
      <c r="B508" s="32">
        <v>3.5</v>
      </c>
      <c r="C508" s="33">
        <v>5</v>
      </c>
      <c r="D508" t="b" s="30">
        <v>0</v>
      </c>
      <c r="E508" s="13"/>
      <c r="F508" s="30">
        <f>3600*(B508*$B$15/1000-H508-I507)/C508</f>
        <v>649.354825207544</v>
      </c>
      <c r="G508" s="30">
        <f>IF(F508&gt;B$21,$B$21,IF(F508&lt;0,0,F508))</f>
        <v>649.354825207544</v>
      </c>
      <c r="H508" s="30">
        <f>(J508*$B$16+K508*OFFSET($B$17,0,D508)-I507*(OFFSET($B$18,0,D508)+$B$19+OFFSET($B$20,0,D508)))*$C508/60</f>
        <v>-0.90188170167716</v>
      </c>
      <c r="I508" s="30">
        <f>$E508+(G508/60)*$C508/60+H508+I507</f>
        <v>22.9087323943552</v>
      </c>
      <c r="J508" s="30">
        <f>J507+($B$19*I507-$B$16*J507)*$C508/60</f>
        <v>88.80800526110259</v>
      </c>
      <c r="K508" s="30">
        <f>K507+(OFFSET($B$20,0,D508)*I507-OFFSET($B$17,0,D508)*K507)*$C508/60</f>
        <v>152.805408361520</v>
      </c>
      <c r="L508" s="34">
        <f>$A508/60</f>
        <v>40.25</v>
      </c>
      <c r="M508" s="41">
        <v>53.0357852856487</v>
      </c>
      <c r="N508" s="41">
        <v>52.6544687736482</v>
      </c>
      <c r="O508" s="41">
        <v>52.1338310557121</v>
      </c>
      <c r="P508" s="41">
        <f>G508/$B$22</f>
        <v>64.93548252075441</v>
      </c>
      <c r="Q508" s="41">
        <f>I508/$B$15*1000</f>
        <v>3.5</v>
      </c>
      <c r="R508" s="30">
        <f>G508/3600*C508</f>
        <v>0.901881701677144</v>
      </c>
    </row>
    <row r="509" ht="20.05" customHeight="1">
      <c r="A509" s="31">
        <f>$A508+C508</f>
        <v>2420</v>
      </c>
      <c r="B509" s="32">
        <v>3.5</v>
      </c>
      <c r="C509" s="33">
        <v>5</v>
      </c>
      <c r="D509" t="b" s="30">
        <v>0</v>
      </c>
      <c r="E509" s="13"/>
      <c r="F509" s="30">
        <f>3600*(B509*$B$15/1000-H509-I508)/C509</f>
        <v>649.147172645185</v>
      </c>
      <c r="G509" s="30">
        <f>IF(F509&gt;B$21,$B$21,IF(F509&lt;0,0,F509))</f>
        <v>649.147172645185</v>
      </c>
      <c r="H509" s="30">
        <f>(J509*$B$16+K509*OFFSET($B$17,0,D509)-I508*(OFFSET($B$18,0,D509)+$B$19+OFFSET($B$20,0,D509)))*$C509/60</f>
        <v>-0.90159329534055</v>
      </c>
      <c r="I509" s="30">
        <f>$E509+(G509/60)*$C509/60+H509+I508</f>
        <v>22.9087323943552</v>
      </c>
      <c r="J509" s="30">
        <f>J508+($B$19*I508-$B$16*J508)*$C509/60</f>
        <v>88.84050637411769</v>
      </c>
      <c r="K509" s="30">
        <f>K508+(OFFSET($B$20,0,D509)*I508-OFFSET($B$17,0,D509)*K508)*$C509/60</f>
        <v>153.097711918136</v>
      </c>
      <c r="L509" s="34">
        <f>$A509/60</f>
        <v>40.3333333333333</v>
      </c>
      <c r="M509" s="41">
        <v>53.0159628212166</v>
      </c>
      <c r="N509" s="41">
        <v>52.6347925881341</v>
      </c>
      <c r="O509" s="41">
        <v>52.114354594888</v>
      </c>
      <c r="P509" s="41">
        <f>G509/$B$22</f>
        <v>64.9147172645185</v>
      </c>
      <c r="Q509" s="41">
        <f>I509/$B$15*1000</f>
        <v>3.5</v>
      </c>
      <c r="R509" s="30">
        <f>G509/3600*C509</f>
        <v>0.901593295340535</v>
      </c>
    </row>
    <row r="510" ht="20.05" customHeight="1">
      <c r="A510" s="31">
        <f>$A509+C509</f>
        <v>2425</v>
      </c>
      <c r="B510" s="32">
        <v>3.5</v>
      </c>
      <c r="C510" s="33">
        <v>5</v>
      </c>
      <c r="D510" t="b" s="30">
        <v>0</v>
      </c>
      <c r="E510" s="13"/>
      <c r="F510" s="30">
        <f>3600*(B510*$B$15/1000-H510-I509)/C510</f>
        <v>648.9403494521119</v>
      </c>
      <c r="G510" s="30">
        <f>IF(F510&gt;B$21,$B$21,IF(F510&lt;0,0,F510))</f>
        <v>648.9403494521119</v>
      </c>
      <c r="H510" s="30">
        <f>(J510*$B$16+K510*OFFSET($B$17,0,D510)-I509*(OFFSET($B$18,0,D510)+$B$19+OFFSET($B$20,0,D510)))*$C510/60</f>
        <v>-0.901306040905726</v>
      </c>
      <c r="I510" s="30">
        <f>$E510+(G510/60)*$C510/60+H510+I509</f>
        <v>22.9087323943552</v>
      </c>
      <c r="J510" s="30">
        <f>J509+($B$19*I509-$B$16*J509)*$C510/60</f>
        <v>88.87281675898301</v>
      </c>
      <c r="K510" s="30">
        <f>K509+(OFFSET($B$20,0,D510)*I509-OFFSET($B$17,0,D510)*K509)*$C510/60</f>
        <v>153.389917796565</v>
      </c>
      <c r="L510" s="34">
        <f>$A510/60</f>
        <v>40.4166666666667</v>
      </c>
      <c r="M510" s="41">
        <v>52.996228317417</v>
      </c>
      <c r="N510" s="41">
        <v>52.6152043071379</v>
      </c>
      <c r="O510" s="41">
        <v>52.0949659619642</v>
      </c>
      <c r="P510" s="41">
        <f>G510/$B$22</f>
        <v>64.8940349452112</v>
      </c>
      <c r="Q510" s="41">
        <f>I510/$B$15*1000</f>
        <v>3.5</v>
      </c>
      <c r="R510" s="30">
        <f>G510/3600*C510</f>
        <v>0.901306040905711</v>
      </c>
    </row>
    <row r="511" ht="20.05" customHeight="1">
      <c r="A511" s="31">
        <f>$A510+C510</f>
        <v>2430</v>
      </c>
      <c r="B511" s="32">
        <v>3.5</v>
      </c>
      <c r="C511" s="33">
        <v>5</v>
      </c>
      <c r="D511" t="b" s="30">
        <v>0</v>
      </c>
      <c r="E511" s="13"/>
      <c r="F511" s="30">
        <f>3600*(B511*$B$15/1000-H511-I510)/C511</f>
        <v>648.7343508913521</v>
      </c>
      <c r="G511" s="30">
        <f>IF(F511&gt;B$21,$B$21,IF(F511&lt;0,0,F511))</f>
        <v>648.7343508913521</v>
      </c>
      <c r="H511" s="30">
        <f>(J511*$B$16+K511*OFFSET($B$17,0,D511)-I510*(OFFSET($B$18,0,D511)+$B$19+OFFSET($B$20,0,D511)))*$C511/60</f>
        <v>-0.901019931793559</v>
      </c>
      <c r="I511" s="30">
        <f>$E511+(G511/60)*$C511/60+H511+I510</f>
        <v>22.9087323943552</v>
      </c>
      <c r="J511" s="30">
        <f>J510+($B$19*I510-$B$16*J510)*$C511/60</f>
        <v>88.9049375349594</v>
      </c>
      <c r="K511" s="30">
        <f>K510+(OFFSET($B$20,0,D511)*I510-OFFSET($B$17,0,D511)*K510)*$C511/60</f>
        <v>153.682026029448</v>
      </c>
      <c r="L511" s="34">
        <f>$A511/60</f>
        <v>40.5</v>
      </c>
      <c r="M511" s="41">
        <v>52.9765812689469</v>
      </c>
      <c r="N511" s="41">
        <v>52.5957034253777</v>
      </c>
      <c r="O511" s="41">
        <v>52.0756646516883</v>
      </c>
      <c r="P511" s="41">
        <f>G511/$B$22</f>
        <v>64.8734350891352</v>
      </c>
      <c r="Q511" s="41">
        <f>I511/$B$15*1000</f>
        <v>3.5</v>
      </c>
      <c r="R511" s="30">
        <f>G511/3600*C511</f>
        <v>0.901019931793544</v>
      </c>
    </row>
    <row r="512" ht="20.05" customHeight="1">
      <c r="A512" s="31">
        <f>$A511+C511</f>
        <v>2435</v>
      </c>
      <c r="B512" s="32">
        <v>3.5</v>
      </c>
      <c r="C512" s="33">
        <v>5</v>
      </c>
      <c r="D512" t="b" s="30">
        <v>0</v>
      </c>
      <c r="E512" s="13"/>
      <c r="F512" s="30">
        <f>3600*(B512*$B$15/1000-H512-I511)/C512</f>
        <v>648.529172253683</v>
      </c>
      <c r="G512" s="30">
        <f>IF(F512&gt;B$21,$B$21,IF(F512&lt;0,0,F512))</f>
        <v>648.529172253683</v>
      </c>
      <c r="H512" s="30">
        <f>(J512*$B$16+K512*OFFSET($B$17,0,D512)-I511*(OFFSET($B$18,0,D512)+$B$19+OFFSET($B$20,0,D512)))*$C512/60</f>
        <v>-0.900734961463464</v>
      </c>
      <c r="I512" s="30">
        <f>$E512+(G512/60)*$C512/60+H512+I511</f>
        <v>22.9087323943552</v>
      </c>
      <c r="J512" s="30">
        <f>J511+($B$19*I511-$B$16*J511)*$C512/60</f>
        <v>88.93686981473969</v>
      </c>
      <c r="K512" s="30">
        <f>K511+(OFFSET($B$20,0,D512)*I511-OFFSET($B$17,0,D512)*K511)*$C512/60</f>
        <v>153.974036649415</v>
      </c>
      <c r="L512" s="34">
        <f>$A512/60</f>
        <v>40.5833333333333</v>
      </c>
      <c r="M512" s="41">
        <v>52.9570211734639</v>
      </c>
      <c r="N512" s="41">
        <v>52.5762894405329</v>
      </c>
      <c r="O512" s="41">
        <v>52.0564501617692</v>
      </c>
      <c r="P512" s="41">
        <f>G512/$B$22</f>
        <v>64.8529172253683</v>
      </c>
      <c r="Q512" s="41">
        <f>I512/$B$15*1000</f>
        <v>3.5</v>
      </c>
      <c r="R512" s="30">
        <f>G512/3600*C512</f>
        <v>0.900734961463449</v>
      </c>
    </row>
    <row r="513" ht="20.05" customHeight="1">
      <c r="A513" s="31">
        <f>$A512+C512</f>
        <v>2440</v>
      </c>
      <c r="B513" s="32">
        <v>3.5</v>
      </c>
      <c r="C513" s="33">
        <v>5</v>
      </c>
      <c r="D513" t="b" s="30">
        <v>0</v>
      </c>
      <c r="E513" s="13"/>
      <c r="F513" s="30">
        <f>3600*(B513*$B$15/1000-H513-I512)/C513</f>
        <v>648.324808857481</v>
      </c>
      <c r="G513" s="30">
        <f>IF(F513&gt;B$21,$B$21,IF(F513&lt;0,0,F513))</f>
        <v>648.324808857481</v>
      </c>
      <c r="H513" s="30">
        <f>(J513*$B$16+K513*OFFSET($B$17,0,D513)-I512*(OFFSET($B$18,0,D513)+$B$19+OFFSET($B$20,0,D513)))*$C513/60</f>
        <v>-0.900451123413183</v>
      </c>
      <c r="I513" s="30">
        <f>$E513+(G513/60)*$C513/60+H513+I512</f>
        <v>22.9087323943552</v>
      </c>
      <c r="J513" s="30">
        <f>J512+($B$19*I512-$B$16*J512)*$C513/60</f>
        <v>88.9686147044869</v>
      </c>
      <c r="K513" s="30">
        <f>K512+(OFFSET($B$20,0,D513)*I512-OFFSET($B$17,0,D513)*K512)*$C513/60</f>
        <v>154.265949689085</v>
      </c>
      <c r="L513" s="34">
        <f>$A513/60</f>
        <v>40.6666666666667</v>
      </c>
      <c r="M513" s="41">
        <v>52.9375475315697</v>
      </c>
      <c r="N513" s="41">
        <v>52.5569618532265</v>
      </c>
      <c r="O513" s="41">
        <v>52.0373219928591</v>
      </c>
      <c r="P513" s="41">
        <f>G513/$B$22</f>
        <v>64.8324808857481</v>
      </c>
      <c r="Q513" s="41">
        <f>I513/$B$15*1000</f>
        <v>3.5</v>
      </c>
      <c r="R513" s="30">
        <f>G513/3600*C513</f>
        <v>0.900451123413168</v>
      </c>
    </row>
    <row r="514" ht="20.05" customHeight="1">
      <c r="A514" s="31">
        <f>$A513+C513</f>
        <v>2445</v>
      </c>
      <c r="B514" s="32">
        <v>3.5</v>
      </c>
      <c r="C514" s="33">
        <v>5</v>
      </c>
      <c r="D514" t="b" s="30">
        <v>0</v>
      </c>
      <c r="E514" s="13"/>
      <c r="F514" s="30">
        <f>3600*(B514*$B$15/1000-H514-I513)/C514</f>
        <v>648.121256048547</v>
      </c>
      <c r="G514" s="30">
        <f>IF(F514&gt;B$21,$B$21,IF(F514&lt;0,0,F514))</f>
        <v>648.121256048547</v>
      </c>
      <c r="H514" s="30">
        <f>(J514*$B$16+K514*OFFSET($B$17,0,D514)-I513*(OFFSET($B$18,0,D514)+$B$19+OFFSET($B$20,0,D514)))*$C514/60</f>
        <v>-0.900168411178552</v>
      </c>
      <c r="I514" s="30">
        <f>$E514+(G514/60)*$C514/60+H514+I513</f>
        <v>22.9087323943552</v>
      </c>
      <c r="J514" s="30">
        <f>J513+($B$19*I513-$B$16*J513)*$C514/60</f>
        <v>89.0001733038728</v>
      </c>
      <c r="K514" s="30">
        <f>K513+(OFFSET($B$20,0,D514)*I513-OFFSET($B$17,0,D514)*K513)*$C514/60</f>
        <v>154.557765181066</v>
      </c>
      <c r="L514" s="34">
        <f>$A514/60</f>
        <v>40.75</v>
      </c>
      <c r="M514" s="41">
        <v>52.9181598467922</v>
      </c>
      <c r="N514" s="41">
        <v>52.5377201670081</v>
      </c>
      <c r="O514" s="41">
        <v>52.018279648537</v>
      </c>
      <c r="P514" s="41">
        <f>G514/$B$22</f>
        <v>64.8121256048547</v>
      </c>
      <c r="Q514" s="41">
        <f>I514/$B$15*1000</f>
        <v>3.5</v>
      </c>
      <c r="R514" s="30">
        <f>G514/3600*C514</f>
        <v>0.900168411178538</v>
      </c>
    </row>
    <row r="515" ht="20.05" customHeight="1">
      <c r="A515" s="31">
        <f>$A514+C514</f>
        <v>2450</v>
      </c>
      <c r="B515" s="32">
        <v>3.5</v>
      </c>
      <c r="C515" s="33">
        <v>5</v>
      </c>
      <c r="D515" t="b" s="30">
        <v>0</v>
      </c>
      <c r="E515" s="13"/>
      <c r="F515" s="30">
        <f>3600*(B515*$B$15/1000-H515-I514)/C515</f>
        <v>647.918509199951</v>
      </c>
      <c r="G515" s="30">
        <f>IF(F515&gt;B$21,$B$21,IF(F515&lt;0,0,F515))</f>
        <v>647.918509199951</v>
      </c>
      <c r="H515" s="30">
        <f>(J515*$B$16+K515*OFFSET($B$17,0,D515)-I514*(OFFSET($B$18,0,D515)+$B$19+OFFSET($B$20,0,D515)))*$C515/60</f>
        <v>-0.89988681833328</v>
      </c>
      <c r="I515" s="30">
        <f>$E515+(G515/60)*$C515/60+H515+I514</f>
        <v>22.9087323943552</v>
      </c>
      <c r="J515" s="30">
        <f>J514+($B$19*I514-$B$16*J514)*$C515/60</f>
        <v>89.0315467061158</v>
      </c>
      <c r="K515" s="30">
        <f>K514+(OFFSET($B$20,0,D515)*I514-OFFSET($B$17,0,D515)*K514)*$C515/60</f>
        <v>154.849483157955</v>
      </c>
      <c r="L515" s="34">
        <f>$A515/60</f>
        <v>40.8333333333333</v>
      </c>
      <c r="M515" s="41">
        <v>52.898857625569</v>
      </c>
      <c r="N515" s="41">
        <v>52.5185638883366</v>
      </c>
      <c r="O515" s="41">
        <v>51.9993226352912</v>
      </c>
      <c r="P515" s="41">
        <f>G515/$B$22</f>
        <v>64.7918509199951</v>
      </c>
      <c r="Q515" s="41">
        <f>I515/$B$15*1000</f>
        <v>3.5</v>
      </c>
      <c r="R515" s="30">
        <f>G515/3600*C515</f>
        <v>0.899886818333265</v>
      </c>
    </row>
    <row r="516" ht="20.05" customHeight="1">
      <c r="A516" s="31">
        <f>$A515+C515</f>
        <v>2455</v>
      </c>
      <c r="B516" s="32">
        <v>3.5</v>
      </c>
      <c r="C516" s="33">
        <v>5</v>
      </c>
      <c r="D516" t="b" s="30">
        <v>0</v>
      </c>
      <c r="E516" s="13"/>
      <c r="F516" s="30">
        <f>3600*(B516*$B$15/1000-H516-I515)/C516</f>
        <v>647.716563711876</v>
      </c>
      <c r="G516" s="30">
        <f>IF(F516&gt;B$21,$B$21,IF(F516&lt;0,0,F516))</f>
        <v>647.716563711876</v>
      </c>
      <c r="H516" s="30">
        <f>(J516*$B$16+K516*OFFSET($B$17,0,D516)-I515*(OFFSET($B$18,0,D516)+$B$19+OFFSET($B$20,0,D516)))*$C516/60</f>
        <v>-0.8996063384887309</v>
      </c>
      <c r="I516" s="30">
        <f>$E516+(G516/60)*$C516/60+H516+I515</f>
        <v>22.9087323943552</v>
      </c>
      <c r="J516" s="30">
        <f>J515+($B$19*I515-$B$16*J515)*$C516/60</f>
        <v>89.06273599801889</v>
      </c>
      <c r="K516" s="30">
        <f>K515+(OFFSET($B$20,0,D516)*I515-OFFSET($B$17,0,D516)*K515)*$C516/60</f>
        <v>155.141103652339</v>
      </c>
      <c r="L516" s="34">
        <f>$A516/60</f>
        <v>40.9166666666667</v>
      </c>
      <c r="M516" s="41">
        <v>52.8796403772294</v>
      </c>
      <c r="N516" s="41">
        <v>52.4994925265629</v>
      </c>
      <c r="O516" s="41">
        <v>51.9804504625019</v>
      </c>
      <c r="P516" s="41">
        <f>G516/$B$22</f>
        <v>64.7716563711876</v>
      </c>
      <c r="Q516" s="41">
        <f>I516/$B$15*1000</f>
        <v>3.5</v>
      </c>
      <c r="R516" s="30">
        <f>G516/3600*C516</f>
        <v>0.899606338488717</v>
      </c>
    </row>
    <row r="517" ht="20.05" customHeight="1">
      <c r="A517" s="31">
        <f>$A516+C516</f>
        <v>2460</v>
      </c>
      <c r="B517" s="32">
        <v>3.5</v>
      </c>
      <c r="C517" s="33">
        <v>5</v>
      </c>
      <c r="D517" t="b" s="30">
        <v>0</v>
      </c>
      <c r="E517" s="13"/>
      <c r="F517" s="30">
        <f>3600*(B517*$B$15/1000-H517-I516)/C517</f>
        <v>647.515415011450</v>
      </c>
      <c r="G517" s="30">
        <f>IF(F517&gt;B$21,$B$21,IF(F517&lt;0,0,F517))</f>
        <v>647.515415011450</v>
      </c>
      <c r="H517" s="30">
        <f>(J517*$B$16+K517*OFFSET($B$17,0,D517)-I516*(OFFSET($B$18,0,D517)+$B$19+OFFSET($B$20,0,D517)))*$C517/60</f>
        <v>-0.899326965293696</v>
      </c>
      <c r="I517" s="30">
        <f>$E517+(G517/60)*$C517/60+H517+I516</f>
        <v>22.9087323943552</v>
      </c>
      <c r="J517" s="30">
        <f>J516+($B$19*I516-$B$16*J516)*$C517/60</f>
        <v>89.0937422600074</v>
      </c>
      <c r="K517" s="30">
        <f>K516+(OFFSET($B$20,0,D517)*I516-OFFSET($B$17,0,D517)*K516)*$C517/60</f>
        <v>155.432626696793</v>
      </c>
      <c r="L517" s="34">
        <f>$A517/60</f>
        <v>41</v>
      </c>
      <c r="M517" s="41">
        <v>52.8605076139785</v>
      </c>
      <c r="N517" s="41">
        <v>52.4805055939135</v>
      </c>
      <c r="O517" s="41">
        <v>51.9616626424249</v>
      </c>
      <c r="P517" s="41">
        <f>G517/$B$22</f>
        <v>64.751541501145</v>
      </c>
      <c r="Q517" s="41">
        <f>I517/$B$15*1000</f>
        <v>3.5</v>
      </c>
      <c r="R517" s="30">
        <f>G517/3600*C517</f>
        <v>0.8993269652936809</v>
      </c>
    </row>
    <row r="518" ht="20.05" customHeight="1">
      <c r="A518" s="31">
        <f>$A517+C517</f>
        <v>2465</v>
      </c>
      <c r="B518" s="32">
        <v>3.5</v>
      </c>
      <c r="C518" s="33">
        <v>5</v>
      </c>
      <c r="D518" t="b" s="30">
        <v>0</v>
      </c>
      <c r="E518" s="13"/>
      <c r="F518" s="30">
        <f>3600*(B518*$B$15/1000-H518-I517)/C518</f>
        <v>647.315058552599</v>
      </c>
      <c r="G518" s="30">
        <f>IF(F518&gt;B$21,$B$21,IF(F518&lt;0,0,F518))</f>
        <v>647.315058552599</v>
      </c>
      <c r="H518" s="30">
        <f>(J518*$B$16+K518*OFFSET($B$17,0,D518)-I517*(OFFSET($B$18,0,D518)+$B$19+OFFSET($B$20,0,D518)))*$C518/60</f>
        <v>-0.89904869243418</v>
      </c>
      <c r="I518" s="30">
        <f>$E518+(G518/60)*$C518/60+H518+I517</f>
        <v>22.9087323943552</v>
      </c>
      <c r="J518" s="30">
        <f>J517+($B$19*I517-$B$16*J517)*$C518/60</f>
        <v>89.12456656616629</v>
      </c>
      <c r="K518" s="30">
        <f>K517+(OFFSET($B$20,0,D518)*I517-OFFSET($B$17,0,D518)*K517)*$C518/60</f>
        <v>155.724052323881</v>
      </c>
      <c r="L518" s="34">
        <f>$A518/60</f>
        <v>41.0833333333333</v>
      </c>
      <c r="M518" s="41">
        <v>52.8414588508793</v>
      </c>
      <c r="N518" s="41">
        <v>52.461602605473</v>
      </c>
      <c r="O518" s="41">
        <v>51.9429586901742</v>
      </c>
      <c r="P518" s="41">
        <f>G518/$B$22</f>
        <v>64.7315058552599</v>
      </c>
      <c r="Q518" s="41">
        <f>I518/$B$15*1000</f>
        <v>3.5</v>
      </c>
      <c r="R518" s="30">
        <f>G518/3600*C518</f>
        <v>0.899048692434165</v>
      </c>
    </row>
    <row r="519" ht="20.05" customHeight="1">
      <c r="A519" s="31">
        <f>$A518+C518</f>
        <v>2470</v>
      </c>
      <c r="B519" s="32">
        <v>3.5</v>
      </c>
      <c r="C519" s="33">
        <v>5</v>
      </c>
      <c r="D519" t="b" s="30">
        <v>0</v>
      </c>
      <c r="E519" s="13"/>
      <c r="F519" s="30">
        <f>3600*(B519*$B$15/1000-H519-I518)/C519</f>
        <v>647.115489815877</v>
      </c>
      <c r="G519" s="30">
        <f>IF(F519&gt;B$21,$B$21,IF(F519&lt;0,0,F519))</f>
        <v>647.115489815877</v>
      </c>
      <c r="H519" s="30">
        <f>(J519*$B$16+K519*OFFSET($B$17,0,D519)-I518*(OFFSET($B$18,0,D519)+$B$19+OFFSET($B$20,0,D519)))*$C519/60</f>
        <v>-0.898771513633178</v>
      </c>
      <c r="I519" s="30">
        <f>$E519+(G519/60)*$C519/60+H519+I518</f>
        <v>22.9087323943552</v>
      </c>
      <c r="J519" s="30">
        <f>J518+($B$19*I518-$B$16*J518)*$C519/60</f>
        <v>89.15520998427741</v>
      </c>
      <c r="K519" s="30">
        <f>K518+(OFFSET($B$20,0,D519)*I518-OFFSET($B$17,0,D519)*K518)*$C519/60</f>
        <v>156.015380566158</v>
      </c>
      <c r="L519" s="34">
        <f>$A519/60</f>
        <v>41.1666666666667</v>
      </c>
      <c r="M519" s="41">
        <v>52.8224936058369</v>
      </c>
      <c r="N519" s="41">
        <v>52.4427830791678</v>
      </c>
      <c r="O519" s="41">
        <v>51.9243381237054</v>
      </c>
      <c r="P519" s="41">
        <f>G519/$B$22</f>
        <v>64.7115489815877</v>
      </c>
      <c r="Q519" s="41">
        <f>I519/$B$15*1000</f>
        <v>3.5</v>
      </c>
      <c r="R519" s="30">
        <f>G519/3600*C519</f>
        <v>0.898771513633163</v>
      </c>
    </row>
    <row r="520" ht="20.05" customHeight="1">
      <c r="A520" s="31">
        <f>$A519+C519</f>
        <v>2475</v>
      </c>
      <c r="B520" s="32">
        <v>3.5</v>
      </c>
      <c r="C520" s="33">
        <v>5</v>
      </c>
      <c r="D520" t="b" s="30">
        <v>0</v>
      </c>
      <c r="E520" s="13"/>
      <c r="F520" s="30">
        <f>3600*(B520*$B$15/1000-H520-I519)/C520</f>
        <v>646.916704308321</v>
      </c>
      <c r="G520" s="30">
        <f>IF(F520&gt;B$21,$B$21,IF(F520&lt;0,0,F520))</f>
        <v>646.916704308321</v>
      </c>
      <c r="H520" s="30">
        <f>(J520*$B$16+K520*OFFSET($B$17,0,D520)-I519*(OFFSET($B$18,0,D520)+$B$19+OFFSET($B$20,0,D520)))*$C520/60</f>
        <v>-0.898495422650461</v>
      </c>
      <c r="I520" s="30">
        <f>$E520+(G520/60)*$C520/60+H520+I519</f>
        <v>22.9087323943552</v>
      </c>
      <c r="J520" s="30">
        <f>J519+($B$19*I519-$B$16*J519)*$C520/60</f>
        <v>89.1856735758565</v>
      </c>
      <c r="K520" s="30">
        <f>K519+(OFFSET($B$20,0,D520)*I519-OFFSET($B$17,0,D520)*K519)*$C520/60</f>
        <v>156.306611456166</v>
      </c>
      <c r="L520" s="34">
        <f>$A520/60</f>
        <v>41.25</v>
      </c>
      <c r="M520" s="41">
        <v>52.8036113995809</v>
      </c>
      <c r="N520" s="41">
        <v>52.4240465357491</v>
      </c>
      <c r="O520" s="41">
        <v>51.905800463799</v>
      </c>
      <c r="P520" s="41">
        <f>G520/$B$22</f>
        <v>64.6916704308321</v>
      </c>
      <c r="Q520" s="41">
        <f>I520/$B$15*1000</f>
        <v>3.5</v>
      </c>
      <c r="R520" s="30">
        <f>G520/3600*C520</f>
        <v>0.898495422650446</v>
      </c>
    </row>
    <row r="521" ht="20.05" customHeight="1">
      <c r="A521" s="31">
        <f>$A520+C520</f>
        <v>2480</v>
      </c>
      <c r="B521" s="32">
        <v>3.5</v>
      </c>
      <c r="C521" s="33">
        <v>5</v>
      </c>
      <c r="D521" t="b" s="30">
        <v>0</v>
      </c>
      <c r="E521" s="13"/>
      <c r="F521" s="30">
        <f>3600*(B521*$B$15/1000-H521-I520)/C521</f>
        <v>646.718697563289</v>
      </c>
      <c r="G521" s="30">
        <f>IF(F521&gt;B$21,$B$21,IF(F521&lt;0,0,F521))</f>
        <v>646.718697563289</v>
      </c>
      <c r="H521" s="30">
        <f>(J521*$B$16+K521*OFFSET($B$17,0,D521)-I520*(OFFSET($B$18,0,D521)+$B$19+OFFSET($B$20,0,D521)))*$C521/60</f>
        <v>-0.898220413282361</v>
      </c>
      <c r="I521" s="30">
        <f>$E521+(G521/60)*$C521/60+H521+I520</f>
        <v>22.9087323943552</v>
      </c>
      <c r="J521" s="30">
        <f>J520+($B$19*I520-$B$16*J520)*$C521/60</f>
        <v>89.2159583961899</v>
      </c>
      <c r="K521" s="30">
        <f>K520+(OFFSET($B$20,0,D521)*I520-OFFSET($B$17,0,D521)*K520)*$C521/60</f>
        <v>156.597745026436</v>
      </c>
      <c r="L521" s="34">
        <f>$A521/60</f>
        <v>41.3333333333333</v>
      </c>
      <c r="M521" s="41">
        <v>52.7848117556496</v>
      </c>
      <c r="N521" s="41">
        <v>52.4053924987766</v>
      </c>
      <c r="O521" s="41">
        <v>51.887345234044</v>
      </c>
      <c r="P521" s="41">
        <f>G521/$B$22</f>
        <v>64.6718697563289</v>
      </c>
      <c r="Q521" s="41">
        <f>I521/$B$15*1000</f>
        <v>3.5</v>
      </c>
      <c r="R521" s="30">
        <f>G521/3600*C521</f>
        <v>0.898220413282346</v>
      </c>
    </row>
    <row r="522" ht="20.05" customHeight="1">
      <c r="A522" s="31">
        <f>$A521+C521</f>
        <v>2485</v>
      </c>
      <c r="B522" s="32">
        <v>3.5</v>
      </c>
      <c r="C522" s="33">
        <v>5</v>
      </c>
      <c r="D522" t="b" s="30">
        <v>0</v>
      </c>
      <c r="E522" s="13"/>
      <c r="F522" s="30">
        <f>3600*(B522*$B$15/1000-H522-I521)/C522</f>
        <v>646.521465140309</v>
      </c>
      <c r="G522" s="30">
        <f>IF(F522&gt;B$21,$B$21,IF(F522&lt;0,0,F522))</f>
        <v>646.521465140309</v>
      </c>
      <c r="H522" s="30">
        <f>(J522*$B$16+K522*OFFSET($B$17,0,D522)-I521*(OFFSET($B$18,0,D522)+$B$19+OFFSET($B$20,0,D522)))*$C522/60</f>
        <v>-0.897946479361555</v>
      </c>
      <c r="I522" s="30">
        <f>$E522+(G522/60)*$C522/60+H522+I521</f>
        <v>22.9087323943552</v>
      </c>
      <c r="J522" s="30">
        <f>J521+($B$19*I521-$B$16*J521)*$C522/60</f>
        <v>89.24606549437129</v>
      </c>
      <c r="K522" s="30">
        <f>K521+(OFFSET($B$20,0,D522)*I521-OFFSET($B$17,0,D522)*K521)*$C522/60</f>
        <v>156.888781309490</v>
      </c>
      <c r="L522" s="34">
        <f>$A522/60</f>
        <v>41.4166666666667</v>
      </c>
      <c r="M522" s="41">
        <v>52.766094200373</v>
      </c>
      <c r="N522" s="41">
        <v>52.3868204946018</v>
      </c>
      <c r="O522" s="41">
        <v>51.8689719608211</v>
      </c>
      <c r="P522" s="41">
        <f>G522/$B$22</f>
        <v>64.6521465140309</v>
      </c>
      <c r="Q522" s="41">
        <f>I522/$B$15*1000</f>
        <v>3.5</v>
      </c>
      <c r="R522" s="30">
        <f>G522/3600*C522</f>
        <v>0.89794647936154</v>
      </c>
    </row>
    <row r="523" ht="20.05" customHeight="1">
      <c r="A523" s="31">
        <f>$A522+C522</f>
        <v>2490</v>
      </c>
      <c r="B523" s="32">
        <v>3.5</v>
      </c>
      <c r="C523" s="33">
        <v>5</v>
      </c>
      <c r="D523" t="b" s="30">
        <v>0</v>
      </c>
      <c r="E523" s="13"/>
      <c r="F523" s="30">
        <f>3600*(B523*$B$15/1000-H523-I522)/C523</f>
        <v>646.325002624920</v>
      </c>
      <c r="G523" s="30">
        <f>IF(F523&gt;B$21,$B$21,IF(F523&lt;0,0,F523))</f>
        <v>646.325002624920</v>
      </c>
      <c r="H523" s="30">
        <f>(J523*$B$16+K523*OFFSET($B$17,0,D523)-I522*(OFFSET($B$18,0,D523)+$B$19+OFFSET($B$20,0,D523)))*$C523/60</f>
        <v>-0.897673614756849</v>
      </c>
      <c r="I523" s="30">
        <f>$E523+(G523/60)*$C523/60+H523+I522</f>
        <v>22.9087323943552</v>
      </c>
      <c r="J523" s="30">
        <f>J522+($B$19*I522-$B$16*J522)*$C523/60</f>
        <v>89.2759959133377</v>
      </c>
      <c r="K523" s="30">
        <f>K522+(OFFSET($B$20,0,D523)*I522-OFFSET($B$17,0,D523)*K522)*$C523/60</f>
        <v>157.179720337839</v>
      </c>
      <c r="L523" s="34">
        <f>$A523/60</f>
        <v>41.5</v>
      </c>
      <c r="M523" s="41">
        <v>52.7474582628567</v>
      </c>
      <c r="N523" s="41">
        <v>52.3683300523515</v>
      </c>
      <c r="O523" s="41">
        <v>51.8506801732866</v>
      </c>
      <c r="P523" s="41">
        <f>G523/$B$22</f>
        <v>64.632500262492</v>
      </c>
      <c r="Q523" s="41">
        <f>I523/$B$15*1000</f>
        <v>3.5</v>
      </c>
      <c r="R523" s="30">
        <f>G523/3600*C523</f>
        <v>0.897673614756833</v>
      </c>
    </row>
    <row r="524" ht="20.05" customHeight="1">
      <c r="A524" s="31">
        <f>$A523+C523</f>
        <v>2495</v>
      </c>
      <c r="B524" s="32">
        <v>3.5</v>
      </c>
      <c r="C524" s="33">
        <v>5</v>
      </c>
      <c r="D524" t="b" s="30">
        <v>0</v>
      </c>
      <c r="E524" s="13"/>
      <c r="F524" s="30">
        <f>3600*(B524*$B$15/1000-H524-I523)/C524</f>
        <v>646.129305628530</v>
      </c>
      <c r="G524" s="30">
        <f>IF(F524&gt;B$21,$B$21,IF(F524&lt;0,0,F524))</f>
        <v>646.129305628530</v>
      </c>
      <c r="H524" s="30">
        <f>(J524*$B$16+K524*OFFSET($B$17,0,D524)-I523*(OFFSET($B$18,0,D524)+$B$19+OFFSET($B$20,0,D524)))*$C524/60</f>
        <v>-0.897401813372974</v>
      </c>
      <c r="I524" s="30">
        <f>$E524+(G524/60)*$C524/60+H524+I523</f>
        <v>22.9087323943552</v>
      </c>
      <c r="J524" s="30">
        <f>J523+($B$19*I523-$B$16*J523)*$C524/60</f>
        <v>89.30575068990591</v>
      </c>
      <c r="K524" s="30">
        <f>K523+(OFFSET($B$20,0,D524)*I523-OFFSET($B$17,0,D524)*K523)*$C524/60</f>
        <v>157.470562143981</v>
      </c>
      <c r="L524" s="34">
        <f>$A524/60</f>
        <v>41.5833333333333</v>
      </c>
      <c r="M524" s="41">
        <v>52.7289034749655</v>
      </c>
      <c r="N524" s="41">
        <v>52.3499207039122</v>
      </c>
      <c r="O524" s="41">
        <v>51.8324694033559</v>
      </c>
      <c r="P524" s="41">
        <f>G524/$B$22</f>
        <v>64.61293056285299</v>
      </c>
      <c r="Q524" s="41">
        <f>I524/$B$15*1000</f>
        <v>3.5</v>
      </c>
      <c r="R524" s="30">
        <f>G524/3600*C524</f>
        <v>0.897401813372958</v>
      </c>
    </row>
    <row r="525" ht="20.05" customHeight="1">
      <c r="A525" s="31">
        <f>$A524+C524</f>
        <v>2500</v>
      </c>
      <c r="B525" s="32">
        <v>3.5</v>
      </c>
      <c r="C525" s="33">
        <v>5</v>
      </c>
      <c r="D525" t="b" s="30">
        <v>0</v>
      </c>
      <c r="E525" s="13"/>
      <c r="F525" s="30">
        <f>3600*(B525*$B$15/1000-H525-I524)/C525</f>
        <v>645.934369788253</v>
      </c>
      <c r="G525" s="30">
        <f>IF(F525&gt;B$21,$B$21,IF(F525&lt;0,0,F525))</f>
        <v>645.934369788253</v>
      </c>
      <c r="H525" s="30">
        <f>(J525*$B$16+K525*OFFSET($B$17,0,D525)-I524*(OFFSET($B$18,0,D525)+$B$19+OFFSET($B$20,0,D525)))*$C525/60</f>
        <v>-0.897131069150366</v>
      </c>
      <c r="I525" s="30">
        <f>$E525+(G525/60)*$C525/60+H525+I524</f>
        <v>22.9087323943552</v>
      </c>
      <c r="J525" s="30">
        <f>J524+($B$19*I524-$B$16*J524)*$C525/60</f>
        <v>89.3353308548084</v>
      </c>
      <c r="K525" s="30">
        <f>K524+(OFFSET($B$20,0,D525)*I524-OFFSET($B$17,0,D525)*K524)*$C525/60</f>
        <v>157.761306760405</v>
      </c>
      <c r="L525" s="34">
        <f>$A525/60</f>
        <v>41.6666666666667</v>
      </c>
      <c r="M525" s="41">
        <v>52.7104293713073</v>
      </c>
      <c r="N525" s="41">
        <v>52.3315919839128</v>
      </c>
      <c r="O525" s="41">
        <v>51.8143391856875</v>
      </c>
      <c r="P525" s="41">
        <f>G525/$B$22</f>
        <v>64.5934369788253</v>
      </c>
      <c r="Q525" s="41">
        <f>I525/$B$15*1000</f>
        <v>3.5</v>
      </c>
      <c r="R525" s="30">
        <f>G525/3600*C525</f>
        <v>0.897131069150351</v>
      </c>
    </row>
    <row r="526" ht="20.05" customHeight="1">
      <c r="A526" s="31">
        <f>$A525+C525</f>
        <v>2505</v>
      </c>
      <c r="B526" s="32">
        <v>3.5</v>
      </c>
      <c r="C526" s="33">
        <v>5</v>
      </c>
      <c r="D526" t="b" s="30">
        <v>0</v>
      </c>
      <c r="E526" s="13"/>
      <c r="F526" s="30">
        <f>3600*(B526*$B$15/1000-H526-I525)/C526</f>
        <v>645.740190766761</v>
      </c>
      <c r="G526" s="30">
        <f>IF(F526&gt;B$21,$B$21,IF(F526&lt;0,0,F526))</f>
        <v>645.740190766761</v>
      </c>
      <c r="H526" s="30">
        <f>(J526*$B$16+K526*OFFSET($B$17,0,D526)-I525*(OFFSET($B$18,0,D526)+$B$19+OFFSET($B$20,0,D526)))*$C526/60</f>
        <v>-0.896861376064961</v>
      </c>
      <c r="I526" s="30">
        <f>$E526+(G526/60)*$C526/60+H526+I525</f>
        <v>22.9087323943552</v>
      </c>
      <c r="J526" s="30">
        <f>J525+($B$19*I525-$B$16*J525)*$C526/60</f>
        <v>89.3647374327288</v>
      </c>
      <c r="K526" s="30">
        <f>K525+(OFFSET($B$20,0,D526)*I525-OFFSET($B$17,0,D526)*K525)*$C526/60</f>
        <v>158.051954219588</v>
      </c>
      <c r="L526" s="34">
        <f>$A526/60</f>
        <v>41.75</v>
      </c>
      <c r="M526" s="41">
        <v>52.6920354892166</v>
      </c>
      <c r="N526" s="41">
        <v>52.3133434297098</v>
      </c>
      <c r="O526" s="41">
        <v>51.7962890576668</v>
      </c>
      <c r="P526" s="41">
        <f>G526/$B$22</f>
        <v>64.57401907667609</v>
      </c>
      <c r="Q526" s="41">
        <f>I526/$B$15*1000</f>
        <v>3.5</v>
      </c>
      <c r="R526" s="30">
        <f>G526/3600*C526</f>
        <v>0.896861376064946</v>
      </c>
    </row>
    <row r="527" ht="20.05" customHeight="1">
      <c r="A527" s="31">
        <f>$A526+C526</f>
        <v>2510</v>
      </c>
      <c r="B527" s="32">
        <v>3.5</v>
      </c>
      <c r="C527" s="33">
        <v>5</v>
      </c>
      <c r="D527" t="b" s="30">
        <v>0</v>
      </c>
      <c r="E527" s="13"/>
      <c r="F527" s="30">
        <f>3600*(B527*$B$15/1000-H527-I526)/C527</f>
        <v>645.546764252141</v>
      </c>
      <c r="G527" s="30">
        <f>IF(F527&gt;B$21,$B$21,IF(F527&lt;0,0,F527))</f>
        <v>645.546764252141</v>
      </c>
      <c r="H527" s="30">
        <f>(J527*$B$16+K527*OFFSET($B$17,0,D527)-I526*(OFFSET($B$18,0,D527)+$B$19+OFFSET($B$20,0,D527)))*$C527/60</f>
        <v>-0.896592728127989</v>
      </c>
      <c r="I527" s="30">
        <f>$E527+(G527/60)*$C527/60+H527+I526</f>
        <v>22.9087323943552</v>
      </c>
      <c r="J527" s="30">
        <f>J526+($B$19*I526-$B$16*J526)*$C527/60</f>
        <v>89.3939714423375</v>
      </c>
      <c r="K527" s="30">
        <f>K526+(OFFSET($B$20,0,D527)*I526-OFFSET($B$17,0,D527)*K526)*$C527/60</f>
        <v>158.342504553998</v>
      </c>
      <c r="L527" s="34">
        <f>$A527/60</f>
        <v>41.8333333333333</v>
      </c>
      <c r="M527" s="41">
        <v>52.6737213687395</v>
      </c>
      <c r="N527" s="41">
        <v>52.2951745813702</v>
      </c>
      <c r="O527" s="41">
        <v>51.7783185593901</v>
      </c>
      <c r="P527" s="41">
        <f>G527/$B$22</f>
        <v>64.5546764252141</v>
      </c>
      <c r="Q527" s="41">
        <f>I527/$B$15*1000</f>
        <v>3.5</v>
      </c>
      <c r="R527" s="30">
        <f>G527/3600*C527</f>
        <v>0.896592728127974</v>
      </c>
    </row>
    <row r="528" ht="20.05" customHeight="1">
      <c r="A528" s="31">
        <f>$A527+C527</f>
        <v>2515</v>
      </c>
      <c r="B528" s="32">
        <v>3.5</v>
      </c>
      <c r="C528" s="33">
        <v>5</v>
      </c>
      <c r="D528" t="b" s="30">
        <v>0</v>
      </c>
      <c r="E528" s="13"/>
      <c r="F528" s="30">
        <f>3600*(B528*$B$15/1000-H528-I527)/C528</f>
        <v>645.354085957738</v>
      </c>
      <c r="G528" s="30">
        <f>IF(F528&gt;B$21,$B$21,IF(F528&lt;0,0,F528))</f>
        <v>645.354085957738</v>
      </c>
      <c r="H528" s="30">
        <f>(J528*$B$16+K528*OFFSET($B$17,0,D528)-I527*(OFFSET($B$18,0,D528)+$B$19+OFFSET($B$20,0,D528)))*$C528/60</f>
        <v>-0.896325119385762</v>
      </c>
      <c r="I528" s="30">
        <f>$E528+(G528/60)*$C528/60+H528+I527</f>
        <v>22.9087323943552</v>
      </c>
      <c r="J528" s="30">
        <f>J527+($B$19*I527-$B$16*J527)*$C528/60</f>
        <v>89.4230338963271</v>
      </c>
      <c r="K528" s="30">
        <f>K527+(OFFSET($B$20,0,D528)*I527-OFFSET($B$17,0,D528)*K527)*$C528/60</f>
        <v>158.632957796090</v>
      </c>
      <c r="L528" s="34">
        <f>$A528/60</f>
        <v>41.9166666666667</v>
      </c>
      <c r="M528" s="41">
        <v>52.6554865526164</v>
      </c>
      <c r="N528" s="41">
        <v>52.277084981656</v>
      </c>
      <c r="O528" s="41">
        <v>51.7604272336487</v>
      </c>
      <c r="P528" s="41">
        <f>G528/$B$22</f>
        <v>64.5354085957738</v>
      </c>
      <c r="Q528" s="41">
        <f>I528/$B$15*1000</f>
        <v>3.5</v>
      </c>
      <c r="R528" s="30">
        <f>G528/3600*C528</f>
        <v>0.896325119385747</v>
      </c>
    </row>
    <row r="529" ht="20.05" customHeight="1">
      <c r="A529" s="31">
        <f>$A528+C528</f>
        <v>2520</v>
      </c>
      <c r="B529" s="32">
        <v>3.5</v>
      </c>
      <c r="C529" s="33">
        <v>5</v>
      </c>
      <c r="D529" t="b" s="30">
        <v>0</v>
      </c>
      <c r="E529" s="13"/>
      <c r="F529" s="30">
        <f>3600*(B529*$B$15/1000-H529-I528)/C529</f>
        <v>645.162151622008</v>
      </c>
      <c r="G529" s="30">
        <f>IF(F529&gt;B$21,$B$21,IF(F529&lt;0,0,F529))</f>
        <v>645.162151622008</v>
      </c>
      <c r="H529" s="30">
        <f>(J529*$B$16+K529*OFFSET($B$17,0,D529)-I528*(OFFSET($B$18,0,D529)+$B$19+OFFSET($B$20,0,D529)))*$C529/60</f>
        <v>-0.89605854391947</v>
      </c>
      <c r="I529" s="30">
        <f>$E529+(G529/60)*$C529/60+H529+I528</f>
        <v>22.9087323943552</v>
      </c>
      <c r="J529" s="30">
        <f>J528+($B$19*I528-$B$16*J528)*$C529/60</f>
        <v>89.4519258014473</v>
      </c>
      <c r="K529" s="30">
        <f>K528+(OFFSET($B$20,0,D529)*I528-OFFSET($B$17,0,D529)*K528)*$C529/60</f>
        <v>158.923313978309</v>
      </c>
      <c r="L529" s="34">
        <f>$A529/60</f>
        <v>42</v>
      </c>
      <c r="M529" s="41">
        <v>52.6373305862673</v>
      </c>
      <c r="N529" s="41">
        <v>52.2590741760086</v>
      </c>
      <c r="O529" s="41">
        <v>51.7426146259131</v>
      </c>
      <c r="P529" s="41">
        <f>G529/$B$22</f>
        <v>64.51621516220079</v>
      </c>
      <c r="Q529" s="41">
        <f>I529/$B$15*1000</f>
        <v>3.5</v>
      </c>
      <c r="R529" s="30">
        <f>G529/3600*C529</f>
        <v>0.8960585439194561</v>
      </c>
    </row>
    <row r="530" ht="20.05" customHeight="1">
      <c r="A530" s="31">
        <f>$A529+C529</f>
        <v>2525</v>
      </c>
      <c r="B530" s="32">
        <v>3.5</v>
      </c>
      <c r="C530" s="33">
        <v>5</v>
      </c>
      <c r="D530" t="b" s="30">
        <v>0</v>
      </c>
      <c r="E530" s="13"/>
      <c r="F530" s="30">
        <f>3600*(B530*$B$15/1000-H530-I529)/C530</f>
        <v>644.9709570083739</v>
      </c>
      <c r="G530" s="30">
        <f>IF(F530&gt;B$21,$B$21,IF(F530&lt;0,0,F530))</f>
        <v>644.9709570083739</v>
      </c>
      <c r="H530" s="30">
        <f>(J530*$B$16+K530*OFFSET($B$17,0,D530)-I529*(OFFSET($B$18,0,D530)+$B$19+OFFSET($B$20,0,D530)))*$C530/60</f>
        <v>-0.895792995844979</v>
      </c>
      <c r="I530" s="30">
        <f>$E530+(G530/60)*$C530/60+H530+I529</f>
        <v>22.9087323943552</v>
      </c>
      <c r="J530" s="30">
        <f>J529+($B$19*I529-$B$16*J529)*$C530/60</f>
        <v>89.48064815853991</v>
      </c>
      <c r="K530" s="30">
        <f>K529+(OFFSET($B$20,0,D530)*I529-OFFSET($B$17,0,D530)*K529)*$C530/60</f>
        <v>159.213573133089</v>
      </c>
      <c r="L530" s="34">
        <f>$A530/60</f>
        <v>42.0833333333333</v>
      </c>
      <c r="M530" s="41">
        <v>52.6192530177757</v>
      </c>
      <c r="N530" s="41">
        <v>52.2411417125328</v>
      </c>
      <c r="O530" s="41">
        <v>51.7248802843173</v>
      </c>
      <c r="P530" s="41">
        <f>G530/$B$22</f>
        <v>64.49709570083741</v>
      </c>
      <c r="Q530" s="41">
        <f>I530/$B$15*1000</f>
        <v>3.5</v>
      </c>
      <c r="R530" s="30">
        <f>G530/3600*C530</f>
        <v>0.895792995844964</v>
      </c>
    </row>
    <row r="531" ht="20.05" customHeight="1">
      <c r="A531" s="31">
        <f>$A530+C530</f>
        <v>2530</v>
      </c>
      <c r="B531" s="32">
        <v>3.5</v>
      </c>
      <c r="C531" s="33">
        <v>5</v>
      </c>
      <c r="D531" t="b" s="30">
        <v>0</v>
      </c>
      <c r="E531" s="13"/>
      <c r="F531" s="30">
        <f>3600*(B531*$B$15/1000-H531-I530)/C531</f>
        <v>644.780497905077</v>
      </c>
      <c r="G531" s="30">
        <f>IF(F531&gt;B$21,$B$21,IF(F531&lt;0,0,F531))</f>
        <v>644.780497905077</v>
      </c>
      <c r="H531" s="30">
        <f>(J531*$B$16+K531*OFFSET($B$17,0,D531)-I530*(OFFSET($B$18,0,D531)+$B$19+OFFSET($B$20,0,D531)))*$C531/60</f>
        <v>-0.895528469312622</v>
      </c>
      <c r="I531" s="30">
        <f>$E531+(G531/60)*$C531/60+H531+I530</f>
        <v>22.9087323943552</v>
      </c>
      <c r="J531" s="30">
        <f>J530+($B$19*I530-$B$16*J530)*$C531/60</f>
        <v>89.5092019625732</v>
      </c>
      <c r="K531" s="30">
        <f>K530+(OFFSET($B$20,0,D531)*I530-OFFSET($B$17,0,D531)*K530)*$C531/60</f>
        <v>159.503735292854</v>
      </c>
      <c r="L531" s="34">
        <f>$A531/60</f>
        <v>42.1666666666667</v>
      </c>
      <c r="M531" s="41">
        <v>52.6012533978729</v>
      </c>
      <c r="N531" s="41">
        <v>52.2232871419811</v>
      </c>
      <c r="O531" s="41">
        <v>51.7072237596431</v>
      </c>
      <c r="P531" s="41">
        <f>G531/$B$22</f>
        <v>64.4780497905077</v>
      </c>
      <c r="Q531" s="41">
        <f>I531/$B$15*1000</f>
        <v>3.5</v>
      </c>
      <c r="R531" s="30">
        <f>G531/3600*C531</f>
        <v>0.895528469312607</v>
      </c>
    </row>
    <row r="532" ht="20.05" customHeight="1">
      <c r="A532" s="31">
        <f>$A531+C531</f>
        <v>2535</v>
      </c>
      <c r="B532" s="32">
        <v>3.5</v>
      </c>
      <c r="C532" s="33">
        <v>5</v>
      </c>
      <c r="D532" t="b" s="30">
        <v>0</v>
      </c>
      <c r="E532" s="13"/>
      <c r="F532" s="30">
        <f>3600*(B532*$B$15/1000-H532-I531)/C532</f>
        <v>644.590770125031</v>
      </c>
      <c r="G532" s="30">
        <f>IF(F532&gt;B$21,$B$21,IF(F532&lt;0,0,F532))</f>
        <v>644.590770125031</v>
      </c>
      <c r="H532" s="30">
        <f>(J532*$B$16+K532*OFFSET($B$17,0,D532)-I531*(OFFSET($B$18,0,D532)+$B$19+OFFSET($B$20,0,D532)))*$C532/60</f>
        <v>-0.8952649585070021</v>
      </c>
      <c r="I532" s="30">
        <f>$E532+(G532/60)*$C532/60+H532+I531</f>
        <v>22.9087323943552</v>
      </c>
      <c r="J532" s="30">
        <f>J531+($B$19*I531-$B$16*J531)*$C532/60</f>
        <v>89.5375882026769</v>
      </c>
      <c r="K532" s="30">
        <f>K531+(OFFSET($B$20,0,D532)*I531-OFFSET($B$17,0,D532)*K531)*$C532/60</f>
        <v>159.793800490016</v>
      </c>
      <c r="L532" s="34">
        <f>$A532/60</f>
        <v>42.25</v>
      </c>
      <c r="M532" s="41">
        <v>52.5833312799225</v>
      </c>
      <c r="N532" s="41">
        <v>52.2055100177387</v>
      </c>
      <c r="O532" s="41">
        <v>51.6896446053048</v>
      </c>
      <c r="P532" s="41">
        <f>G532/$B$22</f>
        <v>64.4590770125031</v>
      </c>
      <c r="Q532" s="41">
        <f>I532/$B$15*1000</f>
        <v>3.5</v>
      </c>
      <c r="R532" s="30">
        <f>G532/3600*C532</f>
        <v>0.895264958506988</v>
      </c>
    </row>
    <row r="533" ht="20.05" customHeight="1">
      <c r="A533" s="31">
        <f>$A532+C532</f>
        <v>2540</v>
      </c>
      <c r="B533" s="32">
        <v>3.5</v>
      </c>
      <c r="C533" s="33">
        <v>5</v>
      </c>
      <c r="D533" t="b" s="30">
        <v>0</v>
      </c>
      <c r="E533" s="13"/>
      <c r="F533" s="30">
        <f>3600*(B533*$B$15/1000-H533-I532)/C533</f>
        <v>644.401769505678</v>
      </c>
      <c r="G533" s="30">
        <f>IF(F533&gt;B$21,$B$21,IF(F533&lt;0,0,F533))</f>
        <v>644.401769505678</v>
      </c>
      <c r="H533" s="30">
        <f>(J533*$B$16+K533*OFFSET($B$17,0,D533)-I532*(OFFSET($B$18,0,D533)+$B$19+OFFSET($B$20,0,D533)))*$C533/60</f>
        <v>-0.89500245764679</v>
      </c>
      <c r="I533" s="30">
        <f>$E533+(G533/60)*$C533/60+H533+I532</f>
        <v>22.9087323943552</v>
      </c>
      <c r="J533" s="30">
        <f>J532+($B$19*I532-$B$16*J532)*$C533/60</f>
        <v>89.565807862176</v>
      </c>
      <c r="K533" s="30">
        <f>K532+(OFFSET($B$20,0,D533)*I532-OFFSET($B$17,0,D533)*K532)*$C533/60</f>
        <v>160.083768756977</v>
      </c>
      <c r="L533" s="34">
        <f>$A533/60</f>
        <v>42.3333333333333</v>
      </c>
      <c r="M533" s="41">
        <v>52.565486219905</v>
      </c>
      <c r="N533" s="41">
        <v>52.1878098958074</v>
      </c>
      <c r="O533" s="41">
        <v>51.6721423773331</v>
      </c>
      <c r="P533" s="41">
        <f>G533/$B$22</f>
        <v>64.4401769505678</v>
      </c>
      <c r="Q533" s="41">
        <f>I533/$B$15*1000</f>
        <v>3.5</v>
      </c>
      <c r="R533" s="30">
        <f>G533/3600*C533</f>
        <v>0.895002457646775</v>
      </c>
    </row>
    <row r="534" ht="20.05" customHeight="1">
      <c r="A534" s="31">
        <f>$A533+C533</f>
        <v>2545</v>
      </c>
      <c r="B534" s="32">
        <v>3.5</v>
      </c>
      <c r="C534" s="33">
        <v>5</v>
      </c>
      <c r="D534" t="b" s="30">
        <v>0</v>
      </c>
      <c r="E534" s="13"/>
      <c r="F534" s="30">
        <f>3600*(B534*$B$15/1000-H534-I533)/C534</f>
        <v>644.213491908844</v>
      </c>
      <c r="G534" s="30">
        <f>IF(F534&gt;B$21,$B$21,IF(F534&lt;0,0,F534))</f>
        <v>644.213491908844</v>
      </c>
      <c r="H534" s="30">
        <f>(J534*$B$16+K534*OFFSET($B$17,0,D534)-I533*(OFFSET($B$18,0,D534)+$B$19+OFFSET($B$20,0,D534)))*$C534/60</f>
        <v>-0.8947409609845201</v>
      </c>
      <c r="I534" s="30">
        <f>$E534+(G534/60)*$C534/60+H534+I533</f>
        <v>22.9087323943552</v>
      </c>
      <c r="J534" s="30">
        <f>J533+($B$19*I533-$B$16*J533)*$C534/60</f>
        <v>89.59386191862509</v>
      </c>
      <c r="K534" s="30">
        <f>K533+(OFFSET($B$20,0,D534)*I533-OFFSET($B$17,0,D534)*K533)*$C534/60</f>
        <v>160.373640126128</v>
      </c>
      <c r="L534" s="34">
        <f>$A534/60</f>
        <v>42.4166666666667</v>
      </c>
      <c r="M534" s="41">
        <v>52.5477177764024</v>
      </c>
      <c r="N534" s="41">
        <v>52.1701863347904</v>
      </c>
      <c r="O534" s="41">
        <v>51.6547166343606</v>
      </c>
      <c r="P534" s="41">
        <f>G534/$B$22</f>
        <v>64.4213491908844</v>
      </c>
      <c r="Q534" s="41">
        <f>I534/$B$15*1000</f>
        <v>3.5</v>
      </c>
      <c r="R534" s="30">
        <f>G534/3600*C534</f>
        <v>0.894740960984506</v>
      </c>
    </row>
    <row r="535" ht="20.05" customHeight="1">
      <c r="A535" s="31">
        <f>$A534+C534</f>
        <v>2550</v>
      </c>
      <c r="B535" s="32">
        <v>3.5</v>
      </c>
      <c r="C535" s="33">
        <v>5</v>
      </c>
      <c r="D535" t="b" s="30">
        <v>0</v>
      </c>
      <c r="E535" s="13"/>
      <c r="F535" s="30">
        <f>3600*(B535*$B$15/1000-H535-I534)/C535</f>
        <v>644.025933220596</v>
      </c>
      <c r="G535" s="30">
        <f>IF(F535&gt;B$21,$B$21,IF(F535&lt;0,0,F535))</f>
        <v>644.025933220596</v>
      </c>
      <c r="H535" s="30">
        <f>(J535*$B$16+K535*OFFSET($B$17,0,D535)-I534*(OFFSET($B$18,0,D535)+$B$19+OFFSET($B$20,0,D535)))*$C535/60</f>
        <v>-0.894480462806399</v>
      </c>
      <c r="I535" s="30">
        <f>$E535+(G535/60)*$C535/60+H535+I534</f>
        <v>22.9087323943552</v>
      </c>
      <c r="J535" s="30">
        <f>J534+($B$19*I534-$B$16*J534)*$C535/60</f>
        <v>89.62175134384211</v>
      </c>
      <c r="K535" s="30">
        <f>K534+(OFFSET($B$20,0,D535)*I534-OFFSET($B$17,0,D535)*K534)*$C535/60</f>
        <v>160.663414629849</v>
      </c>
      <c r="L535" s="34">
        <f>$A535/60</f>
        <v>42.5</v>
      </c>
      <c r="M535" s="41">
        <v>52.5300255105829</v>
      </c>
      <c r="N535" s="41">
        <v>52.1526388958776</v>
      </c>
      <c r="O535" s="41">
        <v>51.6373669376062</v>
      </c>
      <c r="P535" s="41">
        <f>G535/$B$22</f>
        <v>64.4025933220596</v>
      </c>
      <c r="Q535" s="41">
        <f>I535/$B$15*1000</f>
        <v>3.5</v>
      </c>
      <c r="R535" s="30">
        <f>G535/3600*C535</f>
        <v>0.894480462806383</v>
      </c>
    </row>
    <row r="536" ht="20.05" customHeight="1">
      <c r="A536" s="31">
        <f>$A535+C535</f>
        <v>2555</v>
      </c>
      <c r="B536" s="32">
        <v>3.5</v>
      </c>
      <c r="C536" s="33">
        <v>5</v>
      </c>
      <c r="D536" t="b" s="30">
        <v>0</v>
      </c>
      <c r="E536" s="13"/>
      <c r="F536" s="30">
        <f>3600*(B536*$B$15/1000-H536-I535)/C536</f>
        <v>643.839089351103</v>
      </c>
      <c r="G536" s="30">
        <f>IF(F536&gt;B$21,$B$21,IF(F536&lt;0,0,F536))</f>
        <v>643.839089351103</v>
      </c>
      <c r="H536" s="30">
        <f>(J536*$B$16+K536*OFFSET($B$17,0,D536)-I535*(OFFSET($B$18,0,D536)+$B$19+OFFSET($B$20,0,D536)))*$C536/60</f>
        <v>-0.8942209574321019</v>
      </c>
      <c r="I536" s="30">
        <f>$E536+(G536/60)*$C536/60+H536+I535</f>
        <v>22.9087323943552</v>
      </c>
      <c r="J536" s="30">
        <f>J535+($B$19*I535-$B$16*J535)*$C536/60</f>
        <v>89.64947710394181</v>
      </c>
      <c r="K536" s="30">
        <f>K535+(OFFSET($B$20,0,D536)*I535-OFFSET($B$17,0,D536)*K535)*$C536/60</f>
        <v>160.953092300509</v>
      </c>
      <c r="L536" s="34">
        <f>$A536/60</f>
        <v>42.5833333333333</v>
      </c>
      <c r="M536" s="41">
        <v>52.5124089861861</v>
      </c>
      <c r="N536" s="41">
        <v>52.1351671428294</v>
      </c>
      <c r="O536" s="41">
        <v>51.6200928508595</v>
      </c>
      <c r="P536" s="41">
        <f>G536/$B$22</f>
        <v>64.3839089351103</v>
      </c>
      <c r="Q536" s="41">
        <f>I536/$B$15*1000</f>
        <v>3.5</v>
      </c>
      <c r="R536" s="30">
        <f>G536/3600*C536</f>
        <v>0.894220957432088</v>
      </c>
    </row>
    <row r="537" ht="20.05" customHeight="1">
      <c r="A537" s="31">
        <f>$A536+C536</f>
        <v>2560</v>
      </c>
      <c r="B537" s="32">
        <v>3.5</v>
      </c>
      <c r="C537" s="33">
        <v>5</v>
      </c>
      <c r="D537" t="b" s="30">
        <v>0</v>
      </c>
      <c r="E537" s="13"/>
      <c r="F537" s="30">
        <f>3600*(B537*$B$15/1000-H537-I536)/C537</f>
        <v>643.6529562344861</v>
      </c>
      <c r="G537" s="30">
        <f>IF(F537&gt;B$21,$B$21,IF(F537&lt;0,0,F537))</f>
        <v>643.6529562344861</v>
      </c>
      <c r="H537" s="30">
        <f>(J537*$B$16+K537*OFFSET($B$17,0,D537)-I536*(OFFSET($B$18,0,D537)+$B$19+OFFSET($B$20,0,D537)))*$C537/60</f>
        <v>-0.893962439214579</v>
      </c>
      <c r="I537" s="30">
        <f>$E537+(G537/60)*$C537/60+H537+I536</f>
        <v>22.9087323943552</v>
      </c>
      <c r="J537" s="30">
        <f>J536+($B$19*I536-$B$16*J536)*$C537/60</f>
        <v>89.6770401593697</v>
      </c>
      <c r="K537" s="30">
        <f>K536+(OFFSET($B$20,0,D537)*I536-OFFSET($B$17,0,D537)*K536)*$C537/60</f>
        <v>161.242673170467</v>
      </c>
      <c r="L537" s="34">
        <f>$A537/60</f>
        <v>42.6666666666667</v>
      </c>
      <c r="M537" s="41">
        <v>52.4948677695072</v>
      </c>
      <c r="N537" s="41">
        <v>52.1177706419628</v>
      </c>
      <c r="O537" s="41">
        <v>51.6028939404664</v>
      </c>
      <c r="P537" s="41">
        <f>G537/$B$22</f>
        <v>64.3652956234486</v>
      </c>
      <c r="Q537" s="41">
        <f>I537/$B$15*1000</f>
        <v>3.5</v>
      </c>
      <c r="R537" s="30">
        <f>G537/3600*C537</f>
        <v>0.893962439214564</v>
      </c>
    </row>
    <row r="538" ht="20.05" customHeight="1">
      <c r="A538" s="31">
        <f>$A537+C537</f>
        <v>2565</v>
      </c>
      <c r="B538" s="32">
        <v>3.5</v>
      </c>
      <c r="C538" s="33">
        <v>5</v>
      </c>
      <c r="D538" t="b" s="30">
        <v>0</v>
      </c>
      <c r="E538" s="13"/>
      <c r="F538" s="30">
        <f>3600*(B538*$B$15/1000-H538-I537)/C538</f>
        <v>643.467529828687</v>
      </c>
      <c r="G538" s="30">
        <f>IF(F538&gt;B$21,$B$21,IF(F538&lt;0,0,F538))</f>
        <v>643.467529828687</v>
      </c>
      <c r="H538" s="30">
        <f>(J538*$B$16+K538*OFFSET($B$17,0,D538)-I537*(OFFSET($B$18,0,D538)+$B$19+OFFSET($B$20,0,D538)))*$C538/60</f>
        <v>-0.893704902539858</v>
      </c>
      <c r="I538" s="30">
        <f>$E538+(G538/60)*$C538/60+H538+I537</f>
        <v>22.9087323943552</v>
      </c>
      <c r="J538" s="30">
        <f>J537+($B$19*I537-$B$16*J537)*$C538/60</f>
        <v>89.704441464935</v>
      </c>
      <c r="K538" s="30">
        <f>K537+(OFFSET($B$20,0,D538)*I537-OFFSET($B$17,0,D538)*K537)*$C538/60</f>
        <v>161.532157272070</v>
      </c>
      <c r="L538" s="34">
        <f>$A538/60</f>
        <v>42.75</v>
      </c>
      <c r="M538" s="41">
        <v>52.4774014293827</v>
      </c>
      <c r="N538" s="41">
        <v>52.1004489621352</v>
      </c>
      <c r="O538" s="41">
        <v>51.5857697753136</v>
      </c>
      <c r="P538" s="41">
        <f>G538/$B$22</f>
        <v>64.34675298286869</v>
      </c>
      <c r="Q538" s="41">
        <f>I538/$B$15*1000</f>
        <v>3.5</v>
      </c>
      <c r="R538" s="30">
        <f>G538/3600*C538</f>
        <v>0.893704902539843</v>
      </c>
    </row>
    <row r="539" ht="20.05" customHeight="1">
      <c r="A539" s="31">
        <f>$A538+C538</f>
        <v>2570</v>
      </c>
      <c r="B539" s="32">
        <v>3.5</v>
      </c>
      <c r="C539" s="33">
        <v>5</v>
      </c>
      <c r="D539" t="b" s="30">
        <v>0</v>
      </c>
      <c r="E539" s="13"/>
      <c r="F539" s="30">
        <f>3600*(B539*$B$15/1000-H539-I538)/C539</f>
        <v>643.282806115324</v>
      </c>
      <c r="G539" s="30">
        <f>IF(F539&gt;B$21,$B$21,IF(F539&lt;0,0,F539))</f>
        <v>643.282806115324</v>
      </c>
      <c r="H539" s="30">
        <f>(J539*$B$16+K539*OFFSET($B$17,0,D539)-I538*(OFFSET($B$18,0,D539)+$B$19+OFFSET($B$20,0,D539)))*$C539/60</f>
        <v>-0.893448341826854</v>
      </c>
      <c r="I539" s="30">
        <f>$E539+(G539/60)*$C539/60+H539+I538</f>
        <v>22.9087323943552</v>
      </c>
      <c r="J539" s="30">
        <f>J538+($B$19*I538-$B$16*J538)*$C539/60</f>
        <v>89.73168196984371</v>
      </c>
      <c r="K539" s="30">
        <f>K538+(OFFSET($B$20,0,D539)*I538-OFFSET($B$17,0,D539)*K538)*$C539/60</f>
        <v>161.821544637655</v>
      </c>
      <c r="L539" s="34">
        <f>$A539/60</f>
        <v>42.8333333333333</v>
      </c>
      <c r="M539" s="41">
        <v>52.460009537175</v>
      </c>
      <c r="N539" s="41">
        <v>52.0832016747305</v>
      </c>
      <c r="O539" s="41">
        <v>51.5687199268141</v>
      </c>
      <c r="P539" s="41">
        <f>G539/$B$22</f>
        <v>64.32828061153241</v>
      </c>
      <c r="Q539" s="41">
        <f>I539/$B$15*1000</f>
        <v>3.5</v>
      </c>
      <c r="R539" s="30">
        <f>G539/3600*C539</f>
        <v>0.893448341826839</v>
      </c>
    </row>
    <row r="540" ht="20.05" customHeight="1">
      <c r="A540" s="31">
        <f>$A539+C539</f>
        <v>2575</v>
      </c>
      <c r="B540" s="32">
        <v>3.5</v>
      </c>
      <c r="C540" s="33">
        <v>5</v>
      </c>
      <c r="D540" t="b" s="30">
        <v>0</v>
      </c>
      <c r="E540" s="13"/>
      <c r="F540" s="30">
        <f>3600*(B540*$B$15/1000-H540-I539)/C540</f>
        <v>643.098781099553</v>
      </c>
      <c r="G540" s="30">
        <f>IF(F540&gt;B$21,$B$21,IF(F540&lt;0,0,F540))</f>
        <v>643.098781099553</v>
      </c>
      <c r="H540" s="30">
        <f>(J540*$B$16+K540*OFFSET($B$17,0,D540)-I539*(OFFSET($B$18,0,D540)+$B$19+OFFSET($B$20,0,D540)))*$C540/60</f>
        <v>-0.893192751527172</v>
      </c>
      <c r="I540" s="30">
        <f>$E540+(G540/60)*$C540/60+H540+I539</f>
        <v>22.9087323943552</v>
      </c>
      <c r="J540" s="30">
        <f>J539+($B$19*I539-$B$16*J539)*$C540/60</f>
        <v>89.75876261773151</v>
      </c>
      <c r="K540" s="30">
        <f>K539+(OFFSET($B$20,0,D540)*I539-OFFSET($B$17,0,D540)*K539)*$C540/60</f>
        <v>162.110835299547</v>
      </c>
      <c r="L540" s="34">
        <f>$A540/60</f>
        <v>42.9166666666667</v>
      </c>
      <c r="M540" s="41">
        <v>52.4426916667578</v>
      </c>
      <c r="N540" s="41">
        <v>52.0660283536437</v>
      </c>
      <c r="O540" s="41">
        <v>51.5517439688918</v>
      </c>
      <c r="P540" s="41">
        <f>G540/$B$22</f>
        <v>64.30987810995531</v>
      </c>
      <c r="Q540" s="41">
        <f>I540/$B$15*1000</f>
        <v>3.5</v>
      </c>
      <c r="R540" s="30">
        <f>G540/3600*C540</f>
        <v>0.893192751527157</v>
      </c>
    </row>
    <row r="541" ht="20.05" customHeight="1">
      <c r="A541" s="31">
        <f>$A540+C540</f>
        <v>2580</v>
      </c>
      <c r="B541" s="32">
        <v>3.5</v>
      </c>
      <c r="C541" s="33">
        <v>5</v>
      </c>
      <c r="D541" t="b" s="30">
        <v>0</v>
      </c>
      <c r="E541" s="13"/>
      <c r="F541" s="30">
        <f>3600*(B541*$B$15/1000-H541-I540)/C541</f>
        <v>642.915450809930</v>
      </c>
      <c r="G541" s="30">
        <f>IF(F541&gt;B$21,$B$21,IF(F541&lt;0,0,F541))</f>
        <v>642.915450809930</v>
      </c>
      <c r="H541" s="30">
        <f>(J541*$B$16+K541*OFFSET($B$17,0,D541)-I540*(OFFSET($B$18,0,D541)+$B$19+OFFSET($B$20,0,D541)))*$C541/60</f>
        <v>-0.892938126124918</v>
      </c>
      <c r="I541" s="30">
        <f>$E541+(G541/60)*$C541/60+H541+I540</f>
        <v>22.9087323943552</v>
      </c>
      <c r="J541" s="30">
        <f>J540+($B$19*I540-$B$16*J540)*$C541/60</f>
        <v>89.7856843466966</v>
      </c>
      <c r="K541" s="30">
        <f>K540+(OFFSET($B$20,0,D541)*I540-OFFSET($B$17,0,D541)*K540)*$C541/60</f>
        <v>162.400029290063</v>
      </c>
      <c r="L541" s="34">
        <f>$A541/60</f>
        <v>43</v>
      </c>
      <c r="M541" s="41">
        <v>52.4254473945014</v>
      </c>
      <c r="N541" s="41">
        <v>52.0489285752663</v>
      </c>
      <c r="O541" s="41">
        <v>51.5348414779674</v>
      </c>
      <c r="P541" s="41">
        <f>G541/$B$22</f>
        <v>64.291545080993</v>
      </c>
      <c r="Q541" s="41">
        <f>I541/$B$15*1000</f>
        <v>3.5</v>
      </c>
      <c r="R541" s="30">
        <f>G541/3600*C541</f>
        <v>0.892938126124903</v>
      </c>
    </row>
    <row r="542" ht="20.05" customHeight="1">
      <c r="A542" s="31">
        <f>$A541+C541</f>
        <v>2585</v>
      </c>
      <c r="B542" s="32">
        <v>3.5</v>
      </c>
      <c r="C542" s="33">
        <v>5</v>
      </c>
      <c r="D542" t="b" s="30">
        <v>0</v>
      </c>
      <c r="E542" s="13"/>
      <c r="F542" s="30">
        <f>3600*(B542*$B$15/1000-H542-I541)/C542</f>
        <v>642.732811298276</v>
      </c>
      <c r="G542" s="30">
        <f>IF(F542&gt;B$21,$B$21,IF(F542&lt;0,0,F542))</f>
        <v>642.732811298276</v>
      </c>
      <c r="H542" s="30">
        <f>(J542*$B$16+K542*OFFSET($B$17,0,D542)-I541*(OFFSET($B$18,0,D542)+$B$19+OFFSET($B$20,0,D542)))*$C542/60</f>
        <v>-0.892684460136509</v>
      </c>
      <c r="I542" s="30">
        <f>$E542+(G542/60)*$C542/60+H542+I541</f>
        <v>22.9087323943552</v>
      </c>
      <c r="J542" s="30">
        <f>J541+($B$19*I541-$B$16*J541)*$C542/60</f>
        <v>89.81244808933199</v>
      </c>
      <c r="K542" s="30">
        <f>K541+(OFFSET($B$20,0,D542)*I541-OFFSET($B$17,0,D542)*K541)*$C542/60</f>
        <v>162.689126641506</v>
      </c>
      <c r="L542" s="34">
        <f>$A542/60</f>
        <v>43.0833333333333</v>
      </c>
      <c r="M542" s="41">
        <v>52.408276299258</v>
      </c>
      <c r="N542" s="41">
        <v>52.0319019184718</v>
      </c>
      <c r="O542" s="41">
        <v>51.5180120329433</v>
      </c>
      <c r="P542" s="41">
        <f>G542/$B$22</f>
        <v>64.27328112982759</v>
      </c>
      <c r="Q542" s="41">
        <f>I542/$B$15*1000</f>
        <v>3.5</v>
      </c>
      <c r="R542" s="30">
        <f>G542/3600*C542</f>
        <v>0.8926844601364941</v>
      </c>
    </row>
    <row r="543" ht="20.05" customHeight="1">
      <c r="A543" s="31">
        <f>$A542+C542</f>
        <v>2590</v>
      </c>
      <c r="B543" s="32">
        <v>3.5</v>
      </c>
      <c r="C543" s="33">
        <v>5</v>
      </c>
      <c r="D543" t="b" s="30">
        <v>0</v>
      </c>
      <c r="E543" s="13"/>
      <c r="F543" s="30">
        <f>3600*(B543*$B$15/1000-H543-I542)/C543</f>
        <v>642.550858639534</v>
      </c>
      <c r="G543" s="30">
        <f>IF(F543&gt;B$21,$B$21,IF(F543&lt;0,0,F543))</f>
        <v>642.550858639534</v>
      </c>
      <c r="H543" s="30">
        <f>(J543*$B$16+K543*OFFSET($B$17,0,D543)-I542*(OFFSET($B$18,0,D543)+$B$19+OFFSET($B$20,0,D543)))*$C543/60</f>
        <v>-0.892431748110479</v>
      </c>
      <c r="I543" s="30">
        <f>$E543+(G543/60)*$C543/60+H543+I542</f>
        <v>22.9087323943552</v>
      </c>
      <c r="J543" s="30">
        <f>J542+($B$19*I542-$B$16*J542)*$C543/60</f>
        <v>89.839054772758</v>
      </c>
      <c r="K543" s="30">
        <f>K542+(OFFSET($B$20,0,D543)*I542-OFFSET($B$17,0,D543)*K542)*$C543/60</f>
        <v>162.978127386170</v>
      </c>
      <c r="L543" s="34">
        <f>$A543/60</f>
        <v>43.1666666666667</v>
      </c>
      <c r="M543" s="41">
        <v>52.3911779623471</v>
      </c>
      <c r="N543" s="41">
        <v>52.014947964601</v>
      </c>
      <c r="O543" s="41">
        <v>51.5012552151894</v>
      </c>
      <c r="P543" s="41">
        <f>G543/$B$22</f>
        <v>64.2550858639534</v>
      </c>
      <c r="Q543" s="41">
        <f>I543/$B$15*1000</f>
        <v>3.5</v>
      </c>
      <c r="R543" s="30">
        <f>G543/3600*C543</f>
        <v>0.892431748110464</v>
      </c>
    </row>
    <row r="544" ht="20.05" customHeight="1">
      <c r="A544" s="31">
        <f>$A543+C543</f>
        <v>2595</v>
      </c>
      <c r="B544" s="32">
        <v>3.5</v>
      </c>
      <c r="C544" s="33">
        <v>5</v>
      </c>
      <c r="D544" t="b" s="30">
        <v>0</v>
      </c>
      <c r="E544" s="13"/>
      <c r="F544" s="30">
        <f>3600*(B544*$B$15/1000-H544-I543)/C544</f>
        <v>642.3695889316421</v>
      </c>
      <c r="G544" s="30">
        <f>IF(F544&gt;B$21,$B$21,IF(F544&lt;0,0,F544))</f>
        <v>642.3695889316421</v>
      </c>
      <c r="H544" s="30">
        <f>(J544*$B$16+K544*OFFSET($B$17,0,D544)-I543*(OFFSET($B$18,0,D544)+$B$19+OFFSET($B$20,0,D544)))*$C544/60</f>
        <v>-0.892179984627295</v>
      </c>
      <c r="I544" s="30">
        <f>$E544+(G544/60)*$C544/60+H544+I543</f>
        <v>22.9087323943552</v>
      </c>
      <c r="J544" s="30">
        <f>J543+($B$19*I543-$B$16*J543)*$C544/60</f>
        <v>89.8655053186542</v>
      </c>
      <c r="K544" s="30">
        <f>K543+(OFFSET($B$20,0,D544)*I543-OFFSET($B$17,0,D544)*K543)*$C544/60</f>
        <v>163.267031556338</v>
      </c>
      <c r="L544" s="34">
        <f>$A544/60</f>
        <v>43.25</v>
      </c>
      <c r="M544" s="41">
        <v>52.3741519675409</v>
      </c>
      <c r="N544" s="41">
        <v>51.9980662974473</v>
      </c>
      <c r="O544" s="41">
        <v>51.4845706085282</v>
      </c>
      <c r="P544" s="41">
        <f>G544/$B$22</f>
        <v>64.2369588931642</v>
      </c>
      <c r="Q544" s="41">
        <f>I544/$B$15*1000</f>
        <v>3.5</v>
      </c>
      <c r="R544" s="30">
        <f>G544/3600*C544</f>
        <v>0.892179984627281</v>
      </c>
    </row>
    <row r="545" ht="20.05" customHeight="1">
      <c r="A545" s="31">
        <f>$A544+C544</f>
        <v>2600</v>
      </c>
      <c r="B545" s="32">
        <v>3.5</v>
      </c>
      <c r="C545" s="33">
        <v>5</v>
      </c>
      <c r="D545" t="b" s="30">
        <v>0</v>
      </c>
      <c r="E545" s="13"/>
      <c r="F545" s="30">
        <f>3600*(B545*$B$15/1000-H545-I544)/C545</f>
        <v>642.188998295390</v>
      </c>
      <c r="G545" s="30">
        <f>IF(F545&gt;B$21,$B$21,IF(F545&lt;0,0,F545))</f>
        <v>642.188998295390</v>
      </c>
      <c r="H545" s="30">
        <f>(J545*$B$16+K545*OFFSET($B$17,0,D545)-I544*(OFFSET($B$18,0,D545)+$B$19+OFFSET($B$20,0,D545)))*$C545/60</f>
        <v>-0.891929164299168</v>
      </c>
      <c r="I545" s="30">
        <f>$E545+(G545/60)*$C545/60+H545+I544</f>
        <v>22.9087323943552</v>
      </c>
      <c r="J545" s="30">
        <f>J544+($B$19*I544-$B$16*J544)*$C545/60</f>
        <v>89.8918006432914</v>
      </c>
      <c r="K545" s="30">
        <f>K544+(OFFSET($B$20,0,D545)*I544-OFFSET($B$17,0,D545)*K544)*$C545/60</f>
        <v>163.555839184282</v>
      </c>
      <c r="L545" s="34">
        <f>$A545/60</f>
        <v>43.3333333333333</v>
      </c>
      <c r="M545" s="41">
        <v>52.3571979010502</v>
      </c>
      <c r="N545" s="41">
        <v>51.9812565032428</v>
      </c>
      <c r="O545" s="41">
        <v>51.4679577992207</v>
      </c>
      <c r="P545" s="41">
        <f>G545/$B$22</f>
        <v>64.218899829539</v>
      </c>
      <c r="Q545" s="41">
        <f>I545/$B$15*1000</f>
        <v>3.5</v>
      </c>
      <c r="R545" s="30">
        <f>G545/3600*C545</f>
        <v>0.891929164299153</v>
      </c>
    </row>
    <row r="546" ht="20.05" customHeight="1">
      <c r="A546" s="31">
        <f>$A545+C545</f>
        <v>2605</v>
      </c>
      <c r="B546" s="32">
        <v>3.5</v>
      </c>
      <c r="C546" s="33">
        <v>5</v>
      </c>
      <c r="D546" t="b" s="30">
        <v>0</v>
      </c>
      <c r="E546" s="13"/>
      <c r="F546" s="30">
        <f>3600*(B546*$B$15/1000-H546-I545)/C546</f>
        <v>642.009082874293</v>
      </c>
      <c r="G546" s="30">
        <f>IF(F546&gt;B$21,$B$21,IF(F546&lt;0,0,F546))</f>
        <v>642.009082874293</v>
      </c>
      <c r="H546" s="30">
        <f>(J546*$B$16+K546*OFFSET($B$17,0,D546)-I545*(OFFSET($B$18,0,D546)+$B$19+OFFSET($B$20,0,D546)))*$C546/60</f>
        <v>-0.891679281769867</v>
      </c>
      <c r="I546" s="30">
        <f>$E546+(G546/60)*$C546/60+H546+I545</f>
        <v>22.9087323943552</v>
      </c>
      <c r="J546" s="30">
        <f>J545+($B$19*I545-$B$16*J545)*$C546/60</f>
        <v>89.9179416575635</v>
      </c>
      <c r="K546" s="30">
        <f>K545+(OFFSET($B$20,0,D546)*I545-OFFSET($B$17,0,D546)*K545)*$C546/60</f>
        <v>163.844550302263</v>
      </c>
      <c r="L546" s="34">
        <f>$A546/60</f>
        <v>43.4166666666667</v>
      </c>
      <c r="M546" s="41">
        <v>52.3403153515099</v>
      </c>
      <c r="N546" s="41">
        <v>51.9645181706437</v>
      </c>
      <c r="O546" s="41">
        <v>51.4514163759522</v>
      </c>
      <c r="P546" s="41">
        <f>G546/$B$22</f>
        <v>64.2009082874293</v>
      </c>
      <c r="Q546" s="41">
        <f>I546/$B$15*1000</f>
        <v>3.5</v>
      </c>
      <c r="R546" s="30">
        <f>G546/3600*C546</f>
        <v>0.891679281769851</v>
      </c>
    </row>
    <row r="547" ht="20.05" customHeight="1">
      <c r="A547" s="31">
        <f>$A546+C546</f>
        <v>2610</v>
      </c>
      <c r="B547" s="32">
        <v>3.5</v>
      </c>
      <c r="C547" s="33">
        <v>5</v>
      </c>
      <c r="D547" t="b" s="30">
        <v>0</v>
      </c>
      <c r="E547" s="13"/>
      <c r="F547" s="30">
        <f>3600*(B547*$B$15/1000-H547-I546)/C547</f>
        <v>641.829838834453</v>
      </c>
      <c r="G547" s="30">
        <f>IF(F547&gt;B$21,$B$21,IF(F547&lt;0,0,F547))</f>
        <v>641.829838834453</v>
      </c>
      <c r="H547" s="30">
        <f>(J547*$B$16+K547*OFFSET($B$17,0,D547)-I546*(OFFSET($B$18,0,D547)+$B$19+OFFSET($B$20,0,D547)))*$C547/60</f>
        <v>-0.891430331714533</v>
      </c>
      <c r="I547" s="30">
        <f>$E547+(G547/60)*$C547/60+H547+I546</f>
        <v>22.9087323943552</v>
      </c>
      <c r="J547" s="30">
        <f>J546+($B$19*I546-$B$16*J546)*$C547/60</f>
        <v>89.9439292670188</v>
      </c>
      <c r="K547" s="30">
        <f>K546+(OFFSET($B$20,0,D547)*I546-OFFSET($B$17,0,D547)*K546)*$C547/60</f>
        <v>164.133164942531</v>
      </c>
      <c r="L547" s="34">
        <f>$A547/60</f>
        <v>43.5</v>
      </c>
      <c r="M547" s="41">
        <v>52.323503909965</v>
      </c>
      <c r="N547" s="41">
        <v>51.947850890716</v>
      </c>
      <c r="O547" s="41">
        <v>51.4349459298176</v>
      </c>
      <c r="P547" s="41">
        <f>G547/$B$22</f>
        <v>64.1829838834453</v>
      </c>
      <c r="Q547" s="41">
        <f>I547/$B$15*1000</f>
        <v>3.5</v>
      </c>
      <c r="R547" s="30">
        <f>G547/3600*C547</f>
        <v>0.891430331714518</v>
      </c>
    </row>
    <row r="548" ht="20.05" customHeight="1">
      <c r="A548" s="31">
        <f>$A547+C547</f>
        <v>2615</v>
      </c>
      <c r="B548" s="32">
        <v>3.5</v>
      </c>
      <c r="C548" s="33">
        <v>5</v>
      </c>
      <c r="D548" t="b" s="30">
        <v>0</v>
      </c>
      <c r="E548" s="13"/>
      <c r="F548" s="30">
        <f>3600*(B548*$B$15/1000-H548-I547)/C548</f>
        <v>641.651262364427</v>
      </c>
      <c r="G548" s="30">
        <f>IF(F548&gt;B$21,$B$21,IF(F548&lt;0,0,F548))</f>
        <v>641.651262364427</v>
      </c>
      <c r="H548" s="30">
        <f>(J548*$B$16+K548*OFFSET($B$17,0,D548)-I547*(OFFSET($B$18,0,D548)+$B$19+OFFSET($B$20,0,D548)))*$C548/60</f>
        <v>-0.891182308839497</v>
      </c>
      <c r="I548" s="30">
        <f>$E548+(G548/60)*$C548/60+H548+I547</f>
        <v>22.9087323943552</v>
      </c>
      <c r="J548" s="30">
        <f>J547+($B$19*I547-$B$16*J547)*$C548/60</f>
        <v>89.9697643718916</v>
      </c>
      <c r="K548" s="30">
        <f>K547+(OFFSET($B$20,0,D548)*I547-OFFSET($B$17,0,D548)*K547)*$C548/60</f>
        <v>164.421683137326</v>
      </c>
      <c r="L548" s="34">
        <f>$A548/60</f>
        <v>43.5833333333333</v>
      </c>
      <c r="M548" s="41">
        <v>52.3067631698559</v>
      </c>
      <c r="N548" s="41">
        <v>51.9312542569215</v>
      </c>
      <c r="O548" s="41">
        <v>51.4185460543077</v>
      </c>
      <c r="P548" s="41">
        <f>G548/$B$22</f>
        <v>64.1651262364427</v>
      </c>
      <c r="Q548" s="41">
        <f>I548/$B$15*1000</f>
        <v>3.5</v>
      </c>
      <c r="R548" s="30">
        <f>G548/3600*C548</f>
        <v>0.891182308839482</v>
      </c>
    </row>
    <row r="549" ht="20.05" customHeight="1">
      <c r="A549" s="31">
        <f>$A548+C548</f>
        <v>2620</v>
      </c>
      <c r="B549" s="32">
        <v>3.5</v>
      </c>
      <c r="C549" s="33">
        <v>5</v>
      </c>
      <c r="D549" t="b" s="30">
        <v>0</v>
      </c>
      <c r="E549" s="13"/>
      <c r="F549" s="30">
        <f>3600*(B549*$B$15/1000-H549-I548)/C549</f>
        <v>641.473349675096</v>
      </c>
      <c r="G549" s="30">
        <f>IF(F549&gt;B$21,$B$21,IF(F549&lt;0,0,F549))</f>
        <v>641.473349675096</v>
      </c>
      <c r="H549" s="30">
        <f>(J549*$B$16+K549*OFFSET($B$17,0,D549)-I548*(OFFSET($B$18,0,D549)+$B$19+OFFSET($B$20,0,D549)))*$C549/60</f>
        <v>-0.890935207882093</v>
      </c>
      <c r="I549" s="30">
        <f>$E549+(G549/60)*$C549/60+H549+I548</f>
        <v>22.9087323943552</v>
      </c>
      <c r="J549" s="30">
        <f>J548+($B$19*I548-$B$16*J548)*$C549/60</f>
        <v>89.99544786713339</v>
      </c>
      <c r="K549" s="30">
        <f>K548+(OFFSET($B$20,0,D549)*I548-OFFSET($B$17,0,D549)*K548)*$C549/60</f>
        <v>164.710104918877</v>
      </c>
      <c r="L549" s="34">
        <f>$A549/60</f>
        <v>43.6666666666667</v>
      </c>
      <c r="M549" s="41">
        <v>52.290092727005</v>
      </c>
      <c r="N549" s="41">
        <v>51.9147278651038</v>
      </c>
      <c r="O549" s="41">
        <v>51.4022163452952</v>
      </c>
      <c r="P549" s="41">
        <f>G549/$B$22</f>
        <v>64.14733496750959</v>
      </c>
      <c r="Q549" s="41">
        <f>I549/$B$15*1000</f>
        <v>3.5</v>
      </c>
      <c r="R549" s="30">
        <f>G549/3600*C549</f>
        <v>0.890935207882078</v>
      </c>
    </row>
    <row r="550" ht="20.05" customHeight="1">
      <c r="A550" s="31">
        <f>$A549+C549</f>
        <v>2625</v>
      </c>
      <c r="B550" s="32">
        <v>3.5</v>
      </c>
      <c r="C550" s="33">
        <v>5</v>
      </c>
      <c r="D550" t="b" s="30">
        <v>0</v>
      </c>
      <c r="E550" s="13"/>
      <c r="F550" s="30">
        <f>3600*(B550*$B$15/1000-H550-I549)/C550</f>
        <v>641.2960969995351</v>
      </c>
      <c r="G550" s="30">
        <f>IF(F550&gt;B$21,$B$21,IF(F550&lt;0,0,F550))</f>
        <v>641.2960969995351</v>
      </c>
      <c r="H550" s="30">
        <f>(J550*$B$16+K550*OFFSET($B$17,0,D550)-I549*(OFFSET($B$18,0,D550)+$B$19+OFFSET($B$20,0,D550)))*$C550/60</f>
        <v>-0.89068902361048</v>
      </c>
      <c r="I550" s="30">
        <f>$E550+(G550/60)*$C550/60+H550+I549</f>
        <v>22.9087323943552</v>
      </c>
      <c r="J550" s="30">
        <f>J549+($B$19*I549-$B$16*J549)*$C550/60</f>
        <v>90.0209806424437</v>
      </c>
      <c r="K550" s="30">
        <f>K549+(OFFSET($B$20,0,D550)*I549-OFFSET($B$17,0,D550)*K549)*$C550/60</f>
        <v>164.998430319402</v>
      </c>
      <c r="L550" s="34">
        <f>$A550/60</f>
        <v>43.75</v>
      </c>
      <c r="M550" s="41">
        <v>52.2734921796024</v>
      </c>
      <c r="N550" s="41">
        <v>51.8982713134743</v>
      </c>
      <c r="O550" s="41">
        <v>51.3859564010201</v>
      </c>
      <c r="P550" s="41">
        <f>G550/$B$22</f>
        <v>64.12960969995351</v>
      </c>
      <c r="Q550" s="41">
        <f>I550/$B$15*1000</f>
        <v>3.5</v>
      </c>
      <c r="R550" s="30">
        <f>G550/3600*C550</f>
        <v>0.890689023610465</v>
      </c>
    </row>
    <row r="551" ht="20.05" customHeight="1">
      <c r="A551" s="31">
        <f>$A550+C550</f>
        <v>2630</v>
      </c>
      <c r="B551" s="32">
        <v>3.5</v>
      </c>
      <c r="C551" s="33">
        <v>5</v>
      </c>
      <c r="D551" t="b" s="30">
        <v>0</v>
      </c>
      <c r="E551" s="13"/>
      <c r="F551" s="30">
        <f>3600*(B551*$B$15/1000-H551-I550)/C551</f>
        <v>641.1195005928799</v>
      </c>
      <c r="G551" s="30">
        <f>IF(F551&gt;B$21,$B$21,IF(F551&lt;0,0,F551))</f>
        <v>641.1195005928799</v>
      </c>
      <c r="H551" s="30">
        <f>(J551*$B$16+K551*OFFSET($B$17,0,D551)-I550*(OFFSET($B$18,0,D551)+$B$19+OFFSET($B$20,0,D551)))*$C551/60</f>
        <v>-0.8904437508234599</v>
      </c>
      <c r="I551" s="30">
        <f>$E551+(G551/60)*$C551/60+H551+I550</f>
        <v>22.9087323943552</v>
      </c>
      <c r="J551" s="30">
        <f>J550+($B$19*I550-$B$16*J550)*$C551/60</f>
        <v>90.0463635823009</v>
      </c>
      <c r="K551" s="30">
        <f>K550+(OFFSET($B$20,0,D551)*I550-OFFSET($B$17,0,D551)*K550)*$C551/60</f>
        <v>165.286659371109</v>
      </c>
      <c r="L551" s="34">
        <f>$A551/60</f>
        <v>43.8333333333333</v>
      </c>
      <c r="M551" s="41">
        <v>52.256961128192</v>
      </c>
      <c r="N551" s="41">
        <v>51.8818842025979</v>
      </c>
      <c r="O551" s="41">
        <v>51.3697658220766</v>
      </c>
      <c r="P551" s="41">
        <f>G551/$B$22</f>
        <v>64.11195005928801</v>
      </c>
      <c r="Q551" s="41">
        <f>I551/$B$15*1000</f>
        <v>3.5</v>
      </c>
      <c r="R551" s="30">
        <f>G551/3600*C551</f>
        <v>0.890443750823444</v>
      </c>
    </row>
    <row r="552" ht="20.05" customHeight="1">
      <c r="A552" s="31">
        <f>$A551+C551</f>
        <v>2635</v>
      </c>
      <c r="B552" s="32">
        <v>3.5</v>
      </c>
      <c r="C552" s="33">
        <v>5</v>
      </c>
      <c r="D552" t="b" s="30">
        <v>0</v>
      </c>
      <c r="E552" s="13"/>
      <c r="F552" s="30">
        <f>3600*(B552*$B$15/1000-H552-I551)/C552</f>
        <v>640.943556732203</v>
      </c>
      <c r="G552" s="30">
        <f>IF(F552&gt;B$21,$B$21,IF(F552&lt;0,0,F552))</f>
        <v>640.943556732203</v>
      </c>
      <c r="H552" s="30">
        <f>(J552*$B$16+K552*OFFSET($B$17,0,D552)-I551*(OFFSET($B$18,0,D552)+$B$19+OFFSET($B$20,0,D552)))*$C552/60</f>
        <v>-0.890199384350297</v>
      </c>
      <c r="I552" s="30">
        <f>$E552+(G552/60)*$C552/60+H552+I551</f>
        <v>22.9087323943552</v>
      </c>
      <c r="J552" s="30">
        <f>J551+($B$19*I551-$B$16*J551)*$C552/60</f>
        <v>90.071597565993</v>
      </c>
      <c r="K552" s="30">
        <f>K551+(OFFSET($B$20,0,D552)*I551-OFFSET($B$17,0,D552)*K551)*$C552/60</f>
        <v>165.574792106194</v>
      </c>
      <c r="L552" s="34">
        <f>$A552/60</f>
        <v>43.9166666666667</v>
      </c>
      <c r="M552" s="41">
        <v>52.2404991756578</v>
      </c>
      <c r="N552" s="41">
        <v>51.8655661353798</v>
      </c>
      <c r="O552" s="41">
        <v>51.3536442113988</v>
      </c>
      <c r="P552" s="41">
        <f>G552/$B$22</f>
        <v>64.09435567322031</v>
      </c>
      <c r="Q552" s="41">
        <f>I552/$B$15*1000</f>
        <v>3.5</v>
      </c>
      <c r="R552" s="30">
        <f>G552/3600*C552</f>
        <v>0.890199384350282</v>
      </c>
    </row>
    <row r="553" ht="20.05" customHeight="1">
      <c r="A553" s="31">
        <f>$A552+C552</f>
        <v>2640</v>
      </c>
      <c r="B553" s="32">
        <v>3.5</v>
      </c>
      <c r="C553" s="33">
        <v>5</v>
      </c>
      <c r="D553" t="b" s="30">
        <v>0</v>
      </c>
      <c r="E553" s="13"/>
      <c r="F553" s="30">
        <f>3600*(B553*$B$15/1000-H553-I552)/C553</f>
        <v>640.768261716379</v>
      </c>
      <c r="G553" s="30">
        <f>IF(F553&gt;B$21,$B$21,IF(F553&lt;0,0,F553))</f>
        <v>640.768261716379</v>
      </c>
      <c r="H553" s="30">
        <f>(J553*$B$16+K553*OFFSET($B$17,0,D553)-I552*(OFFSET($B$18,0,D553)+$B$19+OFFSET($B$20,0,D553)))*$C553/60</f>
        <v>-0.8899559190505421</v>
      </c>
      <c r="I553" s="30">
        <f>$E553+(G553/60)*$C553/60+H553+I552</f>
        <v>22.9087323943552</v>
      </c>
      <c r="J553" s="30">
        <f>J552+($B$19*I552-$B$16*J552)*$C553/60</f>
        <v>90.09668346764801</v>
      </c>
      <c r="K553" s="30">
        <f>K552+(OFFSET($B$20,0,D553)*I552-OFFSET($B$17,0,D553)*K552)*$C553/60</f>
        <v>165.862828556843</v>
      </c>
      <c r="L553" s="34">
        <f>$A553/60</f>
        <v>44</v>
      </c>
      <c r="M553" s="41">
        <v>52.224105927210</v>
      </c>
      <c r="N553" s="41">
        <v>51.8493167170517</v>
      </c>
      <c r="O553" s="41">
        <v>51.337591174247</v>
      </c>
      <c r="P553" s="41">
        <f>G553/$B$22</f>
        <v>64.0768261716379</v>
      </c>
      <c r="Q553" s="41">
        <f>I553/$B$15*1000</f>
        <v>3.5</v>
      </c>
      <c r="R553" s="30">
        <f>G553/3600*C553</f>
        <v>0.889955919050526</v>
      </c>
    </row>
    <row r="554" ht="20.05" customHeight="1">
      <c r="A554" s="31">
        <f>$A553+C553</f>
        <v>2645</v>
      </c>
      <c r="B554" s="32">
        <v>3.5</v>
      </c>
      <c r="C554" s="33">
        <v>5</v>
      </c>
      <c r="D554" t="b" s="30">
        <v>0</v>
      </c>
      <c r="E554" s="13"/>
      <c r="F554" s="30">
        <f>3600*(B554*$B$15/1000-H554-I553)/C554</f>
        <v>640.593611865960</v>
      </c>
      <c r="G554" s="30">
        <f>IF(F554&gt;B$21,$B$21,IF(F554&lt;0,0,F554))</f>
        <v>640.593611865960</v>
      </c>
      <c r="H554" s="30">
        <f>(J554*$B$16+K554*OFFSET($B$17,0,D554)-I553*(OFFSET($B$18,0,D554)+$B$19+OFFSET($B$20,0,D554)))*$C554/60</f>
        <v>-0.889713349813848</v>
      </c>
      <c r="I554" s="30">
        <f>$E554+(G554/60)*$C554/60+H554+I553</f>
        <v>22.9087323943552</v>
      </c>
      <c r="J554" s="30">
        <f>J553+($B$19*I553-$B$16*J553)*$C554/60</f>
        <v>90.12162215626429</v>
      </c>
      <c r="K554" s="30">
        <f>K553+(OFFSET($B$20,0,D554)*I553-OFFSET($B$17,0,D554)*K553)*$C554/60</f>
        <v>166.150768755231</v>
      </c>
      <c r="L554" s="34">
        <f>$A554/60</f>
        <v>44.0833333333333</v>
      </c>
      <c r="M554" s="41">
        <v>52.2077809903717</v>
      </c>
      <c r="N554" s="41">
        <v>51.8331355551574</v>
      </c>
      <c r="O554" s="41">
        <v>51.3216063181943</v>
      </c>
      <c r="P554" s="41">
        <f>G554/$B$22</f>
        <v>64.05936118659601</v>
      </c>
      <c r="Q554" s="41">
        <f>I554/$B$15*1000</f>
        <v>3.5</v>
      </c>
      <c r="R554" s="30">
        <f>G554/3600*C554</f>
        <v>0.889713349813833</v>
      </c>
    </row>
    <row r="555" ht="20.05" customHeight="1">
      <c r="A555" s="31">
        <f>$A554+C554</f>
        <v>2650</v>
      </c>
      <c r="B555" s="32">
        <v>3.5</v>
      </c>
      <c r="C555" s="33">
        <v>5</v>
      </c>
      <c r="D555" t="b" s="30">
        <v>0</v>
      </c>
      <c r="E555" s="13"/>
      <c r="F555" s="30">
        <f>3600*(B555*$B$15/1000-H555-I554)/C555</f>
        <v>640.419603523046</v>
      </c>
      <c r="G555" s="30">
        <f>IF(F555&gt;B$21,$B$21,IF(F555&lt;0,0,F555))</f>
        <v>640.419603523046</v>
      </c>
      <c r="H555" s="30">
        <f>(J555*$B$16+K555*OFFSET($B$17,0,D555)-I554*(OFFSET($B$18,0,D555)+$B$19+OFFSET($B$20,0,D555)))*$C555/60</f>
        <v>-0.889471671559801</v>
      </c>
      <c r="I555" s="30">
        <f>$E555+(G555/60)*$C555/60+H555+I554</f>
        <v>22.9087323943552</v>
      </c>
      <c r="J555" s="30">
        <f>J554+($B$19*I554-$B$16*J554)*$C555/60</f>
        <v>90.1464144957406</v>
      </c>
      <c r="K555" s="30">
        <f>K554+(OFFSET($B$20,0,D555)*I554-OFFSET($B$17,0,D555)*K554)*$C555/60</f>
        <v>166.438612733522</v>
      </c>
      <c r="L555" s="34">
        <f>$A555/60</f>
        <v>44.1666666666667</v>
      </c>
      <c r="M555" s="41">
        <v>52.1915239749648</v>
      </c>
      <c r="N555" s="41">
        <v>51.8170222595403</v>
      </c>
      <c r="O555" s="41">
        <v>51.3056892531128</v>
      </c>
      <c r="P555" s="41">
        <f>G555/$B$22</f>
        <v>64.0419603523046</v>
      </c>
      <c r="Q555" s="41">
        <f>I555/$B$15*1000</f>
        <v>3.5</v>
      </c>
      <c r="R555" s="30">
        <f>G555/3600*C555</f>
        <v>0.889471671559786</v>
      </c>
    </row>
    <row r="556" ht="20.05" customHeight="1">
      <c r="A556" s="31">
        <f>$A555+C555</f>
        <v>2655</v>
      </c>
      <c r="B556" s="32">
        <v>3.5</v>
      </c>
      <c r="C556" s="33">
        <v>5</v>
      </c>
      <c r="D556" t="b" s="30">
        <v>0</v>
      </c>
      <c r="E556" s="13"/>
      <c r="F556" s="30">
        <f>3600*(B556*$B$15/1000-H556-I555)/C556</f>
        <v>640.246233051163</v>
      </c>
      <c r="G556" s="30">
        <f>IF(F556&gt;B$21,$B$21,IF(F556&lt;0,0,F556))</f>
        <v>640.246233051163</v>
      </c>
      <c r="H556" s="30">
        <f>(J556*$B$16+K556*OFFSET($B$17,0,D556)-I555*(OFFSET($B$18,0,D556)+$B$19+OFFSET($B$20,0,D556)))*$C556/60</f>
        <v>-0.889230879237741</v>
      </c>
      <c r="I556" s="30">
        <f>$E556+(G556/60)*$C556/60+H556+I555</f>
        <v>22.9087323943552</v>
      </c>
      <c r="J556" s="30">
        <f>J555+($B$19*I555-$B$16*J555)*$C556/60</f>
        <v>90.17106134490589</v>
      </c>
      <c r="K556" s="30">
        <f>K555+(OFFSET($B$20,0,D556)*I555-OFFSET($B$17,0,D556)*K555)*$C556/60</f>
        <v>166.726360523870</v>
      </c>
      <c r="L556" s="34">
        <f>$A556/60</f>
        <v>44.25</v>
      </c>
      <c r="M556" s="41">
        <v>52.1753344930968</v>
      </c>
      <c r="N556" s="41">
        <v>51.800976442329</v>
      </c>
      <c r="O556" s="41">
        <v>51.2898395911601</v>
      </c>
      <c r="P556" s="41">
        <f>G556/$B$22</f>
        <v>64.02462330511629</v>
      </c>
      <c r="Q556" s="41">
        <f>I556/$B$15*1000</f>
        <v>3.5</v>
      </c>
      <c r="R556" s="30">
        <f>G556/3600*C556</f>
        <v>0.889230879237726</v>
      </c>
    </row>
    <row r="557" ht="20.05" customHeight="1">
      <c r="A557" s="31">
        <f>$A556+C556</f>
        <v>2660</v>
      </c>
      <c r="B557" s="32">
        <v>3.5</v>
      </c>
      <c r="C557" s="33">
        <v>5</v>
      </c>
      <c r="D557" t="b" s="30">
        <v>0</v>
      </c>
      <c r="E557" s="13"/>
      <c r="F557" s="30">
        <f>3600*(B557*$B$15/1000-H557-I556)/C557</f>
        <v>640.073496835131</v>
      </c>
      <c r="G557" s="30">
        <f>IF(F557&gt;B$21,$B$21,IF(F557&lt;0,0,F557))</f>
        <v>640.073496835131</v>
      </c>
      <c r="H557" s="30">
        <f>(J557*$B$16+K557*OFFSET($B$17,0,D557)-I556*(OFFSET($B$18,0,D557)+$B$19+OFFSET($B$20,0,D557)))*$C557/60</f>
        <v>-0.888990967826586</v>
      </c>
      <c r="I557" s="30">
        <f>$E557+(G557/60)*$C557/60+H557+I556</f>
        <v>22.9087323943552</v>
      </c>
      <c r="J557" s="30">
        <f>J556+($B$19*I556-$B$16*J556)*$C557/60</f>
        <v>90.19556355754941</v>
      </c>
      <c r="K557" s="30">
        <f>K556+(OFFSET($B$20,0,D557)*I556-OFFSET($B$17,0,D557)*K556)*$C557/60</f>
        <v>167.014012158418</v>
      </c>
      <c r="L557" s="34">
        <f>$A557/60</f>
        <v>44.3333333333333</v>
      </c>
      <c r="M557" s="41">
        <v>52.1592121591478</v>
      </c>
      <c r="N557" s="41">
        <v>51.7849977179246</v>
      </c>
      <c r="O557" s="41">
        <v>51.274056946766</v>
      </c>
      <c r="P557" s="41">
        <f>G557/$B$22</f>
        <v>64.0073496835131</v>
      </c>
      <c r="Q557" s="41">
        <f>I557/$B$15*1000</f>
        <v>3.5</v>
      </c>
      <c r="R557" s="30">
        <f>G557/3600*C557</f>
        <v>0.8889909678265711</v>
      </c>
    </row>
    <row r="558" ht="20.05" customHeight="1">
      <c r="A558" s="31">
        <f>$A557+C557</f>
        <v>2665</v>
      </c>
      <c r="B558" s="32">
        <v>3.5</v>
      </c>
      <c r="C558" s="33">
        <v>5</v>
      </c>
      <c r="D558" t="b" s="30">
        <v>0</v>
      </c>
      <c r="E558" s="13"/>
      <c r="F558" s="30">
        <f>3600*(B558*$B$15/1000-H558-I557)/C558</f>
        <v>639.9013912809449</v>
      </c>
      <c r="G558" s="30">
        <f>IF(F558&gt;B$21,$B$21,IF(F558&lt;0,0,F558))</f>
        <v>639.9013912809449</v>
      </c>
      <c r="H558" s="30">
        <f>(J558*$B$16+K558*OFFSET($B$17,0,D558)-I557*(OFFSET($B$18,0,D558)+$B$19+OFFSET($B$20,0,D558)))*$C558/60</f>
        <v>-0.888751932334661</v>
      </c>
      <c r="I558" s="30">
        <f>$E558+(G558/60)*$C558/60+H558+I557</f>
        <v>22.9087323943552</v>
      </c>
      <c r="J558" s="30">
        <f>J557+($B$19*I557-$B$16*J557)*$C558/60</f>
        <v>90.219921982450</v>
      </c>
      <c r="K558" s="30">
        <f>K557+(OFFSET($B$20,0,D558)*I557-OFFSET($B$17,0,D558)*K557)*$C558/60</f>
        <v>167.301567669297</v>
      </c>
      <c r="L558" s="34">
        <f>$A558/60</f>
        <v>44.4166666666667</v>
      </c>
      <c r="M558" s="41">
        <v>52.1431565897563</v>
      </c>
      <c r="N558" s="41">
        <v>51.769085702987</v>
      </c>
      <c r="O558" s="41">
        <v>51.2583409366194</v>
      </c>
      <c r="P558" s="41">
        <f>G558/$B$22</f>
        <v>63.9901391280945</v>
      </c>
      <c r="Q558" s="41">
        <f>I558/$B$15*1000</f>
        <v>3.5</v>
      </c>
      <c r="R558" s="30">
        <f>G558/3600*C558</f>
        <v>0.888751932334646</v>
      </c>
    </row>
    <row r="559" ht="20.05" customHeight="1">
      <c r="A559" s="31">
        <f>$A558+C558</f>
        <v>2670</v>
      </c>
      <c r="B559" s="32">
        <v>3.5</v>
      </c>
      <c r="C559" s="33">
        <v>5</v>
      </c>
      <c r="D559" t="b" s="30">
        <v>0</v>
      </c>
      <c r="E559" s="13"/>
      <c r="F559" s="30">
        <f>3600*(B559*$B$15/1000-H559-I558)/C559</f>
        <v>639.729912815647</v>
      </c>
      <c r="G559" s="30">
        <f>IF(F559&gt;B$21,$B$21,IF(F559&lt;0,0,F559))</f>
        <v>639.729912815647</v>
      </c>
      <c r="H559" s="30">
        <f>(J559*$B$16+K559*OFFSET($B$17,0,D559)-I558*(OFFSET($B$18,0,D559)+$B$19+OFFSET($B$20,0,D559)))*$C559/60</f>
        <v>-0.888513767799525</v>
      </c>
      <c r="I559" s="30">
        <f>$E559+(G559/60)*$C559/60+H559+I558</f>
        <v>22.9087323943552</v>
      </c>
      <c r="J559" s="30">
        <f>J558+($B$19*I558-$B$16*J558)*$C559/60</f>
        <v>90.24413746340549</v>
      </c>
      <c r="K559" s="30">
        <f>K558+(OFFSET($B$20,0,D559)*I558-OFFSET($B$17,0,D559)*K558)*$C559/60</f>
        <v>167.589027088630</v>
      </c>
      <c r="L559" s="34">
        <f>$A559/60</f>
        <v>44.5</v>
      </c>
      <c r="M559" s="41">
        <v>52.1271674038066</v>
      </c>
      <c r="N559" s="41">
        <v>51.7532400164215</v>
      </c>
      <c r="O559" s="41">
        <v>51.2426911796544</v>
      </c>
      <c r="P559" s="41">
        <f>G559/$B$22</f>
        <v>63.9729912815647</v>
      </c>
      <c r="Q559" s="41">
        <f>I559/$B$15*1000</f>
        <v>3.5</v>
      </c>
      <c r="R559" s="30">
        <f>G559/3600*C559</f>
        <v>0.88851376779951</v>
      </c>
    </row>
    <row r="560" ht="20.05" customHeight="1">
      <c r="A560" s="31">
        <f>$A559+C559</f>
        <v>2675</v>
      </c>
      <c r="B560" s="32">
        <v>3.5</v>
      </c>
      <c r="C560" s="33">
        <v>5</v>
      </c>
      <c r="D560" t="b" s="30">
        <v>0</v>
      </c>
      <c r="E560" s="13"/>
      <c r="F560" s="30">
        <f>3600*(B560*$B$15/1000-H560-I559)/C560</f>
        <v>639.5590578872039</v>
      </c>
      <c r="G560" s="30">
        <f>IF(F560&gt;B$21,$B$21,IF(F560&lt;0,0,F560))</f>
        <v>639.5590578872039</v>
      </c>
      <c r="H560" s="30">
        <f>(J560*$B$16+K560*OFFSET($B$17,0,D560)-I559*(OFFSET($B$18,0,D560)+$B$19+OFFSET($B$20,0,D560)))*$C560/60</f>
        <v>-0.888276469287798</v>
      </c>
      <c r="I560" s="30">
        <f>$E560+(G560/60)*$C560/60+H560+I559</f>
        <v>22.9087323943552</v>
      </c>
      <c r="J560" s="30">
        <f>J559+($B$19*I559-$B$16*J559)*$C560/60</f>
        <v>90.2682108392621</v>
      </c>
      <c r="K560" s="30">
        <f>K559+(OFFSET($B$20,0,D560)*I559-OFFSET($B$17,0,D560)*K559)*$C560/60</f>
        <v>167.876390448526</v>
      </c>
      <c r="L560" s="34">
        <f>$A560/60</f>
        <v>44.5833333333333</v>
      </c>
      <c r="M560" s="41">
        <v>52.1112442224154</v>
      </c>
      <c r="N560" s="41">
        <v>51.7374602793658</v>
      </c>
      <c r="O560" s="41">
        <v>51.2271072970376</v>
      </c>
      <c r="P560" s="41">
        <f>G560/$B$22</f>
        <v>63.9559057887204</v>
      </c>
      <c r="Q560" s="41">
        <f>I560/$B$15*1000</f>
        <v>3.5</v>
      </c>
      <c r="R560" s="30">
        <f>G560/3600*C560</f>
        <v>0.888276469287783</v>
      </c>
    </row>
    <row r="561" ht="20.05" customHeight="1">
      <c r="A561" s="31">
        <f>$A560+C560</f>
        <v>2680</v>
      </c>
      <c r="B561" s="32">
        <v>3.5</v>
      </c>
      <c r="C561" s="33">
        <v>5</v>
      </c>
      <c r="D561" t="b" s="30">
        <v>0</v>
      </c>
      <c r="E561" s="13"/>
      <c r="F561" s="30">
        <f>3600*(B561*$B$15/1000-H561-I560)/C561</f>
        <v>639.3888229643831</v>
      </c>
      <c r="G561" s="30">
        <f>IF(F561&gt;B$21,$B$21,IF(F561&lt;0,0,F561))</f>
        <v>639.3888229643831</v>
      </c>
      <c r="H561" s="30">
        <f>(J561*$B$16+K561*OFFSET($B$17,0,D561)-I560*(OFFSET($B$18,0,D561)+$B$19+OFFSET($B$20,0,D561)))*$C561/60</f>
        <v>-0.888040031894992</v>
      </c>
      <c r="I561" s="30">
        <f>$E561+(G561/60)*$C561/60+H561+I560</f>
        <v>22.9087323943552</v>
      </c>
      <c r="J561" s="30">
        <f>J560+($B$19*I560-$B$16*J560)*$C561/60</f>
        <v>90.2921429439433</v>
      </c>
      <c r="K561" s="30">
        <f>K560+(OFFSET($B$20,0,D561)*I560-OFFSET($B$17,0,D561)*K560)*$C561/60</f>
        <v>168.163657781086</v>
      </c>
      <c r="L561" s="34">
        <f>$A561/60</f>
        <v>44.6666666666667</v>
      </c>
      <c r="M561" s="41">
        <v>52.0953866689188</v>
      </c>
      <c r="N561" s="41">
        <v>51.7217461151772</v>
      </c>
      <c r="O561" s="41">
        <v>51.2115889121551</v>
      </c>
      <c r="P561" s="41">
        <f>G561/$B$22</f>
        <v>63.9388822964383</v>
      </c>
      <c r="Q561" s="41">
        <f>I561/$B$15*1000</f>
        <v>3.5</v>
      </c>
      <c r="R561" s="30">
        <f>G561/3600*C561</f>
        <v>0.888040031894976</v>
      </c>
    </row>
    <row r="562" ht="20.05" customHeight="1">
      <c r="A562" s="31">
        <f>$A561+C561</f>
        <v>2685</v>
      </c>
      <c r="B562" s="32">
        <v>3.5</v>
      </c>
      <c r="C562" s="33">
        <v>5</v>
      </c>
      <c r="D562" t="b" s="30">
        <v>0</v>
      </c>
      <c r="E562" s="13"/>
      <c r="F562" s="30">
        <f>3600*(B562*$B$15/1000-H562-I561)/C562</f>
        <v>639.2192045366349</v>
      </c>
      <c r="G562" s="30">
        <f>IF(F562&gt;B$21,$B$21,IF(F562&lt;0,0,F562))</f>
        <v>639.2192045366349</v>
      </c>
      <c r="H562" s="30">
        <f>(J562*$B$16+K562*OFFSET($B$17,0,D562)-I561*(OFFSET($B$18,0,D562)+$B$19+OFFSET($B$20,0,D562)))*$C562/60</f>
        <v>-0.887804450745341</v>
      </c>
      <c r="I562" s="30">
        <f>$E562+(G562/60)*$C562/60+H562+I561</f>
        <v>22.9087323943552</v>
      </c>
      <c r="J562" s="30">
        <f>J561+($B$19*I561-$B$16*J561)*$C562/60</f>
        <v>90.3159346064789</v>
      </c>
      <c r="K562" s="30">
        <f>K561+(OFFSET($B$20,0,D562)*I561-OFFSET($B$17,0,D562)*K561)*$C562/60</f>
        <v>168.450829118399</v>
      </c>
      <c r="L562" s="34">
        <f>$A562/60</f>
        <v>44.75</v>
      </c>
      <c r="M562" s="41">
        <v>52.0795943688589</v>
      </c>
      <c r="N562" s="41">
        <v>51.7060971494191</v>
      </c>
      <c r="O562" s="41">
        <v>51.1961356505992</v>
      </c>
      <c r="P562" s="41">
        <f>G562/$B$22</f>
        <v>63.9219204536635</v>
      </c>
      <c r="Q562" s="41">
        <f>I562/$B$15*1000</f>
        <v>3.5</v>
      </c>
      <c r="R562" s="30">
        <f>G562/3600*C562</f>
        <v>0.887804450745326</v>
      </c>
    </row>
    <row r="563" ht="20.05" customHeight="1">
      <c r="A563" s="31">
        <f>$A562+C562</f>
        <v>2690</v>
      </c>
      <c r="B563" s="32">
        <v>3.5</v>
      </c>
      <c r="C563" s="33">
        <v>5</v>
      </c>
      <c r="D563" t="b" s="30">
        <v>0</v>
      </c>
      <c r="E563" s="13"/>
      <c r="F563" s="30">
        <f>3600*(B563*$B$15/1000-H563-I562)/C563</f>
        <v>639.050199113965</v>
      </c>
      <c r="G563" s="30">
        <f>IF(F563&gt;B$21,$B$21,IF(F563&lt;0,0,F563))</f>
        <v>639.050199113965</v>
      </c>
      <c r="H563" s="30">
        <f>(J563*$B$16+K563*OFFSET($B$17,0,D563)-I562*(OFFSET($B$18,0,D563)+$B$19+OFFSET($B$20,0,D563)))*$C563/60</f>
        <v>-0.887569720991633</v>
      </c>
      <c r="I563" s="30">
        <f>$E563+(G563/60)*$C563/60+H563+I562</f>
        <v>22.9087323943552</v>
      </c>
      <c r="J563" s="30">
        <f>J562+($B$19*I562-$B$16*J562)*$C563/60</f>
        <v>90.3395866510336</v>
      </c>
      <c r="K563" s="30">
        <f>K562+(OFFSET($B$20,0,D563)*I562-OFFSET($B$17,0,D563)*K562)*$C563/60</f>
        <v>168.737904492543</v>
      </c>
      <c r="L563" s="34">
        <f>$A563/60</f>
        <v>44.8333333333333</v>
      </c>
      <c r="M563" s="41">
        <v>52.0638669499717</v>
      </c>
      <c r="N563" s="41">
        <v>51.6905130098483</v>
      </c>
      <c r="O563" s="41">
        <v>51.1807471401553</v>
      </c>
      <c r="P563" s="41">
        <f>G563/$B$22</f>
        <v>63.9050199113965</v>
      </c>
      <c r="Q563" s="41">
        <f>I563/$B$15*1000</f>
        <v>3.5</v>
      </c>
      <c r="R563" s="30">
        <f>G563/3600*C563</f>
        <v>0.887569720991618</v>
      </c>
    </row>
    <row r="564" ht="20.05" customHeight="1">
      <c r="A564" s="31">
        <f>$A563+C563</f>
        <v>2695</v>
      </c>
      <c r="B564" s="32">
        <v>3.5</v>
      </c>
      <c r="C564" s="33">
        <v>5</v>
      </c>
      <c r="D564" t="b" s="30">
        <v>0</v>
      </c>
      <c r="E564" s="13"/>
      <c r="F564" s="30">
        <f>3600*(B564*$B$15/1000-H564-I563)/C564</f>
        <v>638.881803226818</v>
      </c>
      <c r="G564" s="30">
        <f>IF(F564&gt;B$21,$B$21,IF(F564&lt;0,0,F564))</f>
        <v>638.881803226818</v>
      </c>
      <c r="H564" s="30">
        <f>(J564*$B$16+K564*OFFSET($B$17,0,D564)-I563*(OFFSET($B$18,0,D564)+$B$19+OFFSET($B$20,0,D564)))*$C564/60</f>
        <v>-0.88733583781504</v>
      </c>
      <c r="I564" s="30">
        <f>$E564+(G564/60)*$C564/60+H564+I563</f>
        <v>22.9087323943552</v>
      </c>
      <c r="J564" s="30">
        <f>J563+($B$19*I563-$B$16*J563)*$C564/60</f>
        <v>90.36309989693559</v>
      </c>
      <c r="K564" s="30">
        <f>K563+(OFFSET($B$20,0,D564)*I563-OFFSET($B$17,0,D564)*K563)*$C564/60</f>
        <v>169.024883935586</v>
      </c>
      <c r="L564" s="34">
        <f>$A564/60</f>
        <v>44.9166666666667</v>
      </c>
      <c r="M564" s="41">
        <v>52.0482040421732</v>
      </c>
      <c r="N564" s="41">
        <v>51.6749933264021</v>
      </c>
      <c r="O564" s="41">
        <v>51.1654230107897</v>
      </c>
      <c r="P564" s="41">
        <f>G564/$B$22</f>
        <v>63.8881803226818</v>
      </c>
      <c r="Q564" s="41">
        <f>I564/$B$15*1000</f>
        <v>3.5</v>
      </c>
      <c r="R564" s="30">
        <f>G564/3600*C564</f>
        <v>0.887335837815025</v>
      </c>
    </row>
    <row r="565" ht="20.05" customHeight="1">
      <c r="A565" s="31">
        <f>$A564+C564</f>
        <v>2700</v>
      </c>
      <c r="B565" s="32">
        <v>3.5</v>
      </c>
      <c r="C565" s="33">
        <v>5</v>
      </c>
      <c r="D565" t="b" s="30">
        <v>0</v>
      </c>
      <c r="E565" s="13"/>
      <c r="F565" s="30">
        <f>3600*(B565*$B$15/1000-H565-I564)/C565</f>
        <v>638.714013425957</v>
      </c>
      <c r="G565" s="30">
        <f>IF(F565&gt;B$21,$B$21,IF(F565&lt;0,0,F565))</f>
        <v>638.714013425957</v>
      </c>
      <c r="H565" s="30">
        <f>(J565*$B$16+K565*OFFSET($B$17,0,D565)-I564*(OFFSET($B$18,0,D565)+$B$19+OFFSET($B$20,0,D565)))*$C565/60</f>
        <v>-0.887102796424955</v>
      </c>
      <c r="I565" s="30">
        <f>$E565+(G565/60)*$C565/60+H565+I564</f>
        <v>22.9087323943552</v>
      </c>
      <c r="J565" s="30">
        <f>J564+($B$19*I564-$B$16*J564)*$C565/60</f>
        <v>90.386475158705</v>
      </c>
      <c r="K565" s="30">
        <f>K564+(OFFSET($B$20,0,D565)*I564-OFFSET($B$17,0,D565)*K564)*$C565/60</f>
        <v>169.311767479585</v>
      </c>
      <c r="L565" s="34">
        <f>$A565/60</f>
        <v>45</v>
      </c>
      <c r="M565" s="41">
        <v>52.0326052775472</v>
      </c>
      <c r="N565" s="41">
        <v>51.6595377311853</v>
      </c>
      <c r="O565" s="41">
        <v>51.150162894636</v>
      </c>
      <c r="P565" s="41">
        <f>G565/$B$22</f>
        <v>63.8714013425957</v>
      </c>
      <c r="Q565" s="41">
        <f>I565/$B$15*1000</f>
        <v>3.5</v>
      </c>
      <c r="R565" s="30">
        <f>G565/3600*C565</f>
        <v>0.8871027964249401</v>
      </c>
    </row>
    <row r="566" ht="20.05" customHeight="1">
      <c r="A566" s="31">
        <f>$A565+C565</f>
        <v>2705</v>
      </c>
      <c r="B566" s="32">
        <v>3.5</v>
      </c>
      <c r="C566" s="33">
        <v>5</v>
      </c>
      <c r="D566" t="b" s="30">
        <v>0</v>
      </c>
      <c r="E566" s="13"/>
      <c r="F566" s="30">
        <f>3600*(B566*$B$15/1000-H566-I565)/C566</f>
        <v>638.546826282342</v>
      </c>
      <c r="G566" s="30">
        <f>IF(F566&gt;B$21,$B$21,IF(F566&lt;0,0,F566))</f>
        <v>638.546826282342</v>
      </c>
      <c r="H566" s="30">
        <f>(J566*$B$16+K566*OFFSET($B$17,0,D566)-I565*(OFFSET($B$18,0,D566)+$B$19+OFFSET($B$20,0,D566)))*$C566/60</f>
        <v>-0.886870592058824</v>
      </c>
      <c r="I566" s="30">
        <f>$E566+(G566/60)*$C566/60+H566+I565</f>
        <v>22.9087323943552</v>
      </c>
      <c r="J566" s="30">
        <f>J565+($B$19*I565-$B$16*J565)*$C566/60</f>
        <v>90.40971324608201</v>
      </c>
      <c r="K566" s="30">
        <f>K565+(OFFSET($B$20,0,D566)*I565-OFFSET($B$17,0,D566)*K565)*$C566/60</f>
        <v>169.598555156586</v>
      </c>
      <c r="L566" s="34">
        <f>$A566/60</f>
        <v>45.0833333333333</v>
      </c>
      <c r="M566" s="41">
        <v>52.0170702903327</v>
      </c>
      <c r="N566" s="41">
        <v>51.644145858458</v>
      </c>
      <c r="O566" s="41">
        <v>51.1349664259829</v>
      </c>
      <c r="P566" s="41">
        <f>G566/$B$22</f>
        <v>63.8546826282342</v>
      </c>
      <c r="Q566" s="41">
        <f>I566/$B$15*1000</f>
        <v>3.5</v>
      </c>
      <c r="R566" s="30">
        <f>G566/3600*C566</f>
        <v>0.886870592058808</v>
      </c>
    </row>
    <row r="567" ht="20.05" customHeight="1">
      <c r="A567" s="31">
        <f>$A566+C566</f>
        <v>2710</v>
      </c>
      <c r="B567" s="32">
        <v>3.5</v>
      </c>
      <c r="C567" s="33">
        <v>5</v>
      </c>
      <c r="D567" t="b" s="30">
        <v>0</v>
      </c>
      <c r="E567" s="13"/>
      <c r="F567" s="30">
        <f>3600*(B567*$B$15/1000-H567-I566)/C567</f>
        <v>638.380238387017</v>
      </c>
      <c r="G567" s="30">
        <f>IF(F567&gt;B$21,$B$21,IF(F567&lt;0,0,F567))</f>
        <v>638.380238387017</v>
      </c>
      <c r="H567" s="30">
        <f>(J567*$B$16+K567*OFFSET($B$17,0,D567)-I566*(OFFSET($B$18,0,D567)+$B$19+OFFSET($B$20,0,D567)))*$C567/60</f>
        <v>-0.886639219981983</v>
      </c>
      <c r="I567" s="30">
        <f>$E567+(G567/60)*$C567/60+H567+I566</f>
        <v>22.9087323943552</v>
      </c>
      <c r="J567" s="30">
        <f>J566+($B$19*I566-$B$16*J566)*$C567/60</f>
        <v>90.432814964055</v>
      </c>
      <c r="K567" s="30">
        <f>K566+(OFFSET($B$20,0,D567)*I566-OFFSET($B$17,0,D567)*K566)*$C567/60</f>
        <v>169.885246998625</v>
      </c>
      <c r="L567" s="34">
        <f>$A567/60</f>
        <v>45.1666666666667</v>
      </c>
      <c r="M567" s="41">
        <v>52.0015987169108</v>
      </c>
      <c r="N567" s="41">
        <v>51.6288173446224</v>
      </c>
      <c r="O567" s="41">
        <v>51.1198332412615</v>
      </c>
      <c r="P567" s="41">
        <f>G567/$B$22</f>
        <v>63.8380238387017</v>
      </c>
      <c r="Q567" s="41">
        <f>I567/$B$15*1000</f>
        <v>3.5</v>
      </c>
      <c r="R567" s="30">
        <f>G567/3600*C567</f>
        <v>0.886639219981968</v>
      </c>
    </row>
    <row r="568" ht="20.05" customHeight="1">
      <c r="A568" s="31">
        <f>$A567+C567</f>
        <v>2715</v>
      </c>
      <c r="B568" s="32">
        <v>3.5</v>
      </c>
      <c r="C568" s="33">
        <v>5</v>
      </c>
      <c r="D568" t="b" s="30">
        <v>0</v>
      </c>
      <c r="E568" s="13"/>
      <c r="F568" s="30">
        <f>3600*(B568*$B$15/1000-H568-I567)/C568</f>
        <v>638.214246350983</v>
      </c>
      <c r="G568" s="30">
        <f>IF(F568&gt;B$21,$B$21,IF(F568&lt;0,0,F568))</f>
        <v>638.214246350983</v>
      </c>
      <c r="H568" s="30">
        <f>(J568*$B$16+K568*OFFSET($B$17,0,D568)-I567*(OFFSET($B$18,0,D568)+$B$19+OFFSET($B$20,0,D568)))*$C568/60</f>
        <v>-0.886408675487491</v>
      </c>
      <c r="I568" s="30">
        <f>$E568+(G568/60)*$C568/60+H568+I567</f>
        <v>22.9087323943552</v>
      </c>
      <c r="J568" s="30">
        <f>J567+($B$19*I567-$B$16*J567)*$C568/60</f>
        <v>90.4557811128884</v>
      </c>
      <c r="K568" s="30">
        <f>K567+(OFFSET($B$20,0,D568)*I567-OFFSET($B$17,0,D568)*K567)*$C568/60</f>
        <v>170.171843037727</v>
      </c>
      <c r="L568" s="34">
        <f>$A568/60</f>
        <v>45.25</v>
      </c>
      <c r="M568" s="41">
        <v>51.9861901957925</v>
      </c>
      <c r="N568" s="41">
        <v>51.6135518282105</v>
      </c>
      <c r="O568" s="41">
        <v>51.1047629790325</v>
      </c>
      <c r="P568" s="41">
        <f>G568/$B$22</f>
        <v>63.8214246350983</v>
      </c>
      <c r="Q568" s="41">
        <f>I568/$B$15*1000</f>
        <v>3.5</v>
      </c>
      <c r="R568" s="30">
        <f>G568/3600*C568</f>
        <v>0.886408675487476</v>
      </c>
    </row>
    <row r="569" ht="20.05" customHeight="1">
      <c r="A569" s="31">
        <f>$A568+C568</f>
        <v>2720</v>
      </c>
      <c r="B569" s="32">
        <v>3.5</v>
      </c>
      <c r="C569" s="33">
        <v>5</v>
      </c>
      <c r="D569" t="b" s="30">
        <v>0</v>
      </c>
      <c r="E569" s="13"/>
      <c r="F569" s="30">
        <f>3600*(B569*$B$15/1000-H569-I568)/C569</f>
        <v>638.048846805090</v>
      </c>
      <c r="G569" s="30">
        <f>IF(F569&gt;B$21,$B$21,IF(F569&lt;0,0,F569))</f>
        <v>638.048846805090</v>
      </c>
      <c r="H569" s="30">
        <f>(J569*$B$16+K569*OFFSET($B$17,0,D569)-I568*(OFFSET($B$18,0,D569)+$B$19+OFFSET($B$20,0,D569)))*$C569/60</f>
        <v>-0.886178953895973</v>
      </c>
      <c r="I569" s="30">
        <f>$E569+(G569/60)*$C569/60+H569+I568</f>
        <v>22.9087323943552</v>
      </c>
      <c r="J569" s="30">
        <f>J568+($B$19*I568-$B$16*J568)*$C569/60</f>
        <v>90.4786124881504</v>
      </c>
      <c r="K569" s="30">
        <f>K568+(OFFSET($B$20,0,D569)*I568-OFFSET($B$17,0,D569)*K568)*$C569/60</f>
        <v>170.458343305906</v>
      </c>
      <c r="L569" s="34">
        <f>$A569/60</f>
        <v>45.3333333333333</v>
      </c>
      <c r="M569" s="41">
        <v>51.9708443676059</v>
      </c>
      <c r="N569" s="41">
        <v>51.5983489498714</v>
      </c>
      <c r="O569" s="41">
        <v>51.089755279974</v>
      </c>
      <c r="P569" s="41">
        <f>G569/$B$22</f>
        <v>63.804884680509</v>
      </c>
      <c r="Q569" s="41">
        <f>I569/$B$15*1000</f>
        <v>3.5</v>
      </c>
      <c r="R569" s="30">
        <f>G569/3600*C569</f>
        <v>0.886178953895958</v>
      </c>
    </row>
    <row r="570" ht="20.05" customHeight="1">
      <c r="A570" s="31">
        <f>$A569+C569</f>
        <v>2725</v>
      </c>
      <c r="B570" s="32">
        <v>3.5</v>
      </c>
      <c r="C570" s="33">
        <v>5</v>
      </c>
      <c r="D570" t="b" s="30">
        <v>0</v>
      </c>
      <c r="E570" s="13"/>
      <c r="F570" s="30">
        <f>3600*(B570*$B$15/1000-H570-I569)/C570</f>
        <v>637.884036399915</v>
      </c>
      <c r="G570" s="30">
        <f>IF(F570&gt;B$21,$B$21,IF(F570&lt;0,0,F570))</f>
        <v>637.884036399915</v>
      </c>
      <c r="H570" s="30">
        <f>(J570*$B$16+K570*OFFSET($B$17,0,D570)-I569*(OFFSET($B$18,0,D570)+$B$19+OFFSET($B$20,0,D570)))*$C570/60</f>
        <v>-0.885950050555452</v>
      </c>
      <c r="I570" s="30">
        <f>$E570+(G570/60)*$C570/60+H570+I569</f>
        <v>22.9087323943552</v>
      </c>
      <c r="J570" s="30">
        <f>J569+($B$19*I569-$B$16*J569)*$C570/60</f>
        <v>90.50130988074049</v>
      </c>
      <c r="K570" s="30">
        <f>K569+(OFFSET($B$20,0,D570)*I569-OFFSET($B$17,0,D570)*K569)*$C570/60</f>
        <v>170.744747835165</v>
      </c>
      <c r="L570" s="34">
        <f>$A570/60</f>
        <v>45.4166666666667</v>
      </c>
      <c r="M570" s="41">
        <v>51.955560875084</v>
      </c>
      <c r="N570" s="41">
        <v>51.5832083523595</v>
      </c>
      <c r="O570" s="41">
        <v>51.0748097868685</v>
      </c>
      <c r="P570" s="41">
        <f>G570/$B$22</f>
        <v>63.7884036399915</v>
      </c>
      <c r="Q570" s="41">
        <f>I570/$B$15*1000</f>
        <v>3.5</v>
      </c>
      <c r="R570" s="30">
        <f>G570/3600*C570</f>
        <v>0.885950050555438</v>
      </c>
    </row>
    <row r="571" ht="20.05" customHeight="1">
      <c r="A571" s="31">
        <f>$A570+C570</f>
        <v>2730</v>
      </c>
      <c r="B571" s="32">
        <v>3.5</v>
      </c>
      <c r="C571" s="33">
        <v>5</v>
      </c>
      <c r="D571" t="b" s="30">
        <v>0</v>
      </c>
      <c r="E571" s="13"/>
      <c r="F571" s="30">
        <f>3600*(B571*$B$15/1000-H571-I570)/C571</f>
        <v>637.719811805650</v>
      </c>
      <c r="G571" s="30">
        <f>IF(F571&gt;B$21,$B$21,IF(F571&lt;0,0,F571))</f>
        <v>637.719811805650</v>
      </c>
      <c r="H571" s="30">
        <f>(J571*$B$16+K571*OFFSET($B$17,0,D571)-I570*(OFFSET($B$18,0,D571)+$B$19+OFFSET($B$20,0,D571)))*$C571/60</f>
        <v>-0.885721960841195</v>
      </c>
      <c r="I571" s="30">
        <f>$E571+(G571/60)*$C571/60+H571+I570</f>
        <v>22.9087323943552</v>
      </c>
      <c r="J571" s="30">
        <f>J570+($B$19*I570-$B$16*J570)*$C571/60</f>
        <v>90.5238740769169</v>
      </c>
      <c r="K571" s="30">
        <f>K570+(OFFSET($B$20,0,D571)*I570-OFFSET($B$17,0,D571)*K570)*$C571/60</f>
        <v>171.031056657497</v>
      </c>
      <c r="L571" s="34">
        <f>$A571/60</f>
        <v>45.5</v>
      </c>
      <c r="M571" s="41">
        <v>51.9403393630526</v>
      </c>
      <c r="N571" s="41">
        <v>51.568129680521</v>
      </c>
      <c r="O571" s="41">
        <v>51.0599261445916</v>
      </c>
      <c r="P571" s="41">
        <f>G571/$B$22</f>
        <v>63.771981180565</v>
      </c>
      <c r="Q571" s="41">
        <f>I571/$B$15*1000</f>
        <v>3.5</v>
      </c>
      <c r="R571" s="30">
        <f>G571/3600*C571</f>
        <v>0.885721960841181</v>
      </c>
    </row>
    <row r="572" ht="20.05" customHeight="1">
      <c r="A572" s="31">
        <f>$A571+C571</f>
        <v>2735</v>
      </c>
      <c r="B572" s="32">
        <v>3.5</v>
      </c>
      <c r="C572" s="33">
        <v>5</v>
      </c>
      <c r="D572" t="b" s="30">
        <v>0</v>
      </c>
      <c r="E572" s="13"/>
      <c r="F572" s="30">
        <f>3600*(B572*$B$15/1000-H572-I571)/C572</f>
        <v>637.556169711982</v>
      </c>
      <c r="G572" s="30">
        <f>IF(F572&gt;B$21,$B$21,IF(F572&lt;0,0,F572))</f>
        <v>637.556169711982</v>
      </c>
      <c r="H572" s="30">
        <f>(J572*$B$16+K572*OFFSET($B$17,0,D572)-I571*(OFFSET($B$18,0,D572)+$B$19+OFFSET($B$20,0,D572)))*$C572/60</f>
        <v>-0.885494680155545</v>
      </c>
      <c r="I572" s="30">
        <f>$E572+(G572/60)*$C572/60+H572+I571</f>
        <v>22.9087323943552</v>
      </c>
      <c r="J572" s="30">
        <f>J571+($B$19*I571-$B$16*J571)*$C572/60</f>
        <v>90.54630585832381</v>
      </c>
      <c r="K572" s="30">
        <f>K571+(OFFSET($B$20,0,D572)*I571-OFFSET($B$17,0,D572)*K571)*$C572/60</f>
        <v>171.317269804885</v>
      </c>
      <c r="L572" s="34">
        <f>$A572/60</f>
        <v>45.5833333333333</v>
      </c>
      <c r="M572" s="41">
        <v>51.9251794784171</v>
      </c>
      <c r="N572" s="41">
        <v>51.5531125812829</v>
      </c>
      <c r="O572" s="41">
        <v>51.0451040000987</v>
      </c>
      <c r="P572" s="41">
        <f>G572/$B$22</f>
        <v>63.7556169711982</v>
      </c>
      <c r="Q572" s="41">
        <f>I572/$B$15*1000</f>
        <v>3.5</v>
      </c>
      <c r="R572" s="30">
        <f>G572/3600*C572</f>
        <v>0.885494680155531</v>
      </c>
    </row>
    <row r="573" ht="20.05" customHeight="1">
      <c r="A573" s="31">
        <f>$A572+C572</f>
        <v>2740</v>
      </c>
      <c r="B573" s="32">
        <v>3.5</v>
      </c>
      <c r="C573" s="33">
        <v>5</v>
      </c>
      <c r="D573" t="b" s="30">
        <v>0</v>
      </c>
      <c r="E573" s="13"/>
      <c r="F573" s="30">
        <f>3600*(B573*$B$15/1000-H573-I572)/C573</f>
        <v>637.393106827983</v>
      </c>
      <c r="G573" s="30">
        <f>IF(F573&gt;B$21,$B$21,IF(F573&lt;0,0,F573))</f>
        <v>637.393106827983</v>
      </c>
      <c r="H573" s="30">
        <f>(J573*$B$16+K573*OFFSET($B$17,0,D573)-I572*(OFFSET($B$18,0,D573)+$B$19+OFFSET($B$20,0,D573)))*$C573/60</f>
        <v>-0.8852682039277689</v>
      </c>
      <c r="I573" s="30">
        <f>$E573+(G573/60)*$C573/60+H573+I572</f>
        <v>22.9087323943552</v>
      </c>
      <c r="J573" s="30">
        <f>J572+($B$19*I572-$B$16*J572)*$C573/60</f>
        <v>90.5686060020184</v>
      </c>
      <c r="K573" s="30">
        <f>K572+(OFFSET($B$20,0,D573)*I572-OFFSET($B$17,0,D573)*K572)*$C573/60</f>
        <v>171.603387309299</v>
      </c>
      <c r="L573" s="34">
        <f>$A573/60</f>
        <v>45.6666666666667</v>
      </c>
      <c r="M573" s="41">
        <v>51.9100808701514</v>
      </c>
      <c r="N573" s="41">
        <v>51.5381567036399</v>
      </c>
      <c r="O573" s="41">
        <v>51.0303430024132</v>
      </c>
      <c r="P573" s="41">
        <f>G573/$B$22</f>
        <v>63.7393106827983</v>
      </c>
      <c r="Q573" s="41">
        <f>I573/$B$15*1000</f>
        <v>3.5</v>
      </c>
      <c r="R573" s="30">
        <f>G573/3600*C573</f>
        <v>0.885268203927754</v>
      </c>
    </row>
    <row r="574" ht="20.05" customHeight="1">
      <c r="A574" s="31">
        <f>$A573+C573</f>
        <v>2745</v>
      </c>
      <c r="B574" s="32">
        <v>3.5</v>
      </c>
      <c r="C574" s="33">
        <v>5</v>
      </c>
      <c r="D574" t="b" s="30">
        <v>0</v>
      </c>
      <c r="E574" s="13"/>
      <c r="F574" s="30">
        <f>3600*(B574*$B$15/1000-H574-I573)/C574</f>
        <v>637.2306198819959</v>
      </c>
      <c r="G574" s="30">
        <f>IF(F574&gt;B$21,$B$21,IF(F574&lt;0,0,F574))</f>
        <v>637.2306198819959</v>
      </c>
      <c r="H574" s="30">
        <f>(J574*$B$16+K574*OFFSET($B$17,0,D574)-I573*(OFFSET($B$18,0,D574)+$B$19+OFFSET($B$20,0,D574)))*$C574/60</f>
        <v>-0.885042527613899</v>
      </c>
      <c r="I574" s="30">
        <f>$E574+(G574/60)*$C574/60+H574+I573</f>
        <v>22.9087323943552</v>
      </c>
      <c r="J574" s="30">
        <f>J573+($B$19*I573-$B$16*J573)*$C574/60</f>
        <v>90.59077528049789</v>
      </c>
      <c r="K574" s="30">
        <f>K573+(OFFSET($B$20,0,D574)*I573-OFFSET($B$17,0,D574)*K573)*$C574/60</f>
        <v>171.889409202701</v>
      </c>
      <c r="L574" s="34">
        <f>$A574/60</f>
        <v>45.75</v>
      </c>
      <c r="M574" s="41">
        <v>51.8950431892851</v>
      </c>
      <c r="N574" s="41">
        <v>51.5232616986426</v>
      </c>
      <c r="O574" s="41">
        <v>51.0156428026144</v>
      </c>
      <c r="P574" s="41">
        <f>G574/$B$22</f>
        <v>63.7230619881996</v>
      </c>
      <c r="Q574" s="41">
        <f>I574/$B$15*1000</f>
        <v>3.5</v>
      </c>
      <c r="R574" s="30">
        <f>G574/3600*C574</f>
        <v>0.885042527613883</v>
      </c>
    </row>
    <row r="575" ht="20.05" customHeight="1">
      <c r="A575" s="31">
        <f>$A574+C574</f>
        <v>2750</v>
      </c>
      <c r="B575" s="32">
        <v>3.5</v>
      </c>
      <c r="C575" s="33">
        <v>5</v>
      </c>
      <c r="D575" t="b" s="30">
        <v>0</v>
      </c>
      <c r="E575" s="13"/>
      <c r="F575" s="30">
        <f>3600*(B575*$B$15/1000-H575-I574)/C575</f>
        <v>637.0687056215201</v>
      </c>
      <c r="G575" s="30">
        <f>IF(F575&gt;B$21,$B$21,IF(F575&lt;0,0,F575))</f>
        <v>637.0687056215201</v>
      </c>
      <c r="H575" s="30">
        <f>(J575*$B$16+K575*OFFSET($B$17,0,D575)-I574*(OFFSET($B$18,0,D575)+$B$19+OFFSET($B$20,0,D575)))*$C575/60</f>
        <v>-0.88481764669657</v>
      </c>
      <c r="I575" s="30">
        <f>$E575+(G575/60)*$C575/60+H575+I574</f>
        <v>22.9087323943552</v>
      </c>
      <c r="J575" s="30">
        <f>J574+($B$19*I574-$B$16*J574)*$C575/60</f>
        <v>90.6128144617261</v>
      </c>
      <c r="K575" s="30">
        <f>K574+(OFFSET($B$20,0,D575)*I574-OFFSET($B$17,0,D575)*K574)*$C575/60</f>
        <v>172.175335517040</v>
      </c>
      <c r="L575" s="34">
        <f>$A575/60</f>
        <v>45.8333333333333</v>
      </c>
      <c r="M575" s="41">
        <v>51.8800660888916</v>
      </c>
      <c r="N575" s="41">
        <v>51.5084272193854</v>
      </c>
      <c r="O575" s="41">
        <v>51.0010030538256</v>
      </c>
      <c r="P575" s="41">
        <f>G575/$B$22</f>
        <v>63.706870562152</v>
      </c>
      <c r="Q575" s="41">
        <f>I575/$B$15*1000</f>
        <v>3.5</v>
      </c>
      <c r="R575" s="30">
        <f>G575/3600*C575</f>
        <v>0.884817646696556</v>
      </c>
    </row>
    <row r="576" ht="20.05" customHeight="1">
      <c r="A576" s="31">
        <f>$A575+C575</f>
        <v>2755</v>
      </c>
      <c r="B576" s="32">
        <v>3.5</v>
      </c>
      <c r="C576" s="33">
        <v>5</v>
      </c>
      <c r="D576" t="b" s="30">
        <v>0</v>
      </c>
      <c r="E576" s="13"/>
      <c r="F576" s="30">
        <f>3600*(B576*$B$15/1000-H576-I575)/C576</f>
        <v>636.907360813096</v>
      </c>
      <c r="G576" s="30">
        <f>IF(F576&gt;B$21,$B$21,IF(F576&lt;0,0,F576))</f>
        <v>636.907360813096</v>
      </c>
      <c r="H576" s="30">
        <f>(J576*$B$16+K576*OFFSET($B$17,0,D576)-I575*(OFFSET($B$18,0,D576)+$B$19+OFFSET($B$20,0,D576)))*$C576/60</f>
        <v>-0.8845935566848701</v>
      </c>
      <c r="I576" s="30">
        <f>$E576+(G576/60)*$C576/60+H576+I575</f>
        <v>22.9087323943552</v>
      </c>
      <c r="J576" s="30">
        <f>J575+($B$19*I575-$B$16*J575)*$C576/60</f>
        <v>90.63472430916011</v>
      </c>
      <c r="K576" s="30">
        <f>K575+(OFFSET($B$20,0,D576)*I575-OFFSET($B$17,0,D576)*K575)*$C576/60</f>
        <v>172.461166284256</v>
      </c>
      <c r="L576" s="34">
        <f>$A576/60</f>
        <v>45.9166666666667</v>
      </c>
      <c r="M576" s="41">
        <v>51.8651492240762</v>
      </c>
      <c r="N576" s="41">
        <v>51.4936529209946</v>
      </c>
      <c r="O576" s="41">
        <v>50.9864234112014</v>
      </c>
      <c r="P576" s="41">
        <f>G576/$B$22</f>
        <v>63.6907360813096</v>
      </c>
      <c r="Q576" s="41">
        <f>I576/$B$15*1000</f>
        <v>3.5</v>
      </c>
      <c r="R576" s="30">
        <f>G576/3600*C576</f>
        <v>0.884593556684856</v>
      </c>
    </row>
    <row r="577" ht="20.05" customHeight="1">
      <c r="A577" s="31">
        <f>$A576+C576</f>
        <v>2760</v>
      </c>
      <c r="B577" s="32">
        <v>3.5</v>
      </c>
      <c r="C577" s="33">
        <v>5</v>
      </c>
      <c r="D577" t="b" s="30">
        <v>0</v>
      </c>
      <c r="E577" s="13"/>
      <c r="F577" s="30">
        <f>3600*(B577*$B$15/1000-H577-I576)/C577</f>
        <v>636.7465822422</v>
      </c>
      <c r="G577" s="30">
        <f>IF(F577&gt;B$21,$B$21,IF(F577&lt;0,0,F577))</f>
        <v>636.7465822422</v>
      </c>
      <c r="H577" s="30">
        <f>(J577*$B$16+K577*OFFSET($B$17,0,D577)-I576*(OFFSET($B$18,0,D577)+$B$19+OFFSET($B$20,0,D577)))*$C577/60</f>
        <v>-0.884370253114182</v>
      </c>
      <c r="I577" s="30">
        <f>$E577+(G577/60)*$C577/60+H577+I576</f>
        <v>22.9087323943552</v>
      </c>
      <c r="J577" s="30">
        <f>J576+($B$19*I576-$B$16*J576)*$C577/60</f>
        <v>90.656505581777</v>
      </c>
      <c r="K577" s="30">
        <f>K576+(OFFSET($B$20,0,D577)*I576-OFFSET($B$17,0,D577)*K576)*$C577/60</f>
        <v>172.746901536277</v>
      </c>
      <c r="L577" s="34">
        <f>$A577/60</f>
        <v>46</v>
      </c>
      <c r="M577" s="41">
        <v>51.850292251964</v>
      </c>
      <c r="N577" s="41">
        <v>51.4789384606164</v>
      </c>
      <c r="O577" s="41">
        <v>50.9719035319169</v>
      </c>
      <c r="P577" s="41">
        <f>G577/$B$22</f>
        <v>63.674658224220</v>
      </c>
      <c r="Q577" s="41">
        <f>I577/$B$15*1000</f>
        <v>3.5</v>
      </c>
      <c r="R577" s="30">
        <f>G577/3600*C577</f>
        <v>0.8843702531141669</v>
      </c>
    </row>
    <row r="578" ht="20.05" customHeight="1">
      <c r="A578" s="31">
        <f>$A577+C577</f>
        <v>2765</v>
      </c>
      <c r="B578" s="32">
        <v>3.5</v>
      </c>
      <c r="C578" s="33">
        <v>5</v>
      </c>
      <c r="D578" t="b" s="30">
        <v>0</v>
      </c>
      <c r="E578" s="13"/>
      <c r="F578" s="30">
        <f>3600*(B578*$B$15/1000-H578-I577)/C578</f>
        <v>636.586366713130</v>
      </c>
      <c r="G578" s="30">
        <f>IF(F578&gt;B$21,$B$21,IF(F578&lt;0,0,F578))</f>
        <v>636.586366713130</v>
      </c>
      <c r="H578" s="30">
        <f>(J578*$B$16+K578*OFFSET($B$17,0,D578)-I577*(OFFSET($B$18,0,D578)+$B$19+OFFSET($B$20,0,D578)))*$C578/60</f>
        <v>-0.884147731546029</v>
      </c>
      <c r="I578" s="30">
        <f>$E578+(G578/60)*$C578/60+H578+I577</f>
        <v>22.9087323943552</v>
      </c>
      <c r="J578" s="30">
        <f>J577+($B$19*I577-$B$16*J577)*$C578/60</f>
        <v>90.67815903409971</v>
      </c>
      <c r="K578" s="30">
        <f>K577+(OFFSET($B$20,0,D578)*I577-OFFSET($B$17,0,D578)*K577)*$C578/60</f>
        <v>173.032541305022</v>
      </c>
      <c r="L578" s="34">
        <f>$A578/60</f>
        <v>46.0833333333333</v>
      </c>
      <c r="M578" s="41">
        <v>51.8354948316882</v>
      </c>
      <c r="N578" s="41">
        <v>51.4642834974048</v>
      </c>
      <c r="O578" s="41">
        <v>50.9574430751548</v>
      </c>
      <c r="P578" s="41">
        <f>G578/$B$22</f>
        <v>63.658636671313</v>
      </c>
      <c r="Q578" s="41">
        <f>I578/$B$15*1000</f>
        <v>3.5</v>
      </c>
      <c r="R578" s="30">
        <f>G578/3600*C578</f>
        <v>0.884147731546014</v>
      </c>
    </row>
    <row r="579" ht="20.05" customHeight="1">
      <c r="A579" s="31">
        <f>$A578+C578</f>
        <v>2770</v>
      </c>
      <c r="B579" s="32">
        <v>3.5</v>
      </c>
      <c r="C579" s="33">
        <v>5</v>
      </c>
      <c r="D579" t="b" s="30">
        <v>0</v>
      </c>
      <c r="E579" s="13"/>
      <c r="F579" s="30">
        <f>3600*(B579*$B$15/1000-H579-I578)/C579</f>
        <v>636.426711048893</v>
      </c>
      <c r="G579" s="30">
        <f>IF(F579&gt;B$21,$B$21,IF(F579&lt;0,0,F579))</f>
        <v>636.426711048893</v>
      </c>
      <c r="H579" s="30">
        <f>(J579*$B$16+K579*OFFSET($B$17,0,D579)-I578*(OFFSET($B$18,0,D579)+$B$19+OFFSET($B$20,0,D579)))*$C579/60</f>
        <v>-0.883925987567922</v>
      </c>
      <c r="I579" s="30">
        <f>$E579+(G579/60)*$C579/60+H579+I578</f>
        <v>22.9087323943552</v>
      </c>
      <c r="J579" s="30">
        <f>J578+($B$19*I578-$B$16*J578)*$C579/60</f>
        <v>90.6996854162234</v>
      </c>
      <c r="K579" s="30">
        <f>K578+(OFFSET($B$20,0,D579)*I578-OFFSET($B$17,0,D579)*K578)*$C579/60</f>
        <v>173.318085622398</v>
      </c>
      <c r="L579" s="34">
        <f>$A579/60</f>
        <v>46.1666666666667</v>
      </c>
      <c r="M579" s="41">
        <v>51.8207566243782</v>
      </c>
      <c r="N579" s="41">
        <v>51.4496876925104</v>
      </c>
      <c r="O579" s="41">
        <v>50.943041702094</v>
      </c>
      <c r="P579" s="41">
        <f>G579/$B$22</f>
        <v>63.6426711048893</v>
      </c>
      <c r="Q579" s="41">
        <f>I579/$B$15*1000</f>
        <v>3.5</v>
      </c>
      <c r="R579" s="30">
        <f>G579/3600*C579</f>
        <v>0.883925987567907</v>
      </c>
    </row>
    <row r="580" ht="20.05" customHeight="1">
      <c r="A580" s="31">
        <f>$A579+C579</f>
        <v>2775</v>
      </c>
      <c r="B580" s="32">
        <v>3.5</v>
      </c>
      <c r="C580" s="33">
        <v>5</v>
      </c>
      <c r="D580" t="b" s="30">
        <v>0</v>
      </c>
      <c r="E580" s="13"/>
      <c r="F580" s="30">
        <f>3600*(B580*$B$15/1000-H580-I579)/C580</f>
        <v>636.267612091098</v>
      </c>
      <c r="G580" s="30">
        <f>IF(F580&gt;B$21,$B$21,IF(F580&lt;0,0,F580))</f>
        <v>636.267612091098</v>
      </c>
      <c r="H580" s="30">
        <f>(J580*$B$16+K580*OFFSET($B$17,0,D580)-I579*(OFFSET($B$18,0,D580)+$B$19+OFFSET($B$20,0,D580)))*$C580/60</f>
        <v>-0.883705016793207</v>
      </c>
      <c r="I580" s="30">
        <f>$E580+(G580/60)*$C580/60+H580+I579</f>
        <v>22.9087323943552</v>
      </c>
      <c r="J580" s="30">
        <f>J579+($B$19*I579-$B$16*J579)*$C580/60</f>
        <v>90.7210854738414</v>
      </c>
      <c r="K580" s="30">
        <f>K579+(OFFSET($B$20,0,D580)*I579-OFFSET($B$17,0,D580)*K579)*$C580/60</f>
        <v>173.603534520301</v>
      </c>
      <c r="L580" s="34">
        <f>$A580/60</f>
        <v>46.25</v>
      </c>
      <c r="M580" s="41">
        <v>51.8060772931481</v>
      </c>
      <c r="N580" s="41">
        <v>51.435150709068</v>
      </c>
      <c r="O580" s="41">
        <v>50.9286990758982</v>
      </c>
      <c r="P580" s="41">
        <f>G580/$B$22</f>
        <v>63.6267612091098</v>
      </c>
      <c r="Q580" s="41">
        <f>I580/$B$15*1000</f>
        <v>3.5</v>
      </c>
      <c r="R580" s="30">
        <f>G580/3600*C580</f>
        <v>0.883705016793192</v>
      </c>
    </row>
    <row r="581" ht="20.05" customHeight="1">
      <c r="A581" s="31">
        <f>$A580+C580</f>
        <v>2780</v>
      </c>
      <c r="B581" s="32">
        <v>3.5</v>
      </c>
      <c r="C581" s="33">
        <v>5</v>
      </c>
      <c r="D581" t="b" s="30">
        <v>0</v>
      </c>
      <c r="E581" s="13"/>
      <c r="F581" s="30">
        <f>3600*(B581*$B$15/1000-H581-I580)/C581</f>
        <v>636.1090666998469</v>
      </c>
      <c r="G581" s="30">
        <f>IF(F581&gt;B$21,$B$21,IF(F581&lt;0,0,F581))</f>
        <v>636.1090666998469</v>
      </c>
      <c r="H581" s="30">
        <f>(J581*$B$16+K581*OFFSET($B$17,0,D581)-I580*(OFFSET($B$18,0,D581)+$B$19+OFFSET($B$20,0,D581)))*$C581/60</f>
        <v>-0.883484814860913</v>
      </c>
      <c r="I581" s="30">
        <f>$E581+(G581/60)*$C581/60+H581+I580</f>
        <v>22.9087323943552</v>
      </c>
      <c r="J581" s="30">
        <f>J580+($B$19*I580-$B$16*J580)*$C581/60</f>
        <v>90.7423599482711</v>
      </c>
      <c r="K581" s="30">
        <f>K580+(OFFSET($B$20,0,D581)*I580-OFFSET($B$17,0,D581)*K580)*$C581/60</f>
        <v>173.888888030618</v>
      </c>
      <c r="L581" s="34">
        <f>$A581/60</f>
        <v>46.3333333333333</v>
      </c>
      <c r="M581" s="41">
        <v>51.7914565030845</v>
      </c>
      <c r="N581" s="41">
        <v>51.4206722121854</v>
      </c>
      <c r="O581" s="41">
        <v>50.9144148617038</v>
      </c>
      <c r="P581" s="41">
        <f>G581/$B$22</f>
        <v>63.6109066699847</v>
      </c>
      <c r="Q581" s="41">
        <f>I581/$B$15*1000</f>
        <v>3.5</v>
      </c>
      <c r="R581" s="30">
        <f>G581/3600*C581</f>
        <v>0.883484814860899</v>
      </c>
    </row>
    <row r="582" ht="20.05" customHeight="1">
      <c r="A582" s="31">
        <f>$A581+C581</f>
        <v>2785</v>
      </c>
      <c r="B582" s="32">
        <v>3.5</v>
      </c>
      <c r="C582" s="33">
        <v>5</v>
      </c>
      <c r="D582" t="b" s="30">
        <v>0</v>
      </c>
      <c r="E582" s="13"/>
      <c r="F582" s="30">
        <f>3600*(B582*$B$15/1000-H582-I581)/C582</f>
        <v>635.951071753624</v>
      </c>
      <c r="G582" s="30">
        <f>IF(F582&gt;B$21,$B$21,IF(F582&lt;0,0,F582))</f>
        <v>635.951071753624</v>
      </c>
      <c r="H582" s="30">
        <f>(J582*$B$16+K582*OFFSET($B$17,0,D582)-I581*(OFFSET($B$18,0,D582)+$B$19+OFFSET($B$20,0,D582)))*$C582/60</f>
        <v>-0.883265377435604</v>
      </c>
      <c r="I582" s="30">
        <f>$E582+(G582/60)*$C582/60+H582+I581</f>
        <v>22.9087323943552</v>
      </c>
      <c r="J582" s="30">
        <f>J581+($B$19*I581-$B$16*J581)*$C582/60</f>
        <v>90.76350957647951</v>
      </c>
      <c r="K582" s="30">
        <f>K581+(OFFSET($B$20,0,D582)*I581-OFFSET($B$17,0,D582)*K581)*$C582/60</f>
        <v>174.174146185224</v>
      </c>
      <c r="L582" s="34">
        <f>$A582/60</f>
        <v>46.4166666666667</v>
      </c>
      <c r="M582" s="41">
        <v>51.776893921236</v>
      </c>
      <c r="N582" s="41">
        <v>51.4062518689319</v>
      </c>
      <c r="O582" s="41">
        <v>50.9001887266086</v>
      </c>
      <c r="P582" s="41">
        <f>G582/$B$22</f>
        <v>63.5951071753624</v>
      </c>
      <c r="Q582" s="41">
        <f>I582/$B$15*1000</f>
        <v>3.5</v>
      </c>
      <c r="R582" s="30">
        <f>G582/3600*C582</f>
        <v>0.883265377435589</v>
      </c>
    </row>
    <row r="583" ht="20.05" customHeight="1">
      <c r="A583" s="31">
        <f>$A582+C582</f>
        <v>2790</v>
      </c>
      <c r="B583" s="32">
        <v>3.5</v>
      </c>
      <c r="C583" s="33">
        <v>5</v>
      </c>
      <c r="D583" t="b" s="30">
        <v>0</v>
      </c>
      <c r="E583" s="13"/>
      <c r="F583" s="30">
        <f>3600*(B583*$B$15/1000-H583-I582)/C583</f>
        <v>635.793624149189</v>
      </c>
      <c r="G583" s="30">
        <f>IF(F583&gt;B$21,$B$21,IF(F583&lt;0,0,F583))</f>
        <v>635.793624149189</v>
      </c>
      <c r="H583" s="30">
        <f>(J583*$B$16+K583*OFFSET($B$17,0,D583)-I582*(OFFSET($B$18,0,D583)+$B$19+OFFSET($B$20,0,D583)))*$C583/60</f>
        <v>-0.883046700207222</v>
      </c>
      <c r="I583" s="30">
        <f>$E583+(G583/60)*$C583/60+H583+I582</f>
        <v>22.9087323943552</v>
      </c>
      <c r="J583" s="30">
        <f>J582+($B$19*I582-$B$16*J582)*$C583/60</f>
        <v>90.78453509110901</v>
      </c>
      <c r="K583" s="30">
        <f>K582+(OFFSET($B$20,0,D583)*I582-OFFSET($B$17,0,D583)*K582)*$C583/60</f>
        <v>174.459309015984</v>
      </c>
      <c r="L583" s="34">
        <f>$A583/60</f>
        <v>46.5</v>
      </c>
      <c r="M583" s="41">
        <v>51.7623892166003</v>
      </c>
      <c r="N583" s="41">
        <v>51.3918893483263</v>
      </c>
      <c r="O583" s="41">
        <v>50.8860203396601</v>
      </c>
      <c r="P583" s="41">
        <f>G583/$B$22</f>
        <v>63.5793624149189</v>
      </c>
      <c r="Q583" s="41">
        <f>I583/$B$15*1000</f>
        <v>3.5</v>
      </c>
      <c r="R583" s="30">
        <f>G583/3600*C583</f>
        <v>0.883046700207207</v>
      </c>
    </row>
    <row r="584" ht="20.05" customHeight="1">
      <c r="A584" s="31">
        <f>$A583+C583</f>
        <v>2795</v>
      </c>
      <c r="B584" s="32">
        <v>3.5</v>
      </c>
      <c r="C584" s="33">
        <v>5</v>
      </c>
      <c r="D584" t="b" s="30">
        <v>0</v>
      </c>
      <c r="E584" s="13"/>
      <c r="F584" s="30">
        <f>3600*(B584*$B$15/1000-H584-I583)/C584</f>
        <v>635.6367208014721</v>
      </c>
      <c r="G584" s="30">
        <f>IF(F584&gt;B$21,$B$21,IF(F584&lt;0,0,F584))</f>
        <v>635.6367208014721</v>
      </c>
      <c r="H584" s="30">
        <f>(J584*$B$16+K584*OFFSET($B$17,0,D584)-I583*(OFFSET($B$18,0,D584)+$B$19+OFFSET($B$20,0,D584)))*$C584/60</f>
        <v>-0.882828778890949</v>
      </c>
      <c r="I584" s="30">
        <f>$E584+(G584/60)*$C584/60+H584+I583</f>
        <v>22.9087323943552</v>
      </c>
      <c r="J584" s="30">
        <f>J583+($B$19*I583-$B$16*J583)*$C584/60</f>
        <v>90.8054372205023</v>
      </c>
      <c r="K584" s="30">
        <f>K583+(OFFSET($B$20,0,D584)*I583-OFFSET($B$17,0,D584)*K583)*$C584/60</f>
        <v>174.744376554751</v>
      </c>
      <c r="L584" s="34">
        <f>$A584/60</f>
        <v>46.5833333333333</v>
      </c>
      <c r="M584" s="41">
        <v>51.747942060114</v>
      </c>
      <c r="N584" s="41">
        <v>51.3775843213262</v>
      </c>
      <c r="O584" s="41">
        <v>50.8719093718443</v>
      </c>
      <c r="P584" s="41">
        <f>G584/$B$22</f>
        <v>63.5636720801472</v>
      </c>
      <c r="Q584" s="41">
        <f>I584/$B$15*1000</f>
        <v>3.5</v>
      </c>
      <c r="R584" s="30">
        <f>G584/3600*C584</f>
        <v>0.882828778890933</v>
      </c>
    </row>
    <row r="585" ht="20.05" customHeight="1">
      <c r="A585" s="31">
        <f>$A584+C584</f>
        <v>2800</v>
      </c>
      <c r="B585" s="32">
        <v>3.5</v>
      </c>
      <c r="C585" s="33">
        <v>5</v>
      </c>
      <c r="D585" t="b" s="30">
        <v>0</v>
      </c>
      <c r="E585" s="13"/>
      <c r="F585" s="30">
        <f>3600*(B585*$B$15/1000-H585-I584)/C585</f>
        <v>635.480358643465</v>
      </c>
      <c r="G585" s="30">
        <f>IF(F585&gt;B$21,$B$21,IF(F585&lt;0,0,F585))</f>
        <v>635.480358643465</v>
      </c>
      <c r="H585" s="30">
        <f>(J585*$B$16+K585*OFFSET($B$17,0,D585)-I584*(OFFSET($B$18,0,D585)+$B$19+OFFSET($B$20,0,D585)))*$C585/60</f>
        <v>-0.88261160922705</v>
      </c>
      <c r="I585" s="30">
        <f>$E585+(G585/60)*$C585/60+H585+I584</f>
        <v>22.9087323943552</v>
      </c>
      <c r="J585" s="30">
        <f>J584+($B$19*I584-$B$16*J584)*$C585/60</f>
        <v>90.8262166887281</v>
      </c>
      <c r="K585" s="30">
        <f>K584+(OFFSET($B$20,0,D585)*I584-OFFSET($B$17,0,D585)*K584)*$C585/60</f>
        <v>175.029348833370</v>
      </c>
      <c r="L585" s="34">
        <f>$A585/60</f>
        <v>46.6666666666667</v>
      </c>
      <c r="M585" s="41">
        <v>51.7335521246404</v>
      </c>
      <c r="N585" s="41">
        <v>51.3633364608156</v>
      </c>
      <c r="O585" s="41">
        <v>50.857855496074</v>
      </c>
      <c r="P585" s="41">
        <f>G585/$B$22</f>
        <v>63.5480358643465</v>
      </c>
      <c r="Q585" s="41">
        <f>I585/$B$15*1000</f>
        <v>3.5</v>
      </c>
      <c r="R585" s="30">
        <f>G585/3600*C585</f>
        <v>0.882611609227035</v>
      </c>
    </row>
    <row r="586" ht="20.05" customHeight="1">
      <c r="A586" s="31">
        <f>$A585+C585</f>
        <v>2805</v>
      </c>
      <c r="B586" s="32">
        <v>3.5</v>
      </c>
      <c r="C586" s="33">
        <v>5</v>
      </c>
      <c r="D586" t="b" s="30">
        <v>0</v>
      </c>
      <c r="E586" s="13"/>
      <c r="F586" s="30">
        <f>3600*(B586*$B$15/1000-H586-I585)/C586</f>
        <v>635.3245346261129</v>
      </c>
      <c r="G586" s="30">
        <f>IF(F586&gt;B$21,$B$21,IF(F586&lt;0,0,F586))</f>
        <v>635.3245346261129</v>
      </c>
      <c r="H586" s="30">
        <f>(J586*$B$16+K586*OFFSET($B$17,0,D586)-I585*(OFFSET($B$18,0,D586)+$B$19+OFFSET($B$20,0,D586)))*$C586/60</f>
        <v>-0.8823951869807271</v>
      </c>
      <c r="I586" s="30">
        <f>$E586+(G586/60)*$C586/60+H586+I585</f>
        <v>22.9087323943552</v>
      </c>
      <c r="J586" s="30">
        <f>J585+($B$19*I585-$B$16*J585)*$C586/60</f>
        <v>90.84687421560599</v>
      </c>
      <c r="K586" s="30">
        <f>K585+(OFFSET($B$20,0,D586)*I585-OFFSET($B$17,0,D586)*K585)*$C586/60</f>
        <v>175.314225883673</v>
      </c>
      <c r="L586" s="34">
        <f>$A586/60</f>
        <v>46.75</v>
      </c>
      <c r="M586" s="41">
        <v>51.7192190849586</v>
      </c>
      <c r="N586" s="41">
        <v>51.3491454415948</v>
      </c>
      <c r="O586" s="41">
        <v>50.8438583871779</v>
      </c>
      <c r="P586" s="41">
        <f>G586/$B$22</f>
        <v>63.5324534626113</v>
      </c>
      <c r="Q586" s="41">
        <f>I586/$B$15*1000</f>
        <v>3.5</v>
      </c>
      <c r="R586" s="30">
        <f>G586/3600*C586</f>
        <v>0.882395186980713</v>
      </c>
    </row>
    <row r="587" ht="20.05" customHeight="1">
      <c r="A587" s="31">
        <f>$A586+C586</f>
        <v>2810</v>
      </c>
      <c r="B587" s="32">
        <v>3.5</v>
      </c>
      <c r="C587" s="33">
        <v>5</v>
      </c>
      <c r="D587" t="b" s="30">
        <v>0</v>
      </c>
      <c r="E587" s="13"/>
      <c r="F587" s="30">
        <f>3600*(B587*$B$15/1000-H587-I586)/C587</f>
        <v>635.169245718213</v>
      </c>
      <c r="G587" s="30">
        <f>IF(F587&gt;B$21,$B$21,IF(F587&lt;0,0,F587))</f>
        <v>635.169245718213</v>
      </c>
      <c r="H587" s="30">
        <f>(J587*$B$16+K587*OFFSET($B$17,0,D587)-I586*(OFFSET($B$18,0,D587)+$B$19+OFFSET($B$20,0,D587)))*$C587/60</f>
        <v>-0.882179507941978</v>
      </c>
      <c r="I587" s="30">
        <f>$E587+(G587/60)*$C587/60+H587+I586</f>
        <v>22.9087323943552</v>
      </c>
      <c r="J587" s="30">
        <f>J586+($B$19*I586-$B$16*J586)*$C587/60</f>
        <v>90.8674105167315</v>
      </c>
      <c r="K587" s="30">
        <f>K586+(OFFSET($B$20,0,D587)*I586-OFFSET($B$17,0,D587)*K586)*$C587/60</f>
        <v>175.599007737482</v>
      </c>
      <c r="L587" s="34">
        <f>$A587/60</f>
        <v>46.8333333333333</v>
      </c>
      <c r="M587" s="41">
        <v>51.7049426177523</v>
      </c>
      <c r="N587" s="41">
        <v>51.3350109403682</v>
      </c>
      <c r="O587" s="41">
        <v>50.829917721889</v>
      </c>
      <c r="P587" s="41">
        <f>G587/$B$22</f>
        <v>63.5169245718213</v>
      </c>
      <c r="Q587" s="41">
        <f>I587/$B$15*1000</f>
        <v>3.5</v>
      </c>
      <c r="R587" s="30">
        <f>G587/3600*C587</f>
        <v>0.882179507941963</v>
      </c>
    </row>
    <row r="588" ht="20.05" customHeight="1">
      <c r="A588" s="31">
        <f>$A587+C587</f>
        <v>2815</v>
      </c>
      <c r="B588" s="32">
        <v>3.5</v>
      </c>
      <c r="C588" s="33">
        <v>5</v>
      </c>
      <c r="D588" t="b" s="30">
        <v>0</v>
      </c>
      <c r="E588" s="13"/>
      <c r="F588" s="30">
        <f>3600*(B588*$B$15/1000-H588-I587)/C588</f>
        <v>635.014488906310</v>
      </c>
      <c r="G588" s="30">
        <f>IF(F588&gt;B$21,$B$21,IF(F588&lt;0,0,F588))</f>
        <v>635.014488906310</v>
      </c>
      <c r="H588" s="30">
        <f>(J588*$B$16+K588*OFFSET($B$17,0,D588)-I587*(OFFSET($B$18,0,D588)+$B$19+OFFSET($B$20,0,D588)))*$C588/60</f>
        <v>-0.881964567925445</v>
      </c>
      <c r="I588" s="30">
        <f>$E588+(G588/60)*$C588/60+H588+I587</f>
        <v>22.9087323943552</v>
      </c>
      <c r="J588" s="30">
        <f>J587+($B$19*I587-$B$16*J587)*$C588/60</f>
        <v>90.8878263035006</v>
      </c>
      <c r="K588" s="30">
        <f>K587+(OFFSET($B$20,0,D588)*I587-OFFSET($B$17,0,D588)*K587)*$C588/60</f>
        <v>175.883694426608</v>
      </c>
      <c r="L588" s="34">
        <f>$A588/60</f>
        <v>46.9166666666667</v>
      </c>
      <c r="M588" s="41">
        <v>51.6907224015983</v>
      </c>
      <c r="N588" s="41">
        <v>51.3209326357334</v>
      </c>
      <c r="O588" s="41">
        <v>50.8160331788335</v>
      </c>
      <c r="P588" s="41">
        <f>G588/$B$22</f>
        <v>63.501448890631</v>
      </c>
      <c r="Q588" s="41">
        <f>I588/$B$15*1000</f>
        <v>3.5</v>
      </c>
      <c r="R588" s="30">
        <f>G588/3600*C588</f>
        <v>0.881964567925431</v>
      </c>
    </row>
    <row r="589" ht="20.05" customHeight="1">
      <c r="A589" s="31">
        <f>$A588+C588</f>
        <v>2820</v>
      </c>
      <c r="B589" s="32">
        <v>3.5</v>
      </c>
      <c r="C589" s="33">
        <v>5</v>
      </c>
      <c r="D589" t="b" s="30">
        <v>0</v>
      </c>
      <c r="E589" s="13"/>
      <c r="F589" s="30">
        <f>3600*(B589*$B$15/1000-H589-I588)/C589</f>
        <v>634.860261194587</v>
      </c>
      <c r="G589" s="30">
        <f>IF(F589&gt;B$21,$B$21,IF(F589&lt;0,0,F589))</f>
        <v>634.860261194587</v>
      </c>
      <c r="H589" s="30">
        <f>(J589*$B$16+K589*OFFSET($B$17,0,D589)-I588*(OFFSET($B$18,0,D589)+$B$19+OFFSET($B$20,0,D589)))*$C589/60</f>
        <v>-0.881750362770275</v>
      </c>
      <c r="I589" s="30">
        <f>$E589+(G589/60)*$C589/60+H589+I588</f>
        <v>22.9087323943552</v>
      </c>
      <c r="J589" s="30">
        <f>J588+($B$19*I588-$B$16*J588)*$C589/60</f>
        <v>90.9081222831346</v>
      </c>
      <c r="K589" s="30">
        <f>K588+(OFFSET($B$20,0,D589)*I588-OFFSET($B$17,0,D589)*K588)*$C589/60</f>
        <v>176.168285982853</v>
      </c>
      <c r="L589" s="34">
        <f>$A589/60</f>
        <v>47</v>
      </c>
      <c r="M589" s="41">
        <v>51.6765581169556</v>
      </c>
      <c r="N589" s="41">
        <v>51.3069102081706</v>
      </c>
      <c r="O589" s="41">
        <v>50.802204438520</v>
      </c>
      <c r="P589" s="41">
        <f>G589/$B$22</f>
        <v>63.4860261194587</v>
      </c>
      <c r="Q589" s="41">
        <f>I589/$B$15*1000</f>
        <v>3.5</v>
      </c>
      <c r="R589" s="30">
        <f>G589/3600*C589</f>
        <v>0.88175036277026</v>
      </c>
    </row>
    <row r="590" ht="20.05" customHeight="1">
      <c r="A590" s="31">
        <f>$A589+C589</f>
        <v>2825</v>
      </c>
      <c r="B590" s="32">
        <v>3.5</v>
      </c>
      <c r="C590" s="33">
        <v>5</v>
      </c>
      <c r="D590" t="b" s="30">
        <v>0</v>
      </c>
      <c r="E590" s="13"/>
      <c r="F590" s="30">
        <f>3600*(B590*$B$15/1000-H590-I589)/C590</f>
        <v>634.706559604768</v>
      </c>
      <c r="G590" s="30">
        <f>IF(F590&gt;B$21,$B$21,IF(F590&lt;0,0,F590))</f>
        <v>634.706559604768</v>
      </c>
      <c r="H590" s="30">
        <f>(J590*$B$16+K590*OFFSET($B$17,0,D590)-I589*(OFFSET($B$18,0,D590)+$B$19+OFFSET($B$20,0,D590)))*$C590/60</f>
        <v>-0.881536888339971</v>
      </c>
      <c r="I590" s="30">
        <f>$E590+(G590/60)*$C590/60+H590+I589</f>
        <v>22.9087323943552</v>
      </c>
      <c r="J590" s="30">
        <f>J589+($B$19*I589-$B$16*J589)*$C590/60</f>
        <v>90.9282991587046</v>
      </c>
      <c r="K590" s="30">
        <f>K589+(OFFSET($B$20,0,D590)*I589-OFFSET($B$17,0,D590)*K589)*$C590/60</f>
        <v>176.452782438007</v>
      </c>
      <c r="L590" s="34">
        <f>$A590/60</f>
        <v>47.0833333333333</v>
      </c>
      <c r="M590" s="41">
        <v>51.6624494461543</v>
      </c>
      <c r="N590" s="41">
        <v>51.2929433400306</v>
      </c>
      <c r="O590" s="41">
        <v>50.7884311833279</v>
      </c>
      <c r="P590" s="41">
        <f>G590/$B$22</f>
        <v>63.4706559604768</v>
      </c>
      <c r="Q590" s="41">
        <f>I590/$B$15*1000</f>
        <v>3.5</v>
      </c>
      <c r="R590" s="30">
        <f>G590/3600*C590</f>
        <v>0.881536888339956</v>
      </c>
    </row>
    <row r="591" ht="20.05" customHeight="1">
      <c r="A591" s="31">
        <f>$A590+C590</f>
        <v>2830</v>
      </c>
      <c r="B591" s="32">
        <v>3.5</v>
      </c>
      <c r="C591" s="33">
        <v>5</v>
      </c>
      <c r="D591" t="b" s="30">
        <v>0</v>
      </c>
      <c r="E591" s="13"/>
      <c r="F591" s="30">
        <f>3600*(B591*$B$15/1000-H591-I590)/C591</f>
        <v>634.553381176012</v>
      </c>
      <c r="G591" s="30">
        <f>IF(F591&gt;B$21,$B$21,IF(F591&lt;0,0,F591))</f>
        <v>634.553381176012</v>
      </c>
      <c r="H591" s="30">
        <f>(J591*$B$16+K591*OFFSET($B$17,0,D591)-I590*(OFFSET($B$18,0,D591)+$B$19+OFFSET($B$20,0,D591)))*$C591/60</f>
        <v>-0.8813241405222541</v>
      </c>
      <c r="I591" s="30">
        <f>$E591+(G591/60)*$C591/60+H591+I590</f>
        <v>22.9087323943552</v>
      </c>
      <c r="J591" s="30">
        <f>J590+($B$19*I590-$B$16*J590)*$C591/60</f>
        <v>90.94835762915579</v>
      </c>
      <c r="K591" s="30">
        <f>K590+(OFFSET($B$20,0,D591)*I590-OFFSET($B$17,0,D591)*K590)*$C591/60</f>
        <v>176.737183823849</v>
      </c>
      <c r="L591" s="34">
        <f>$A591/60</f>
        <v>47.1666666666667</v>
      </c>
      <c r="M591" s="41">
        <v>51.6483960733848</v>
      </c>
      <c r="N591" s="41">
        <v>51.2790317155246</v>
      </c>
      <c r="O591" s="41">
        <v>50.7747130974969</v>
      </c>
      <c r="P591" s="41">
        <f>G591/$B$22</f>
        <v>63.4553381176012</v>
      </c>
      <c r="Q591" s="41">
        <f>I591/$B$15*1000</f>
        <v>3.5</v>
      </c>
      <c r="R591" s="30">
        <f>G591/3600*C591</f>
        <v>0.881324140522239</v>
      </c>
    </row>
    <row r="592" ht="20.05" customHeight="1">
      <c r="A592" s="31">
        <f>$A591+C591</f>
        <v>2835</v>
      </c>
      <c r="B592" s="32">
        <v>3.5</v>
      </c>
      <c r="C592" s="33">
        <v>5</v>
      </c>
      <c r="D592" t="b" s="30">
        <v>0</v>
      </c>
      <c r="E592" s="13"/>
      <c r="F592" s="30">
        <f>3600*(B592*$B$15/1000-H592-I591)/C592</f>
        <v>634.400722964809</v>
      </c>
      <c r="G592" s="30">
        <f>IF(F592&gt;B$21,$B$21,IF(F592&lt;0,0,F592))</f>
        <v>634.400722964809</v>
      </c>
      <c r="H592" s="30">
        <f>(J592*$B$16+K592*OFFSET($B$17,0,D592)-I591*(OFFSET($B$18,0,D592)+$B$19+OFFSET($B$20,0,D592)))*$C592/60</f>
        <v>-0.881112115228917</v>
      </c>
      <c r="I592" s="30">
        <f>$E592+(G592/60)*$C592/60+H592+I591</f>
        <v>22.9087323943552</v>
      </c>
      <c r="J592" s="30">
        <f>J591+($B$19*I591-$B$16*J591)*$C592/60</f>
        <v>90.96829838933181</v>
      </c>
      <c r="K592" s="30">
        <f>K591+(OFFSET($B$20,0,D592)*I591-OFFSET($B$17,0,D592)*K591)*$C592/60</f>
        <v>177.021490172149</v>
      </c>
      <c r="L592" s="34">
        <f>$A592/60</f>
        <v>47.25</v>
      </c>
      <c r="M592" s="41">
        <v>51.6343976846865</v>
      </c>
      <c r="N592" s="41">
        <v>51.2651750207131</v>
      </c>
      <c r="O592" s="41">
        <v>50.761049867116</v>
      </c>
      <c r="P592" s="41">
        <f>G592/$B$22</f>
        <v>63.4400722964809</v>
      </c>
      <c r="Q592" s="41">
        <f>I592/$B$15*1000</f>
        <v>3.5</v>
      </c>
      <c r="R592" s="30">
        <f>G592/3600*C592</f>
        <v>0.881112115228901</v>
      </c>
    </row>
    <row r="593" ht="20.05" customHeight="1">
      <c r="A593" s="31">
        <f>$A592+C592</f>
        <v>2840</v>
      </c>
      <c r="B593" s="32">
        <v>3.5</v>
      </c>
      <c r="C593" s="33">
        <v>5</v>
      </c>
      <c r="D593" t="b" s="30">
        <v>0</v>
      </c>
      <c r="E593" s="13"/>
      <c r="F593" s="30">
        <f>3600*(B593*$B$15/1000-H593-I592)/C593</f>
        <v>634.248582044882</v>
      </c>
      <c r="G593" s="30">
        <f>IF(F593&gt;B$21,$B$21,IF(F593&lt;0,0,F593))</f>
        <v>634.248582044882</v>
      </c>
      <c r="H593" s="30">
        <f>(J593*$B$16+K593*OFFSET($B$17,0,D593)-I592*(OFFSET($B$18,0,D593)+$B$19+OFFSET($B$20,0,D593)))*$C593/60</f>
        <v>-0.880900808395685</v>
      </c>
      <c r="I593" s="30">
        <f>$E593+(G593/60)*$C593/60+H593+I592</f>
        <v>22.9087323943552</v>
      </c>
      <c r="J593" s="30">
        <f>J592+($B$19*I592-$B$16*J592)*$C593/60</f>
        <v>90.9881221299986</v>
      </c>
      <c r="K593" s="30">
        <f>K592+(OFFSET($B$20,0,D593)*I592-OFFSET($B$17,0,D593)*K592)*$C593/60</f>
        <v>177.305701514665</v>
      </c>
      <c r="L593" s="34">
        <f>$A593/60</f>
        <v>47.3333333333333</v>
      </c>
      <c r="M593" s="41">
        <v>51.6204539679375</v>
      </c>
      <c r="N593" s="41">
        <v>51.251372943495</v>
      </c>
      <c r="O593" s="41">
        <v>50.7474411801124</v>
      </c>
      <c r="P593" s="41">
        <f>G593/$B$22</f>
        <v>63.4248582044882</v>
      </c>
      <c r="Q593" s="41">
        <f>I593/$B$15*1000</f>
        <v>3.5</v>
      </c>
      <c r="R593" s="30">
        <f>G593/3600*C593</f>
        <v>0.880900808395669</v>
      </c>
    </row>
    <row r="594" ht="20.05" customHeight="1">
      <c r="A594" s="31">
        <f>$A593+C593</f>
        <v>2845</v>
      </c>
      <c r="B594" s="32">
        <v>3.5</v>
      </c>
      <c r="C594" s="33">
        <v>5</v>
      </c>
      <c r="D594" t="b" s="30">
        <v>0</v>
      </c>
      <c r="E594" s="13"/>
      <c r="F594" s="30">
        <f>3600*(B594*$B$15/1000-H594-I593)/C594</f>
        <v>634.096955507085</v>
      </c>
      <c r="G594" s="30">
        <f>IF(F594&gt;B$21,$B$21,IF(F594&lt;0,0,F594))</f>
        <v>634.096955507085</v>
      </c>
      <c r="H594" s="30">
        <f>(J594*$B$16+K594*OFFSET($B$17,0,D594)-I593*(OFFSET($B$18,0,D594)+$B$19+OFFSET($B$20,0,D594)))*$C594/60</f>
        <v>-0.880690215982077</v>
      </c>
      <c r="I594" s="30">
        <f>$E594+(G594/60)*$C594/60+H594+I593</f>
        <v>22.9087323943552</v>
      </c>
      <c r="J594" s="30">
        <f>J593+($B$19*I593-$B$16*J593)*$C594/60</f>
        <v>91.0078295378684</v>
      </c>
      <c r="K594" s="30">
        <f>K593+(OFFSET($B$20,0,D594)*I593-OFFSET($B$17,0,D594)*K593)*$C594/60</f>
        <v>177.589817883144</v>
      </c>
      <c r="L594" s="34">
        <f>$A594/60</f>
        <v>47.4166666666667</v>
      </c>
      <c r="M594" s="41">
        <v>51.6065646128432</v>
      </c>
      <c r="N594" s="41">
        <v>51.2376251735964</v>
      </c>
      <c r="O594" s="41">
        <v>50.7338867262408</v>
      </c>
      <c r="P594" s="41">
        <f>G594/$B$22</f>
        <v>63.4096955507085</v>
      </c>
      <c r="Q594" s="41">
        <f>I594/$B$15*1000</f>
        <v>3.5</v>
      </c>
      <c r="R594" s="30">
        <f>G594/3600*C594</f>
        <v>0.880690215982063</v>
      </c>
    </row>
    <row r="595" ht="20.05" customHeight="1">
      <c r="A595" s="31">
        <f>$A594+C594</f>
        <v>2850</v>
      </c>
      <c r="B595" s="32">
        <v>3.5</v>
      </c>
      <c r="C595" s="33">
        <v>5</v>
      </c>
      <c r="D595" t="b" s="30">
        <v>0</v>
      </c>
      <c r="E595" s="13"/>
      <c r="F595" s="30">
        <f>3600*(B595*$B$15/1000-H595-I594)/C595</f>
        <v>633.945840459297</v>
      </c>
      <c r="G595" s="30">
        <f>IF(F595&gt;B$21,$B$21,IF(F595&lt;0,0,F595))</f>
        <v>633.945840459297</v>
      </c>
      <c r="H595" s="30">
        <f>(J595*$B$16+K595*OFFSET($B$17,0,D595)-I594*(OFFSET($B$18,0,D595)+$B$19+OFFSET($B$20,0,D595)))*$C595/60</f>
        <v>-0.880480333971261</v>
      </c>
      <c r="I595" s="30">
        <f>$E595+(G595/60)*$C595/60+H595+I594</f>
        <v>22.9087323943552</v>
      </c>
      <c r="J595" s="30">
        <f>J594+($B$19*I594-$B$16*J594)*$C595/60</f>
        <v>91.0274212956238</v>
      </c>
      <c r="K595" s="30">
        <f>K594+(OFFSET($B$20,0,D595)*I594-OFFSET($B$17,0,D595)*K594)*$C595/60</f>
        <v>177.873839309324</v>
      </c>
      <c r="L595" s="34">
        <f>$A595/60</f>
        <v>47.5</v>
      </c>
      <c r="M595" s="41">
        <v>51.5927293109261</v>
      </c>
      <c r="N595" s="41">
        <v>51.2239314025606</v>
      </c>
      <c r="O595" s="41">
        <v>50.7203861970732</v>
      </c>
      <c r="P595" s="41">
        <f>G595/$B$22</f>
        <v>63.3945840459297</v>
      </c>
      <c r="Q595" s="41">
        <f>I595/$B$15*1000</f>
        <v>3.5</v>
      </c>
      <c r="R595" s="30">
        <f>G595/3600*C595</f>
        <v>0.880480333971246</v>
      </c>
    </row>
    <row r="596" ht="20.05" customHeight="1">
      <c r="A596" s="31">
        <f>$A595+C595</f>
        <v>2855</v>
      </c>
      <c r="B596" s="32">
        <v>3.5</v>
      </c>
      <c r="C596" s="33">
        <v>5</v>
      </c>
      <c r="D596" t="b" s="30">
        <v>0</v>
      </c>
      <c r="E596" s="13"/>
      <c r="F596" s="30">
        <f>3600*(B596*$B$15/1000-H596-I595)/C596</f>
        <v>633.795234026333</v>
      </c>
      <c r="G596" s="30">
        <f>IF(F596&gt;B$21,$B$21,IF(F596&lt;0,0,F596))</f>
        <v>633.795234026333</v>
      </c>
      <c r="H596" s="30">
        <f>(J596*$B$16+K596*OFFSET($B$17,0,D596)-I595*(OFFSET($B$18,0,D596)+$B$19+OFFSET($B$20,0,D596)))*$C596/60</f>
        <v>-0.880271158369922</v>
      </c>
      <c r="I596" s="30">
        <f>$E596+(G596/60)*$C596/60+H596+I595</f>
        <v>22.9087323943552</v>
      </c>
      <c r="J596" s="30">
        <f>J595+($B$19*I595-$B$16*J595)*$C596/60</f>
        <v>91.0468980819409</v>
      </c>
      <c r="K596" s="30">
        <f>K595+(OFFSET($B$20,0,D596)*I595-OFFSET($B$17,0,D596)*K595)*$C596/60</f>
        <v>178.157765824932</v>
      </c>
      <c r="L596" s="34">
        <f>$A596/60</f>
        <v>47.5833333333333</v>
      </c>
      <c r="M596" s="41">
        <v>51.5789477555147</v>
      </c>
      <c r="N596" s="41">
        <v>51.2102913237372</v>
      </c>
      <c r="O596" s="41">
        <v>50.7069392859873</v>
      </c>
      <c r="P596" s="41">
        <f>G596/$B$22</f>
        <v>63.3795234026333</v>
      </c>
      <c r="Q596" s="41">
        <f>I596/$B$15*1000</f>
        <v>3.5</v>
      </c>
      <c r="R596" s="30">
        <f>G596/3600*C596</f>
        <v>0.880271158369907</v>
      </c>
    </row>
    <row r="597" ht="20.05" customHeight="1">
      <c r="A597" s="31">
        <f>$A596+C596</f>
        <v>2860</v>
      </c>
      <c r="B597" s="32">
        <v>3.5</v>
      </c>
      <c r="C597" s="33">
        <v>5</v>
      </c>
      <c r="D597" t="b" s="30">
        <v>0</v>
      </c>
      <c r="E597" s="13"/>
      <c r="F597" s="30">
        <f>3600*(B597*$B$15/1000-H597-I596)/C597</f>
        <v>633.645133349835</v>
      </c>
      <c r="G597" s="30">
        <f>IF(F597&gt;B$21,$B$21,IF(F597&lt;0,0,F597))</f>
        <v>633.645133349835</v>
      </c>
      <c r="H597" s="30">
        <f>(J597*$B$16+K597*OFFSET($B$17,0,D597)-I596*(OFFSET($B$18,0,D597)+$B$19+OFFSET($B$20,0,D597)))*$C597/60</f>
        <v>-0.880062685208119</v>
      </c>
      <c r="I597" s="30">
        <f>$E597+(G597/60)*$C597/60+H597+I596</f>
        <v>22.9087323943552</v>
      </c>
      <c r="J597" s="30">
        <f>J596+($B$19*I596-$B$16*J596)*$C597/60</f>
        <v>91.0662605715132</v>
      </c>
      <c r="K597" s="30">
        <f>K596+(OFFSET($B$20,0,D597)*I596-OFFSET($B$17,0,D597)*K596)*$C597/60</f>
        <v>178.441597461683</v>
      </c>
      <c r="L597" s="34">
        <f>$A597/60</f>
        <v>47.6666666666667</v>
      </c>
      <c r="M597" s="41">
        <v>51.5652196417333</v>
      </c>
      <c r="N597" s="41">
        <v>51.1967046322712</v>
      </c>
      <c r="O597" s="41">
        <v>50.6935456881566</v>
      </c>
      <c r="P597" s="41">
        <f>G597/$B$22</f>
        <v>63.3645133349835</v>
      </c>
      <c r="Q597" s="41">
        <f>I597/$B$15*1000</f>
        <v>3.5</v>
      </c>
      <c r="R597" s="30">
        <f>G597/3600*C597</f>
        <v>0.880062685208104</v>
      </c>
    </row>
    <row r="598" ht="20.05" customHeight="1">
      <c r="A598" s="31">
        <f>$A597+C597</f>
        <v>2865</v>
      </c>
      <c r="B598" s="32">
        <v>3.5</v>
      </c>
      <c r="C598" s="33">
        <v>5</v>
      </c>
      <c r="D598" t="b" s="30">
        <v>0</v>
      </c>
      <c r="E598" s="13"/>
      <c r="F598" s="30">
        <f>3600*(B598*$B$15/1000-H598-I597)/C598</f>
        <v>633.495535588176</v>
      </c>
      <c r="G598" s="30">
        <f>IF(F598&gt;B$21,$B$21,IF(F598&lt;0,0,F598))</f>
        <v>633.495535588176</v>
      </c>
      <c r="H598" s="30">
        <f>(J598*$B$16+K598*OFFSET($B$17,0,D598)-I597*(OFFSET($B$18,0,D598)+$B$19+OFFSET($B$20,0,D598)))*$C598/60</f>
        <v>-0.879854910539148</v>
      </c>
      <c r="I598" s="30">
        <f>$E598+(G598/60)*$C598/60+H598+I597</f>
        <v>22.9087323943552</v>
      </c>
      <c r="J598" s="30">
        <f>J597+($B$19*I597-$B$16*J597)*$C598/60</f>
        <v>91.0855094350749</v>
      </c>
      <c r="K598" s="30">
        <f>K597+(OFFSET($B$20,0,D598)*I597-OFFSET($B$17,0,D598)*K597)*$C598/60</f>
        <v>178.725334251283</v>
      </c>
      <c r="L598" s="34">
        <f>$A598/60</f>
        <v>47.75</v>
      </c>
      <c r="M598" s="41">
        <v>51.5515446664912</v>
      </c>
      <c r="N598" s="41">
        <v>51.1831710250926</v>
      </c>
      <c r="O598" s="41">
        <v>50.6802051005398</v>
      </c>
      <c r="P598" s="41">
        <f>G598/$B$22</f>
        <v>63.3495535588176</v>
      </c>
      <c r="Q598" s="41">
        <f>I598/$B$15*1000</f>
        <v>3.5</v>
      </c>
      <c r="R598" s="30">
        <f>G598/3600*C598</f>
        <v>0.879854910539133</v>
      </c>
    </row>
    <row r="599" ht="20.05" customHeight="1">
      <c r="A599" s="31">
        <f>$A598+C598</f>
        <v>2870</v>
      </c>
      <c r="B599" s="32">
        <v>3.5</v>
      </c>
      <c r="C599" s="33">
        <v>5</v>
      </c>
      <c r="D599" t="b" s="30">
        <v>0</v>
      </c>
      <c r="E599" s="13"/>
      <c r="F599" s="30">
        <f>3600*(B599*$B$15/1000-H599-I598)/C599</f>
        <v>633.346437916364</v>
      </c>
      <c r="G599" s="30">
        <f>IF(F599&gt;B$21,$B$21,IF(F599&lt;0,0,F599))</f>
        <v>633.346437916364</v>
      </c>
      <c r="H599" s="30">
        <f>(J599*$B$16+K599*OFFSET($B$17,0,D599)-I598*(OFFSET($B$18,0,D599)+$B$19+OFFSET($B$20,0,D599)))*$C599/60</f>
        <v>-0.879647830439409</v>
      </c>
      <c r="I599" s="30">
        <f>$E599+(G599/60)*$C599/60+H599+I598</f>
        <v>22.9087323943552</v>
      </c>
      <c r="J599" s="30">
        <f>J598+($B$19*I598-$B$16*J598)*$C599/60</f>
        <v>91.1046453394241</v>
      </c>
      <c r="K599" s="30">
        <f>K598+(OFFSET($B$20,0,D599)*I598-OFFSET($B$17,0,D599)*K598)*$C599/60</f>
        <v>179.008976225426</v>
      </c>
      <c r="L599" s="34">
        <f>$A599/60</f>
        <v>47.8333333333333</v>
      </c>
      <c r="M599" s="41">
        <v>51.5379225284723</v>
      </c>
      <c r="N599" s="41">
        <v>51.1696902009063</v>
      </c>
      <c r="O599" s="41">
        <v>50.6669172218698</v>
      </c>
      <c r="P599" s="41">
        <f>G599/$B$22</f>
        <v>63.3346437916364</v>
      </c>
      <c r="Q599" s="41">
        <f>I599/$B$15*1000</f>
        <v>3.5</v>
      </c>
      <c r="R599" s="30">
        <f>G599/3600*C599</f>
        <v>0.879647830439394</v>
      </c>
    </row>
    <row r="600" ht="20.05" customHeight="1">
      <c r="A600" s="31">
        <f>$A599+C599</f>
        <v>2875</v>
      </c>
      <c r="B600" s="32">
        <v>3.5</v>
      </c>
      <c r="C600" s="33">
        <v>5</v>
      </c>
      <c r="D600" t="b" s="30">
        <v>0</v>
      </c>
      <c r="E600" s="13"/>
      <c r="F600" s="30">
        <f>3600*(B600*$B$15/1000-H600-I599)/C600</f>
        <v>633.197837525942</v>
      </c>
      <c r="G600" s="30">
        <f>IF(F600&gt;B$21,$B$21,IF(F600&lt;0,0,F600))</f>
        <v>633.197837525942</v>
      </c>
      <c r="H600" s="30">
        <f>(J600*$B$16+K600*OFFSET($B$17,0,D600)-I599*(OFFSET($B$18,0,D600)+$B$19+OFFSET($B$20,0,D600)))*$C600/60</f>
        <v>-0.879441441008268</v>
      </c>
      <c r="I600" s="30">
        <f>$E600+(G600/60)*$C600/60+H600+I599</f>
        <v>22.9087323943552</v>
      </c>
      <c r="J600" s="30">
        <f>J599+($B$19*I599-$B$16*J599)*$C600/60</f>
        <v>91.12366894744579</v>
      </c>
      <c r="K600" s="30">
        <f>K599+(OFFSET($B$20,0,D600)*I599-OFFSET($B$17,0,D600)*K599)*$C600/60</f>
        <v>179.292523415797</v>
      </c>
      <c r="L600" s="34">
        <f>$A600/60</f>
        <v>47.9166666666667</v>
      </c>
      <c r="M600" s="41">
        <v>51.5243529281247</v>
      </c>
      <c r="N600" s="41">
        <v>51.1562618601811</v>
      </c>
      <c r="O600" s="41">
        <v>50.6536817526441</v>
      </c>
      <c r="P600" s="41">
        <f>G600/$B$22</f>
        <v>63.3197837525942</v>
      </c>
      <c r="Q600" s="41">
        <f>I600/$B$15*1000</f>
        <v>3.5</v>
      </c>
      <c r="R600" s="30">
        <f>G600/3600*C600</f>
        <v>0.8794414410082531</v>
      </c>
    </row>
    <row r="601" ht="20.05" customHeight="1">
      <c r="A601" s="31">
        <f>$A600+C600</f>
        <v>2880</v>
      </c>
      <c r="B601" s="32">
        <v>3.5</v>
      </c>
      <c r="C601" s="33">
        <v>5</v>
      </c>
      <c r="D601" t="b" s="30">
        <v>0</v>
      </c>
      <c r="E601" s="13"/>
      <c r="F601" s="30">
        <f>3600*(B601*$B$15/1000-H601-I600)/C601</f>
        <v>633.049731624893</v>
      </c>
      <c r="G601" s="30">
        <f>IF(F601&gt;B$21,$B$21,IF(F601&lt;0,0,F601))</f>
        <v>633.049731624893</v>
      </c>
      <c r="H601" s="30">
        <f>(J601*$B$16+K601*OFFSET($B$17,0,D601)-I600*(OFFSET($B$18,0,D601)+$B$19+OFFSET($B$20,0,D601)))*$C601/60</f>
        <v>-0.879235738367922</v>
      </c>
      <c r="I601" s="30">
        <f>$E601+(G601/60)*$C601/60+H601+I600</f>
        <v>22.9087323943552</v>
      </c>
      <c r="J601" s="30">
        <f>J600+($B$19*I600-$B$16*J600)*$C601/60</f>
        <v>91.1425809181349</v>
      </c>
      <c r="K601" s="30">
        <f>K600+(OFFSET($B$20,0,D601)*I600-OFFSET($B$17,0,D601)*K600)*$C601/60</f>
        <v>179.575975854070</v>
      </c>
      <c r="L601" s="34">
        <f>$A601/60</f>
        <v>48</v>
      </c>
      <c r="M601" s="41">
        <v>51.5108355676504</v>
      </c>
      <c r="N601" s="41">
        <v>51.1428857051398</v>
      </c>
      <c r="O601" s="41">
        <v>50.6404983951138</v>
      </c>
      <c r="P601" s="41">
        <f>G601/$B$22</f>
        <v>63.3049731624893</v>
      </c>
      <c r="Q601" s="41">
        <f>I601/$B$15*1000</f>
        <v>3.5</v>
      </c>
      <c r="R601" s="30">
        <f>G601/3600*C601</f>
        <v>0.879235738367907</v>
      </c>
    </row>
    <row r="602" ht="20.05" customHeight="1">
      <c r="A602" s="31">
        <f>$A601+C601</f>
        <v>2885</v>
      </c>
      <c r="B602" s="32">
        <v>3.5</v>
      </c>
      <c r="C602" s="33">
        <v>5</v>
      </c>
      <c r="D602" t="b" s="30">
        <v>0</v>
      </c>
      <c r="E602" s="13"/>
      <c r="F602" s="30">
        <f>3600*(B602*$B$15/1000-H602-I601)/C602</f>
        <v>632.9021174375411</v>
      </c>
      <c r="G602" s="30">
        <f>IF(F602&gt;B$21,$B$21,IF(F602&lt;0,0,F602))</f>
        <v>632.9021174375411</v>
      </c>
      <c r="H602" s="30">
        <f>(J602*$B$16+K602*OFFSET($B$17,0,D602)-I601*(OFFSET($B$18,0,D602)+$B$19+OFFSET($B$20,0,D602)))*$C602/60</f>
        <v>-0.879030718663266</v>
      </c>
      <c r="I602" s="30">
        <f>$E602+(G602/60)*$C602/60+H602+I601</f>
        <v>22.9087323943552</v>
      </c>
      <c r="J602" s="30">
        <f>J601+($B$19*I601-$B$16*J601)*$C602/60</f>
        <v>91.1613819066193</v>
      </c>
      <c r="K602" s="30">
        <f>K601+(OFFSET($B$20,0,D602)*I601-OFFSET($B$17,0,D602)*K601)*$C602/60</f>
        <v>179.859333571907</v>
      </c>
      <c r="L602" s="34">
        <f>$A602/60</f>
        <v>48.0833333333333</v>
      </c>
      <c r="M602" s="41">
        <v>51.4973701509949</v>
      </c>
      <c r="N602" s="41">
        <v>51.1295614397488</v>
      </c>
      <c r="O602" s="41">
        <v>50.6273668532736</v>
      </c>
      <c r="P602" s="41">
        <f>G602/$B$22</f>
        <v>63.2902117437541</v>
      </c>
      <c r="Q602" s="41">
        <f>I602/$B$15*1000</f>
        <v>3.5</v>
      </c>
      <c r="R602" s="30">
        <f>G602/3600*C602</f>
        <v>0.879030718663251</v>
      </c>
    </row>
    <row r="603" ht="20.05" customHeight="1">
      <c r="A603" s="31">
        <f>$A602+C602</f>
        <v>2890</v>
      </c>
      <c r="B603" s="32">
        <v>3.5</v>
      </c>
      <c r="C603" s="33">
        <v>5</v>
      </c>
      <c r="D603" t="b" s="30">
        <v>0</v>
      </c>
      <c r="E603" s="13"/>
      <c r="F603" s="30">
        <f>3600*(B603*$B$15/1000-H603-I602)/C603</f>
        <v>632.754992204457</v>
      </c>
      <c r="G603" s="30">
        <f>IF(F603&gt;B$21,$B$21,IF(F603&lt;0,0,F603))</f>
        <v>632.754992204457</v>
      </c>
      <c r="H603" s="30">
        <f>(J603*$B$16+K603*OFFSET($B$17,0,D603)-I602*(OFFSET($B$18,0,D603)+$B$19+OFFSET($B$20,0,D603)))*$C603/60</f>
        <v>-0.878826378061761</v>
      </c>
      <c r="I603" s="30">
        <f>$E603+(G603/60)*$C603/60+H603+I602</f>
        <v>22.9087323943552</v>
      </c>
      <c r="J603" s="30">
        <f>J602+($B$19*I602-$B$16*J602)*$C603/60</f>
        <v>91.1800725641822</v>
      </c>
      <c r="K603" s="30">
        <f>K602+(OFFSET($B$20,0,D603)*I602-OFFSET($B$17,0,D603)*K602)*$C603/60</f>
        <v>180.142596600961</v>
      </c>
      <c r="L603" s="34">
        <f>$A603/60</f>
        <v>48.1666666666667</v>
      </c>
      <c r="M603" s="41">
        <v>51.483956383837</v>
      </c>
      <c r="N603" s="41">
        <v>51.1162887697076</v>
      </c>
      <c r="O603" s="41">
        <v>50.6142868328515</v>
      </c>
      <c r="P603" s="41">
        <f>G603/$B$22</f>
        <v>63.2754992204457</v>
      </c>
      <c r="Q603" s="41">
        <f>I603/$B$15*1000</f>
        <v>3.5</v>
      </c>
      <c r="R603" s="30">
        <f>G603/3600*C603</f>
        <v>0.878826378061746</v>
      </c>
    </row>
    <row r="604" ht="20.05" customHeight="1">
      <c r="A604" s="31">
        <f>$A603+C603</f>
        <v>2895</v>
      </c>
      <c r="B604" s="32">
        <v>3.5</v>
      </c>
      <c r="C604" s="33">
        <v>5</v>
      </c>
      <c r="D604" t="b" s="30">
        <v>0</v>
      </c>
      <c r="E604" s="13"/>
      <c r="F604" s="30">
        <f>3600*(B604*$B$15/1000-H604-I603)/C604</f>
        <v>632.608353182364</v>
      </c>
      <c r="G604" s="30">
        <f>IF(F604&gt;B$21,$B$21,IF(F604&lt;0,0,F604))</f>
        <v>632.608353182364</v>
      </c>
      <c r="H604" s="30">
        <f>(J604*$B$16+K604*OFFSET($B$17,0,D604)-I603*(OFFSET($B$18,0,D604)+$B$19+OFFSET($B$20,0,D604)))*$C604/60</f>
        <v>-0.878622712753299</v>
      </c>
      <c r="I604" s="30">
        <f>$E604+(G604/60)*$C604/60+H604+I603</f>
        <v>22.9087323943552</v>
      </c>
      <c r="J604" s="30">
        <f>J603+($B$19*I603-$B$16*J603)*$C604/60</f>
        <v>91.1986535382849</v>
      </c>
      <c r="K604" s="30">
        <f>K603+(OFFSET($B$20,0,D604)*I603-OFFSET($B$17,0,D604)*K603)*$C604/60</f>
        <v>180.425764972874</v>
      </c>
      <c r="L604" s="34">
        <f>$A604/60</f>
        <v>48.25</v>
      </c>
      <c r="M604" s="41">
        <v>51.4705939735788</v>
      </c>
      <c r="N604" s="41">
        <v>51.1030674024389</v>
      </c>
      <c r="O604" s="41">
        <v>50.6012580412986</v>
      </c>
      <c r="P604" s="41">
        <f>G604/$B$22</f>
        <v>63.2608353182364</v>
      </c>
      <c r="Q604" s="41">
        <f>I604/$B$15*1000</f>
        <v>3.5</v>
      </c>
      <c r="R604" s="30">
        <f>G604/3600*C604</f>
        <v>0.878622712753283</v>
      </c>
    </row>
    <row r="605" ht="20.05" customHeight="1">
      <c r="A605" s="31">
        <f>$A604+C604</f>
        <v>2900</v>
      </c>
      <c r="B605" s="32">
        <v>3.5</v>
      </c>
      <c r="C605" s="33">
        <v>5</v>
      </c>
      <c r="D605" t="b" s="30">
        <v>0</v>
      </c>
      <c r="E605" s="13"/>
      <c r="F605" s="30">
        <f>3600*(B605*$B$15/1000-H605-I604)/C605</f>
        <v>632.462197644040</v>
      </c>
      <c r="G605" s="30">
        <f>IF(F605&gt;B$21,$B$21,IF(F605&lt;0,0,F605))</f>
        <v>632.462197644040</v>
      </c>
      <c r="H605" s="30">
        <f>(J605*$B$16+K605*OFFSET($B$17,0,D605)-I604*(OFFSET($B$18,0,D605)+$B$19+OFFSET($B$20,0,D605)))*$C605/60</f>
        <v>-0.878419718950071</v>
      </c>
      <c r="I605" s="30">
        <f>$E605+(G605/60)*$C605/60+H605+I604</f>
        <v>22.9087323943552</v>
      </c>
      <c r="J605" s="30">
        <f>J604+($B$19*I604-$B$16*J604)*$C605/60</f>
        <v>91.2171254725891</v>
      </c>
      <c r="K605" s="30">
        <f>K604+(OFFSET($B$20,0,D605)*I604-OFFSET($B$17,0,D605)*K604)*$C605/60</f>
        <v>180.708838719277</v>
      </c>
      <c r="L605" s="34">
        <f>$A605/60</f>
        <v>48.3333333333333</v>
      </c>
      <c r="M605" s="41">
        <v>51.4572826293352</v>
      </c>
      <c r="N605" s="41">
        <v>51.0898970470787</v>
      </c>
      <c r="O605" s="41">
        <v>50.5882801877791</v>
      </c>
      <c r="P605" s="41">
        <f>G605/$B$22</f>
        <v>63.246219764404</v>
      </c>
      <c r="Q605" s="41">
        <f>I605/$B$15*1000</f>
        <v>3.5</v>
      </c>
      <c r="R605" s="30">
        <f>G605/3600*C605</f>
        <v>0.878419718950056</v>
      </c>
    </row>
    <row r="606" ht="20.05" customHeight="1">
      <c r="A606" s="31">
        <f>$A605+C605</f>
        <v>2905</v>
      </c>
      <c r="B606" s="32">
        <v>3.5</v>
      </c>
      <c r="C606" s="33">
        <v>5</v>
      </c>
      <c r="D606" t="b" s="30">
        <v>0</v>
      </c>
      <c r="E606" s="13"/>
      <c r="F606" s="30">
        <f>3600*(B606*$B$15/1000-H606-I605)/C606</f>
        <v>632.316522878227</v>
      </c>
      <c r="G606" s="30">
        <f>IF(F606&gt;B$21,$B$21,IF(F606&lt;0,0,F606))</f>
        <v>632.316522878227</v>
      </c>
      <c r="H606" s="30">
        <f>(J606*$B$16+K606*OFFSET($B$17,0,D606)-I605*(OFFSET($B$18,0,D606)+$B$19+OFFSET($B$20,0,D606)))*$C606/60</f>
        <v>-0.878217392886442</v>
      </c>
      <c r="I606" s="30">
        <f>$E606+(G606/60)*$C606/60+H606+I605</f>
        <v>22.9087323943552</v>
      </c>
      <c r="J606" s="30">
        <f>J605+($B$19*I605-$B$16*J605)*$C606/60</f>
        <v>91.23548900697941</v>
      </c>
      <c r="K606" s="30">
        <f>K605+(OFFSET($B$20,0,D606)*I605-OFFSET($B$17,0,D606)*K605)*$C606/60</f>
        <v>180.991817871790</v>
      </c>
      <c r="L606" s="34">
        <f>$A606/60</f>
        <v>48.4166666666667</v>
      </c>
      <c r="M606" s="41">
        <v>51.4440220619242</v>
      </c>
      <c r="N606" s="41">
        <v>51.0767774144655</v>
      </c>
      <c r="O606" s="41">
        <v>50.575352983160</v>
      </c>
      <c r="P606" s="41">
        <f>G606/$B$22</f>
        <v>63.2316522878227</v>
      </c>
      <c r="Q606" s="41">
        <f>I606/$B$15*1000</f>
        <v>3.5</v>
      </c>
      <c r="R606" s="30">
        <f>G606/3600*C606</f>
        <v>0.878217392886426</v>
      </c>
    </row>
    <row r="607" ht="20.05" customHeight="1">
      <c r="A607" s="31">
        <f>$A606+C606</f>
        <v>2910</v>
      </c>
      <c r="B607" s="32">
        <v>3.5</v>
      </c>
      <c r="C607" s="33">
        <v>5</v>
      </c>
      <c r="D607" t="b" s="30">
        <v>0</v>
      </c>
      <c r="E607" s="13"/>
      <c r="F607" s="30">
        <f>3600*(B607*$B$15/1000-H607-I606)/C607</f>
        <v>632.171326189533</v>
      </c>
      <c r="G607" s="30">
        <f>IF(F607&gt;B$21,$B$21,IF(F607&lt;0,0,F607))</f>
        <v>632.171326189533</v>
      </c>
      <c r="H607" s="30">
        <f>(J607*$B$16+K607*OFFSET($B$17,0,D607)-I606*(OFFSET($B$18,0,D607)+$B$19+OFFSET($B$20,0,D607)))*$C607/60</f>
        <v>-0.878015730818811</v>
      </c>
      <c r="I607" s="30">
        <f>$E607+(G607/60)*$C607/60+H607+I606</f>
        <v>22.9087323943552</v>
      </c>
      <c r="J607" s="30">
        <f>J606+($B$19*I606-$B$16*J606)*$C607/60</f>
        <v>91.2537447775852</v>
      </c>
      <c r="K607" s="30">
        <f>K606+(OFFSET($B$20,0,D607)*I606-OFFSET($B$17,0,D607)*K606)*$C607/60</f>
        <v>181.274702462024</v>
      </c>
      <c r="L607" s="34">
        <f>$A607/60</f>
        <v>48.5</v>
      </c>
      <c r="M607" s="41">
        <v>51.430811983857</v>
      </c>
      <c r="N607" s="41">
        <v>51.0637082171313</v>
      </c>
      <c r="O607" s="41">
        <v>50.5624761400015</v>
      </c>
      <c r="P607" s="41">
        <f>G607/$B$22</f>
        <v>63.2171326189533</v>
      </c>
      <c r="Q607" s="41">
        <f>I607/$B$15*1000</f>
        <v>3.5</v>
      </c>
      <c r="R607" s="30">
        <f>G607/3600*C607</f>
        <v>0.878015730818796</v>
      </c>
    </row>
    <row r="608" ht="20.05" customHeight="1">
      <c r="A608" s="31">
        <f>$A607+C607</f>
        <v>2915</v>
      </c>
      <c r="B608" s="32">
        <v>3.5</v>
      </c>
      <c r="C608" s="33">
        <v>5</v>
      </c>
      <c r="D608" t="b" s="30">
        <v>0</v>
      </c>
      <c r="E608" s="13"/>
      <c r="F608" s="30">
        <f>3600*(B608*$B$15/1000-H608-I607)/C608</f>
        <v>632.026604898343</v>
      </c>
      <c r="G608" s="30">
        <f>IF(F608&gt;B$21,$B$21,IF(F608&lt;0,0,F608))</f>
        <v>632.026604898343</v>
      </c>
      <c r="H608" s="30">
        <f>(J608*$B$16+K608*OFFSET($B$17,0,D608)-I607*(OFFSET($B$18,0,D608)+$B$19+OFFSET($B$20,0,D608)))*$C608/60</f>
        <v>-0.877814729025492</v>
      </c>
      <c r="I608" s="30">
        <f>$E608+(G608/60)*$C608/60+H608+I607</f>
        <v>22.9087323943552</v>
      </c>
      <c r="J608" s="30">
        <f>J607+($B$19*I607-$B$16*J607)*$C608/60</f>
        <v>91.2718934168029</v>
      </c>
      <c r="K608" s="30">
        <f>K607+(OFFSET($B$20,0,D608)*I607-OFFSET($B$17,0,D608)*K607)*$C608/60</f>
        <v>181.557492521579</v>
      </c>
      <c r="L608" s="34">
        <f>$A608/60</f>
        <v>48.5833333333333</v>
      </c>
      <c r="M608" s="41">
        <v>51.4176521093275</v>
      </c>
      <c r="N608" s="41">
        <v>51.0506891692908</v>
      </c>
      <c r="O608" s="41">
        <v>50.5496493725467</v>
      </c>
      <c r="P608" s="41">
        <f>G608/$B$22</f>
        <v>63.2026604898343</v>
      </c>
      <c r="Q608" s="41">
        <f>I608/$B$15*1000</f>
        <v>3.5</v>
      </c>
      <c r="R608" s="30">
        <f>G608/3600*C608</f>
        <v>0.877814729025476</v>
      </c>
    </row>
    <row r="609" ht="20.05" customHeight="1">
      <c r="A609" s="31">
        <f>$A608+C608</f>
        <v>2920</v>
      </c>
      <c r="B609" s="32">
        <v>3.5</v>
      </c>
      <c r="C609" s="33">
        <v>5</v>
      </c>
      <c r="D609" t="b" s="30">
        <v>0</v>
      </c>
      <c r="E609" s="13"/>
      <c r="F609" s="30">
        <f>3600*(B609*$B$15/1000-H609-I608)/C609</f>
        <v>631.882356340725</v>
      </c>
      <c r="G609" s="30">
        <f>IF(F609&gt;B$21,$B$21,IF(F609&lt;0,0,F609))</f>
        <v>631.882356340725</v>
      </c>
      <c r="H609" s="30">
        <f>(J609*$B$16+K609*OFFSET($B$17,0,D609)-I608*(OFFSET($B$18,0,D609)+$B$19+OFFSET($B$20,0,D609)))*$C609/60</f>
        <v>-0.877614383806578</v>
      </c>
      <c r="I609" s="30">
        <f>$E609+(G609/60)*$C609/60+H609+I608</f>
        <v>22.9087323943552</v>
      </c>
      <c r="J609" s="30">
        <f>J608+($B$19*I608-$B$16*J608)*$C609/60</f>
        <v>91.2899355533179</v>
      </c>
      <c r="K609" s="30">
        <f>K608+(OFFSET($B$20,0,D609)*I608-OFFSET($B$17,0,D609)*K608)*$C609/60</f>
        <v>181.840188082043</v>
      </c>
      <c r="L609" s="34">
        <f>$A609/60</f>
        <v>48.6666666666667</v>
      </c>
      <c r="M609" s="41">
        <v>51.404542154203</v>
      </c>
      <c r="N609" s="41">
        <v>51.037719986832</v>
      </c>
      <c r="O609" s="41">
        <v>50.5368723967119</v>
      </c>
      <c r="P609" s="41">
        <f>G609/$B$22</f>
        <v>63.1882356340725</v>
      </c>
      <c r="Q609" s="41">
        <f>I609/$B$15*1000</f>
        <v>3.5</v>
      </c>
      <c r="R609" s="30">
        <f>G609/3600*C609</f>
        <v>0.877614383806563</v>
      </c>
    </row>
    <row r="610" ht="20.05" customHeight="1">
      <c r="A610" s="31">
        <f>$A609+C609</f>
        <v>2925</v>
      </c>
      <c r="B610" s="32">
        <v>3.5</v>
      </c>
      <c r="C610" s="33">
        <v>5</v>
      </c>
      <c r="D610" t="b" s="30">
        <v>0</v>
      </c>
      <c r="E610" s="13"/>
      <c r="F610" s="30">
        <f>3600*(B610*$B$15/1000-H610-I609)/C610</f>
        <v>631.738577868338</v>
      </c>
      <c r="G610" s="30">
        <f>IF(F610&gt;B$21,$B$21,IF(F610&lt;0,0,F610))</f>
        <v>631.738577868338</v>
      </c>
      <c r="H610" s="30">
        <f>(J610*$B$16+K610*OFFSET($B$17,0,D610)-I609*(OFFSET($B$18,0,D610)+$B$19+OFFSET($B$20,0,D610)))*$C610/60</f>
        <v>-0.877414691483818</v>
      </c>
      <c r="I610" s="30">
        <f>$E610+(G610/60)*$C610/60+H610+I609</f>
        <v>22.9087323943552</v>
      </c>
      <c r="J610" s="30">
        <f>J609+($B$19*I609-$B$16*J609)*$C610/60</f>
        <v>91.307871812126</v>
      </c>
      <c r="K610" s="30">
        <f>K609+(OFFSET($B$20,0,D610)*I609-OFFSET($B$17,0,D610)*K609)*$C610/60</f>
        <v>182.122789174995</v>
      </c>
      <c r="L610" s="34">
        <f>$A610/60</f>
        <v>48.75</v>
      </c>
      <c r="M610" s="41">
        <v>51.3914818360142</v>
      </c>
      <c r="N610" s="41">
        <v>51.0248003873064</v>
      </c>
      <c r="O610" s="41">
        <v>50.5241449300766</v>
      </c>
      <c r="P610" s="41">
        <f>G610/$B$22</f>
        <v>63.1738577868338</v>
      </c>
      <c r="Q610" s="41">
        <f>I610/$B$15*1000</f>
        <v>3.5</v>
      </c>
      <c r="R610" s="30">
        <f>G610/3600*C610</f>
        <v>0.877414691483803</v>
      </c>
    </row>
    <row r="611" ht="20.05" customHeight="1">
      <c r="A611" s="31">
        <f>$A610+C610</f>
        <v>2930</v>
      </c>
      <c r="B611" s="32">
        <v>3.5</v>
      </c>
      <c r="C611" s="33">
        <v>5</v>
      </c>
      <c r="D611" t="b" s="30">
        <v>0</v>
      </c>
      <c r="E611" s="13"/>
      <c r="F611" s="30">
        <f>3600*(B611*$B$15/1000-H611-I610)/C611</f>
        <v>631.595266848339</v>
      </c>
      <c r="G611" s="30">
        <f>IF(F611&gt;B$21,$B$21,IF(F611&lt;0,0,F611))</f>
        <v>631.595266848339</v>
      </c>
      <c r="H611" s="30">
        <f>(J611*$B$16+K611*OFFSET($B$17,0,D611)-I610*(OFFSET($B$18,0,D611)+$B$19+OFFSET($B$20,0,D611)))*$C611/60</f>
        <v>-0.877215648400486</v>
      </c>
      <c r="I611" s="30">
        <f>$E611+(G611/60)*$C611/60+H611+I610</f>
        <v>22.9087323943552</v>
      </c>
      <c r="J611" s="30">
        <f>J610+($B$19*I610-$B$16*J610)*$C611/60</f>
        <v>91.3257028145555</v>
      </c>
      <c r="K611" s="30">
        <f>K610+(OFFSET($B$20,0,D611)*I610-OFFSET($B$17,0,D611)*K610)*$C611/60</f>
        <v>182.405295832003</v>
      </c>
      <c r="L611" s="34">
        <f>$A611/60</f>
        <v>48.8333333333333</v>
      </c>
      <c r="M611" s="41">
        <v>51.3784708739454</v>
      </c>
      <c r="N611" s="41">
        <v>51.0119300899188</v>
      </c>
      <c r="O611" s="41">
        <v>50.5114666918744</v>
      </c>
      <c r="P611" s="41">
        <f>G611/$B$22</f>
        <v>63.1595266848339</v>
      </c>
      <c r="Q611" s="41">
        <f>I611/$B$15*1000</f>
        <v>3.5</v>
      </c>
      <c r="R611" s="30">
        <f>G611/3600*C611</f>
        <v>0.8772156484004709</v>
      </c>
    </row>
    <row r="612" ht="20.05" customHeight="1">
      <c r="A612" s="31">
        <f>$A611+C611</f>
        <v>2935</v>
      </c>
      <c r="B612" s="32">
        <v>3.5</v>
      </c>
      <c r="C612" s="33">
        <v>5</v>
      </c>
      <c r="D612" t="b" s="30">
        <v>0</v>
      </c>
      <c r="E612" s="13"/>
      <c r="F612" s="30">
        <f>3600*(B612*$B$15/1000-H612-I611)/C612</f>
        <v>631.452420663295</v>
      </c>
      <c r="G612" s="30">
        <f>IF(F612&gt;B$21,$B$21,IF(F612&lt;0,0,F612))</f>
        <v>631.452420663295</v>
      </c>
      <c r="H612" s="30">
        <f>(J612*$B$16+K612*OFFSET($B$17,0,D612)-I611*(OFFSET($B$18,0,D612)+$B$19+OFFSET($B$20,0,D612)))*$C612/60</f>
        <v>-0.877017250921258</v>
      </c>
      <c r="I612" s="30">
        <f>$E612+(G612/60)*$C612/60+H612+I611</f>
        <v>22.9087323943552</v>
      </c>
      <c r="J612" s="30">
        <f>J611+($B$19*I611-$B$16*J611)*$C612/60</f>
        <v>91.3434291782884</v>
      </c>
      <c r="K612" s="30">
        <f>K611+(OFFSET($B$20,0,D612)*I611-OFFSET($B$17,0,D612)*K611)*$C612/60</f>
        <v>182.687708084624</v>
      </c>
      <c r="L612" s="34">
        <f>$A612/60</f>
        <v>48.9166666666667</v>
      </c>
      <c r="M612" s="41">
        <v>51.3655089888246</v>
      </c>
      <c r="N612" s="41">
        <v>50.9991088155181</v>
      </c>
      <c r="O612" s="41">
        <v>50.4988374029822</v>
      </c>
      <c r="P612" s="41">
        <f>G612/$B$22</f>
        <v>63.1452420663295</v>
      </c>
      <c r="Q612" s="41">
        <f>I612/$B$15*1000</f>
        <v>3.5</v>
      </c>
      <c r="R612" s="30">
        <f>G612/3600*C612</f>
        <v>0.8770172509212431</v>
      </c>
    </row>
    <row r="613" ht="20.05" customHeight="1">
      <c r="A613" s="31">
        <f>$A612+C612</f>
        <v>2940</v>
      </c>
      <c r="B613" s="32">
        <v>3.5</v>
      </c>
      <c r="C613" s="33">
        <v>5</v>
      </c>
      <c r="D613" t="b" s="30">
        <v>0</v>
      </c>
      <c r="E613" s="13"/>
      <c r="F613" s="30">
        <f>3600*(B613*$B$15/1000-H613-I612)/C613</f>
        <v>631.310036711090</v>
      </c>
      <c r="G613" s="30">
        <f>IF(F613&gt;B$21,$B$21,IF(F613&lt;0,0,F613))</f>
        <v>631.310036711090</v>
      </c>
      <c r="H613" s="30">
        <f>(J613*$B$16+K613*OFFSET($B$17,0,D613)-I612*(OFFSET($B$18,0,D613)+$B$19+OFFSET($B$20,0,D613)))*$C613/60</f>
        <v>-0.876819495432084</v>
      </c>
      <c r="I613" s="30">
        <f>$E613+(G613/60)*$C613/60+H613+I612</f>
        <v>22.9087323943552</v>
      </c>
      <c r="J613" s="30">
        <f>J612+($B$19*I612-$B$16*J612)*$C613/60</f>
        <v>91.36105151738199</v>
      </c>
      <c r="K613" s="30">
        <f>K612+(OFFSET($B$20,0,D613)*I612-OFFSET($B$17,0,D613)*K612)*$C613/60</f>
        <v>182.970025964405</v>
      </c>
      <c r="L613" s="34">
        <f>$A613/60</f>
        <v>49</v>
      </c>
      <c r="M613" s="41">
        <v>51.3525959031144</v>
      </c>
      <c r="N613" s="41">
        <v>50.9863362865876</v>
      </c>
      <c r="O613" s="41">
        <v>50.4862567859115</v>
      </c>
      <c r="P613" s="41">
        <f>G613/$B$22</f>
        <v>63.131003671109</v>
      </c>
      <c r="Q613" s="41">
        <f>I613/$B$15*1000</f>
        <v>3.5</v>
      </c>
      <c r="R613" s="30">
        <f>G613/3600*C613</f>
        <v>0.8768194954320691</v>
      </c>
    </row>
    <row r="614" ht="20.05" customHeight="1">
      <c r="A614" s="31">
        <f>$A613+C613</f>
        <v>2945</v>
      </c>
      <c r="B614" s="32">
        <v>3.5</v>
      </c>
      <c r="C614" s="33">
        <v>5</v>
      </c>
      <c r="D614" t="b" s="30">
        <v>0</v>
      </c>
      <c r="E614" s="13"/>
      <c r="F614" s="30">
        <f>3600*(B614*$B$15/1000-H614-I613)/C614</f>
        <v>631.168112404837</v>
      </c>
      <c r="G614" s="30">
        <f>IF(F614&gt;B$21,$B$21,IF(F614&lt;0,0,F614))</f>
        <v>631.168112404837</v>
      </c>
      <c r="H614" s="30">
        <f>(J614*$B$16+K614*OFFSET($B$17,0,D614)-I613*(OFFSET($B$18,0,D614)+$B$19+OFFSET($B$20,0,D614)))*$C614/60</f>
        <v>-0.876622378340066</v>
      </c>
      <c r="I614" s="30">
        <f>$E614+(G614/60)*$C614/60+H614+I613</f>
        <v>22.9087323943552</v>
      </c>
      <c r="J614" s="30">
        <f>J613+($B$19*I613-$B$16*J613)*$C614/60</f>
        <v>91.3785704422901</v>
      </c>
      <c r="K614" s="30">
        <f>K613+(OFFSET($B$20,0,D614)*I613-OFFSET($B$17,0,D614)*K613)*$C614/60</f>
        <v>183.252249502882</v>
      </c>
      <c r="L614" s="34">
        <f>$A614/60</f>
        <v>49.0833333333333</v>
      </c>
      <c r="M614" s="41">
        <v>51.3397313409018</v>
      </c>
      <c r="N614" s="41">
        <v>50.9736122272349</v>
      </c>
      <c r="O614" s="41">
        <v>50.4737245647983</v>
      </c>
      <c r="P614" s="41">
        <f>G614/$B$22</f>
        <v>63.1168112404837</v>
      </c>
      <c r="Q614" s="41">
        <f>I614/$B$15*1000</f>
        <v>3.5</v>
      </c>
      <c r="R614" s="30">
        <f>G614/3600*C614</f>
        <v>0.876622378340051</v>
      </c>
    </row>
    <row r="615" ht="20.05" customHeight="1">
      <c r="A615" s="31">
        <f>$A614+C614</f>
        <v>2950</v>
      </c>
      <c r="B615" s="32">
        <v>3.5</v>
      </c>
      <c r="C615" s="33">
        <v>5</v>
      </c>
      <c r="D615" t="b" s="30">
        <v>0</v>
      </c>
      <c r="E615" s="13"/>
      <c r="F615" s="30">
        <f>3600*(B615*$B$15/1000-H615-I614)/C615</f>
        <v>631.0266451727859</v>
      </c>
      <c r="G615" s="30">
        <f>IF(F615&gt;B$21,$B$21,IF(F615&lt;0,0,F615))</f>
        <v>631.0266451727859</v>
      </c>
      <c r="H615" s="30">
        <f>(J615*$B$16+K615*OFFSET($B$17,0,D615)-I614*(OFFSET($B$18,0,D615)+$B$19+OFFSET($B$20,0,D615)))*$C615/60</f>
        <v>-0.876425896073329</v>
      </c>
      <c r="I615" s="30">
        <f>$E615+(G615/60)*$C615/60+H615+I614</f>
        <v>22.9087323943552</v>
      </c>
      <c r="J615" s="30">
        <f>J614+($B$19*I614-$B$16*J614)*$C615/60</f>
        <v>91.39598655988409</v>
      </c>
      <c r="K615" s="30">
        <f>K614+(OFFSET($B$20,0,D615)*I614-OFFSET($B$17,0,D615)*K614)*$C615/60</f>
        <v>183.534378731582</v>
      </c>
      <c r="L615" s="34">
        <f>$A615/60</f>
        <v>49.1666666666667</v>
      </c>
      <c r="M615" s="41">
        <v>51.3269150278891</v>
      </c>
      <c r="N615" s="41">
        <v>50.9609363631831</v>
      </c>
      <c r="O615" s="41">
        <v>50.4612404653938</v>
      </c>
      <c r="P615" s="41">
        <f>G615/$B$22</f>
        <v>63.1026645172786</v>
      </c>
      <c r="Q615" s="41">
        <f>I615/$B$15*1000</f>
        <v>3.5</v>
      </c>
      <c r="R615" s="30">
        <f>G615/3600*C615</f>
        <v>0.876425896073314</v>
      </c>
    </row>
    <row r="616" ht="20.05" customHeight="1">
      <c r="A616" s="31">
        <f>$A615+C615</f>
        <v>2955</v>
      </c>
      <c r="B616" s="32">
        <v>3.5</v>
      </c>
      <c r="C616" s="33">
        <v>5</v>
      </c>
      <c r="D616" t="b" s="30">
        <v>0</v>
      </c>
      <c r="E616" s="13"/>
      <c r="F616" s="30">
        <f>3600*(B616*$B$15/1000-H616-I615)/C616</f>
        <v>630.885632458239</v>
      </c>
      <c r="G616" s="30">
        <f>IF(F616&gt;B$21,$B$21,IF(F616&lt;0,0,F616))</f>
        <v>630.885632458239</v>
      </c>
      <c r="H616" s="30">
        <f>(J616*$B$16+K616*OFFSET($B$17,0,D616)-I615*(OFFSET($B$18,0,D616)+$B$19+OFFSET($B$20,0,D616)))*$C616/60</f>
        <v>-0.876230045080903</v>
      </c>
      <c r="I616" s="30">
        <f>$E616+(G616/60)*$C616/60+H616+I615</f>
        <v>22.9087323943552</v>
      </c>
      <c r="J616" s="30">
        <f>J615+($B$19*I615-$B$16*J615)*$C616/60</f>
        <v>91.413300473474</v>
      </c>
      <c r="K616" s="30">
        <f>K615+(OFFSET($B$20,0,D616)*I615-OFFSET($B$17,0,D616)*K615)*$C616/60</f>
        <v>183.816413682019</v>
      </c>
      <c r="L616" s="34">
        <f>$A616/60</f>
        <v>49.25</v>
      </c>
      <c r="M616" s="41">
        <v>51.3141466913842</v>
      </c>
      <c r="N616" s="41">
        <v>50.9483084217606</v>
      </c>
      <c r="O616" s="41">
        <v>50.4488042150548</v>
      </c>
      <c r="P616" s="41">
        <f>G616/$B$22</f>
        <v>63.0885632458239</v>
      </c>
      <c r="Q616" s="41">
        <f>I616/$B$15*1000</f>
        <v>3.5</v>
      </c>
      <c r="R616" s="30">
        <f>G616/3600*C616</f>
        <v>0.876230045080888</v>
      </c>
    </row>
    <row r="617" ht="20.05" customHeight="1">
      <c r="A617" s="31">
        <f>$A616+C616</f>
        <v>2960</v>
      </c>
      <c r="B617" s="32">
        <v>3.5</v>
      </c>
      <c r="C617" s="33">
        <v>5</v>
      </c>
      <c r="D617" t="b" s="30">
        <v>0</v>
      </c>
      <c r="E617" s="13"/>
      <c r="F617" s="30">
        <f>3600*(B617*$B$15/1000-H617-I616)/C617</f>
        <v>630.745071719460</v>
      </c>
      <c r="G617" s="30">
        <f>IF(F617&gt;B$21,$B$21,IF(F617&lt;0,0,F617))</f>
        <v>630.745071719460</v>
      </c>
      <c r="H617" s="30">
        <f>(J617*$B$16+K617*OFFSET($B$17,0,D617)-I616*(OFFSET($B$18,0,D617)+$B$19+OFFSET($B$20,0,D617)))*$C617/60</f>
        <v>-0.876034821832598</v>
      </c>
      <c r="I617" s="30">
        <f>$E617+(G617/60)*$C617/60+H617+I616</f>
        <v>22.9087323943552</v>
      </c>
      <c r="J617" s="30">
        <f>J616+($B$19*I616-$B$16*J616)*$C617/60</f>
        <v>91.4305127828295</v>
      </c>
      <c r="K617" s="30">
        <f>K616+(OFFSET($B$20,0,D617)*I616-OFFSET($B$17,0,D617)*K616)*$C617/60</f>
        <v>184.098354385698</v>
      </c>
      <c r="L617" s="34">
        <f>$A617/60</f>
        <v>49.3333333333333</v>
      </c>
      <c r="M617" s="41">
        <v>51.3014260602912</v>
      </c>
      <c r="N617" s="41">
        <v>50.9357281318924</v>
      </c>
      <c r="O617" s="41">
        <v>50.4364155427344</v>
      </c>
      <c r="P617" s="41">
        <f>G617/$B$22</f>
        <v>63.074507171946</v>
      </c>
      <c r="Q617" s="41">
        <f>I617/$B$15*1000</f>
        <v>3.5</v>
      </c>
      <c r="R617" s="30">
        <f>G617/3600*C617</f>
        <v>0.876034821832583</v>
      </c>
    </row>
    <row r="618" ht="20.05" customHeight="1">
      <c r="A618" s="31">
        <f>$A617+C617</f>
        <v>2965</v>
      </c>
      <c r="B618" s="32">
        <v>3.5</v>
      </c>
      <c r="C618" s="33">
        <v>5</v>
      </c>
      <c r="D618" t="b" s="30">
        <v>0</v>
      </c>
      <c r="E618" s="13"/>
      <c r="F618" s="30">
        <f>3600*(B618*$B$15/1000-H618-I617)/C618</f>
        <v>630.604960429584</v>
      </c>
      <c r="G618" s="30">
        <f>IF(F618&gt;B$21,$B$21,IF(F618&lt;0,0,F618))</f>
        <v>630.604960429584</v>
      </c>
      <c r="H618" s="30">
        <f>(J618*$B$16+K618*OFFSET($B$17,0,D618)-I617*(OFFSET($B$18,0,D618)+$B$19+OFFSET($B$20,0,D618)))*$C618/60</f>
        <v>-0.875840222818881</v>
      </c>
      <c r="I618" s="30">
        <f>$E618+(G618/60)*$C618/60+H618+I617</f>
        <v>22.9087323943552</v>
      </c>
      <c r="J618" s="30">
        <f>J617+($B$19*I617-$B$16*J617)*$C618/60</f>
        <v>91.4476240842006</v>
      </c>
      <c r="K618" s="30">
        <f>K617+(OFFSET($B$20,0,D618)*I617-OFFSET($B$17,0,D618)*K617)*$C618/60</f>
        <v>184.380200874113</v>
      </c>
      <c r="L618" s="34">
        <f>$A618/60</f>
        <v>49.4166666666667</v>
      </c>
      <c r="M618" s="41">
        <v>51.2887528651014</v>
      </c>
      <c r="N618" s="41">
        <v>50.9231952240901</v>
      </c>
      <c r="O618" s="41">
        <v>50.4240741789726</v>
      </c>
      <c r="P618" s="41">
        <f>G618/$B$22</f>
        <v>63.0604960429584</v>
      </c>
      <c r="Q618" s="41">
        <f>I618/$B$15*1000</f>
        <v>3.5</v>
      </c>
      <c r="R618" s="30">
        <f>G618/3600*C618</f>
        <v>0.875840222818867</v>
      </c>
    </row>
    <row r="619" ht="20.05" customHeight="1">
      <c r="A619" s="31">
        <f>$A618+C618</f>
        <v>2970</v>
      </c>
      <c r="B619" s="32">
        <v>3.5</v>
      </c>
      <c r="C619" s="33">
        <v>5</v>
      </c>
      <c r="D619" t="b" s="30">
        <v>0</v>
      </c>
      <c r="E619" s="13"/>
      <c r="F619" s="30">
        <f>3600*(B619*$B$15/1000-H619-I618)/C619</f>
        <v>630.465296076535</v>
      </c>
      <c r="G619" s="30">
        <f>IF(F619&gt;B$21,$B$21,IF(F619&lt;0,0,F619))</f>
        <v>630.465296076535</v>
      </c>
      <c r="H619" s="30">
        <f>(J619*$B$16+K619*OFFSET($B$17,0,D619)-I618*(OFFSET($B$18,0,D619)+$B$19+OFFSET($B$20,0,D619)))*$C619/60</f>
        <v>-0.875646244550758</v>
      </c>
      <c r="I619" s="30">
        <f>$E619+(G619/60)*$C619/60+H619+I618</f>
        <v>22.9087323943552</v>
      </c>
      <c r="J619" s="30">
        <f>J618+($B$19*I618-$B$16*J618)*$C619/60</f>
        <v>91.4646349703382</v>
      </c>
      <c r="K619" s="30">
        <f>K618+(OFFSET($B$20,0,D619)*I618-OFFSET($B$17,0,D619)*K618)*$C619/60</f>
        <v>184.661953178748</v>
      </c>
      <c r="L619" s="34">
        <f>$A619/60</f>
        <v>49.5</v>
      </c>
      <c r="M619" s="41">
        <v>51.2761268378831</v>
      </c>
      <c r="N619" s="41">
        <v>50.9107094304431</v>
      </c>
      <c r="O619" s="41">
        <v>50.4117798558866</v>
      </c>
      <c r="P619" s="41">
        <f>G619/$B$22</f>
        <v>63.0465296076535</v>
      </c>
      <c r="Q619" s="41">
        <f>I619/$B$15*1000</f>
        <v>3.5</v>
      </c>
      <c r="R619" s="30">
        <f>G619/3600*C619</f>
        <v>0.875646244550743</v>
      </c>
    </row>
    <row r="620" ht="20.05" customHeight="1">
      <c r="A620" s="31">
        <f>$A619+C619</f>
        <v>2975</v>
      </c>
      <c r="B620" s="32">
        <v>3.5</v>
      </c>
      <c r="C620" s="33">
        <v>5</v>
      </c>
      <c r="D620" t="b" s="30">
        <v>0</v>
      </c>
      <c r="E620" s="13"/>
      <c r="F620" s="30">
        <f>3600*(B620*$B$15/1000-H620-I619)/C620</f>
        <v>630.326076162936</v>
      </c>
      <c r="G620" s="30">
        <f>IF(F620&gt;B$21,$B$21,IF(F620&lt;0,0,F620))</f>
        <v>630.326076162936</v>
      </c>
      <c r="H620" s="30">
        <f>(J620*$B$16+K620*OFFSET($B$17,0,D620)-I619*(OFFSET($B$18,0,D620)+$B$19+OFFSET($B$20,0,D620)))*$C620/60</f>
        <v>-0.875452883559649</v>
      </c>
      <c r="I620" s="30">
        <f>$E620+(G620/60)*$C620/60+H620+I619</f>
        <v>22.9087323943552</v>
      </c>
      <c r="J620" s="30">
        <f>J619+($B$19*I619-$B$16*J619)*$C620/60</f>
        <v>91.48154603051481</v>
      </c>
      <c r="K620" s="30">
        <f>K619+(OFFSET($B$20,0,D620)*I619-OFFSET($B$17,0,D620)*K619)*$C620/60</f>
        <v>184.943611331076</v>
      </c>
      <c r="L620" s="34">
        <f>$A620/60</f>
        <v>49.5833333333333</v>
      </c>
      <c r="M620" s="41">
        <v>51.2635477122733</v>
      </c>
      <c r="N620" s="41">
        <v>50.8982704846088</v>
      </c>
      <c r="O620" s="41">
        <v>50.3995323071623</v>
      </c>
      <c r="P620" s="41">
        <f>G620/$B$22</f>
        <v>63.0326076162936</v>
      </c>
      <c r="Q620" s="41">
        <f>I620/$B$15*1000</f>
        <v>3.5</v>
      </c>
      <c r="R620" s="30">
        <f>G620/3600*C620</f>
        <v>0.875452883559633</v>
      </c>
    </row>
    <row r="621" ht="20.05" customHeight="1">
      <c r="A621" s="31">
        <f>$A620+C620</f>
        <v>2980</v>
      </c>
      <c r="B621" s="32">
        <v>3.5</v>
      </c>
      <c r="C621" s="33">
        <v>5</v>
      </c>
      <c r="D621" t="b" s="30">
        <v>0</v>
      </c>
      <c r="E621" s="13"/>
      <c r="F621" s="30">
        <f>3600*(B621*$B$15/1000-H621-I620)/C621</f>
        <v>630.187298206024</v>
      </c>
      <c r="G621" s="30">
        <f>IF(F621&gt;B$21,$B$21,IF(F621&lt;0,0,F621))</f>
        <v>630.187298206024</v>
      </c>
      <c r="H621" s="30">
        <f>(J621*$B$16+K621*OFFSET($B$17,0,D621)-I620*(OFFSET($B$18,0,D621)+$B$19+OFFSET($B$20,0,D621)))*$C621/60</f>
        <v>-0.875260136397271</v>
      </c>
      <c r="I621" s="30">
        <f>$E621+(G621/60)*$C621/60+H621+I620</f>
        <v>22.9087323943552</v>
      </c>
      <c r="J621" s="30">
        <f>J620+($B$19*I620-$B$16*J620)*$C621/60</f>
        <v>91.49835785054491</v>
      </c>
      <c r="K621" s="30">
        <f>K620+(OFFSET($B$20,0,D621)*I620-OFFSET($B$17,0,D621)*K620)*$C621/60</f>
        <v>185.225175362559</v>
      </c>
      <c r="L621" s="34">
        <f>$A621/60</f>
        <v>49.6666666666667</v>
      </c>
      <c r="M621" s="41">
        <v>51.2510152234681</v>
      </c>
      <c r="N621" s="41">
        <v>50.8858781218039</v>
      </c>
      <c r="O621" s="41">
        <v>50.3873312680446</v>
      </c>
      <c r="P621" s="41">
        <f>G621/$B$22</f>
        <v>63.0187298206024</v>
      </c>
      <c r="Q621" s="41">
        <f>I621/$B$15*1000</f>
        <v>3.5</v>
      </c>
      <c r="R621" s="30">
        <f>G621/3600*C621</f>
        <v>0.875260136397256</v>
      </c>
    </row>
    <row r="622" ht="20.05" customHeight="1">
      <c r="A622" s="31">
        <f>$A621+C621</f>
        <v>2985</v>
      </c>
      <c r="B622" s="32">
        <v>3.5</v>
      </c>
      <c r="C622" s="33">
        <v>5</v>
      </c>
      <c r="D622" t="b" s="30">
        <v>0</v>
      </c>
      <c r="E622" s="13"/>
      <c r="F622" s="30">
        <f>3600*(B622*$B$15/1000-H622-I621)/C622</f>
        <v>630.048959737564</v>
      </c>
      <c r="G622" s="30">
        <f>IF(F622&gt;B$21,$B$21,IF(F622&lt;0,0,F622))</f>
        <v>630.048959737564</v>
      </c>
      <c r="H622" s="30">
        <f>(J622*$B$16+K622*OFFSET($B$17,0,D622)-I621*(OFFSET($B$18,0,D622)+$B$19+OFFSET($B$20,0,D622)))*$C622/60</f>
        <v>-0.875067999635521</v>
      </c>
      <c r="I622" s="30">
        <f>$E622+(G622/60)*$C622/60+H622+I621</f>
        <v>22.9087323943552</v>
      </c>
      <c r="J622" s="30">
        <f>J621+($B$19*I621-$B$16*J621)*$C622/60</f>
        <v>91.51507101280509</v>
      </c>
      <c r="K622" s="30">
        <f>K621+(OFFSET($B$20,0,D622)*I621-OFFSET($B$17,0,D622)*K621)*$C622/60</f>
        <v>185.506645304650</v>
      </c>
      <c r="L622" s="34">
        <f>$A622/60</f>
        <v>49.75</v>
      </c>
      <c r="M622" s="41">
        <v>51.2385291082135</v>
      </c>
      <c r="N622" s="41">
        <v>50.8735320787951</v>
      </c>
      <c r="O622" s="41">
        <v>50.3751764753281</v>
      </c>
      <c r="P622" s="41">
        <f>G622/$B$22</f>
        <v>63.0048959737564</v>
      </c>
      <c r="Q622" s="41">
        <f>I622/$B$15*1000</f>
        <v>3.5</v>
      </c>
      <c r="R622" s="30">
        <f>G622/3600*C622</f>
        <v>0.875067999635506</v>
      </c>
    </row>
    <row r="623" ht="20.05" customHeight="1">
      <c r="A623" s="31">
        <f>$A622+C622</f>
        <v>2990</v>
      </c>
      <c r="B623" s="32">
        <v>3.5</v>
      </c>
      <c r="C623" s="33">
        <v>5</v>
      </c>
      <c r="D623" t="b" s="30">
        <v>0</v>
      </c>
      <c r="E623" s="13"/>
      <c r="F623" s="30">
        <f>3600*(B623*$B$15/1000-H623-I622)/C623</f>
        <v>629.911058303763</v>
      </c>
      <c r="G623" s="30">
        <f>IF(F623&gt;B$21,$B$21,IF(F623&lt;0,0,F623))</f>
        <v>629.911058303763</v>
      </c>
      <c r="H623" s="30">
        <f>(J623*$B$16+K623*OFFSET($B$17,0,D623)-I622*(OFFSET($B$18,0,D623)+$B$19+OFFSET($B$20,0,D623)))*$C623/60</f>
        <v>-0.874876469866353</v>
      </c>
      <c r="I623" s="30">
        <f>$E623+(G623/60)*$C623/60+H623+I622</f>
        <v>22.9087323943552</v>
      </c>
      <c r="J623" s="30">
        <f>J622+($B$19*I622-$B$16*J622)*$C623/60</f>
        <v>91.5316860962544</v>
      </c>
      <c r="K623" s="30">
        <f>K622+(OFFSET($B$20,0,D623)*I622-OFFSET($B$17,0,D623)*K622)*$C623/60</f>
        <v>185.788021188790</v>
      </c>
      <c r="L623" s="34">
        <f>$A623/60</f>
        <v>49.8333333333333</v>
      </c>
      <c r="M623" s="41">
        <v>51.2260891047963</v>
      </c>
      <c r="N623" s="41">
        <v>50.8612320938899</v>
      </c>
      <c r="O623" s="41">
        <v>50.3630676673487</v>
      </c>
      <c r="P623" s="41">
        <f>G623/$B$22</f>
        <v>62.9911058303763</v>
      </c>
      <c r="Q623" s="41">
        <f>I623/$B$15*1000</f>
        <v>3.5</v>
      </c>
      <c r="R623" s="30">
        <f>G623/3600*C623</f>
        <v>0.874876469866338</v>
      </c>
    </row>
    <row r="624" ht="20.05" customHeight="1">
      <c r="A624" s="31">
        <f>$A623+C623</f>
        <v>2995</v>
      </c>
      <c r="B624" s="32">
        <v>3.5</v>
      </c>
      <c r="C624" s="33">
        <v>5</v>
      </c>
      <c r="D624" t="b" s="30">
        <v>0</v>
      </c>
      <c r="E624" s="13"/>
      <c r="F624" s="30">
        <f>3600*(B624*$B$15/1000-H624-I623)/C624</f>
        <v>629.773591465187</v>
      </c>
      <c r="G624" s="30">
        <f>IF(F624&gt;B$21,$B$21,IF(F624&lt;0,0,F624))</f>
        <v>629.773591465187</v>
      </c>
      <c r="H624" s="30">
        <f>(J624*$B$16+K624*OFFSET($B$17,0,D624)-I623*(OFFSET($B$18,0,D624)+$B$19+OFFSET($B$20,0,D624)))*$C624/60</f>
        <v>-0.874685543701663</v>
      </c>
      <c r="I624" s="30">
        <f>$E624+(G624/60)*$C624/60+H624+I623</f>
        <v>22.9087323943552</v>
      </c>
      <c r="J624" s="30">
        <f>J623+($B$19*I623-$B$16*J623)*$C624/60</f>
        <v>91.54820367645441</v>
      </c>
      <c r="K624" s="30">
        <f>K623+(OFFSET($B$20,0,D624)*I623-OFFSET($B$17,0,D624)*K623)*$C624/60</f>
        <v>186.069303046410</v>
      </c>
      <c r="L624" s="34">
        <f>$A624/60</f>
        <v>49.9166666666667</v>
      </c>
      <c r="M624" s="41">
        <v>51.2136949530352</v>
      </c>
      <c r="N624" s="41">
        <v>50.8489779069275</v>
      </c>
      <c r="O624" s="41">
        <v>50.3510045839737</v>
      </c>
      <c r="P624" s="41">
        <f>G624/$B$22</f>
        <v>62.9773591465187</v>
      </c>
      <c r="Q624" s="41">
        <f>I624/$B$15*1000</f>
        <v>3.5</v>
      </c>
      <c r="R624" s="30">
        <f>G624/3600*C624</f>
        <v>0.874685543701649</v>
      </c>
    </row>
    <row r="625" ht="20.05" customHeight="1">
      <c r="A625" s="31">
        <f>$A624+C624</f>
        <v>3000</v>
      </c>
      <c r="B625" s="32">
        <v>3.5</v>
      </c>
      <c r="C625" s="33">
        <v>5</v>
      </c>
      <c r="D625" t="b" s="30">
        <v>0</v>
      </c>
      <c r="E625" s="13"/>
      <c r="F625" s="30">
        <f>3600*(B625*$B$15/1000-H625-I624)/C625</f>
        <v>629.6365567966729</v>
      </c>
      <c r="G625" s="30">
        <f>IF(F625&gt;B$21,$B$21,IF(F625&lt;0,0,F625))</f>
        <v>629.6365567966729</v>
      </c>
      <c r="H625" s="30">
        <f>(J625*$B$16+K625*OFFSET($B$17,0,D625)-I624*(OFFSET($B$18,0,D625)+$B$19+OFFSET($B$20,0,D625)))*$C625/60</f>
        <v>-0.874495217773172</v>
      </c>
      <c r="I625" s="30">
        <f>$E625+(G625/60)*$C625/60+H625+I624</f>
        <v>22.9087323943552</v>
      </c>
      <c r="J625" s="30">
        <f>J624+($B$19*I624-$B$16*J624)*$C625/60</f>
        <v>91.56462432558899</v>
      </c>
      <c r="K625" s="30">
        <f>K624+(OFFSET($B$20,0,D625)*I624-OFFSET($B$17,0,D625)*K624)*$C625/60</f>
        <v>186.350490908931</v>
      </c>
      <c r="L625" s="34">
        <f>$A625/60</f>
        <v>50</v>
      </c>
      <c r="M625" s="41">
        <v>51.2013463942718</v>
      </c>
      <c r="N625" s="41">
        <v>50.836769259270</v>
      </c>
      <c r="O625" s="41">
        <v>50.3389869665934</v>
      </c>
      <c r="P625" s="41">
        <f>G625/$B$22</f>
        <v>62.9636556796673</v>
      </c>
      <c r="Q625" s="41">
        <f>I625/$B$15*1000</f>
        <v>3.5</v>
      </c>
      <c r="R625" s="30">
        <f>G625/3600*C625</f>
        <v>0.874495217773157</v>
      </c>
    </row>
    <row r="626" ht="20.05" customHeight="1">
      <c r="A626" s="31">
        <f>$A625+C625</f>
        <v>3005</v>
      </c>
      <c r="B626" s="32">
        <v>3.5</v>
      </c>
      <c r="C626" s="33">
        <v>5</v>
      </c>
      <c r="D626" t="b" s="30">
        <v>0</v>
      </c>
      <c r="E626" s="13"/>
      <c r="F626" s="30">
        <f>3600*(B626*$B$15/1000-H626-I625)/C626</f>
        <v>629.4999518872499</v>
      </c>
      <c r="G626" s="30">
        <f>IF(F626&gt;B$21,$B$21,IF(F626&lt;0,0,F626))</f>
        <v>629.4999518872499</v>
      </c>
      <c r="H626" s="30">
        <f>(J626*$B$16+K626*OFFSET($B$17,0,D626)-I625*(OFFSET($B$18,0,D626)+$B$19+OFFSET($B$20,0,D626)))*$C626/60</f>
        <v>-0.874305488732307</v>
      </c>
      <c r="I626" s="30">
        <f>$E626+(G626/60)*$C626/60+H626+I625</f>
        <v>22.9087323943552</v>
      </c>
      <c r="J626" s="30">
        <f>J625+($B$19*I625-$B$16*J625)*$C626/60</f>
        <v>91.58094861248441</v>
      </c>
      <c r="K626" s="30">
        <f>K625+(OFFSET($B$20,0,D626)*I625-OFFSET($B$17,0,D626)*K625)*$C626/60</f>
        <v>186.631584807762</v>
      </c>
      <c r="L626" s="34">
        <f>$A626/60</f>
        <v>50.0833333333333</v>
      </c>
      <c r="M626" s="41">
        <v>51.1890431713615</v>
      </c>
      <c r="N626" s="41">
        <v>50.8246058937937</v>
      </c>
      <c r="O626" s="41">
        <v>50.3270145581119</v>
      </c>
      <c r="P626" s="41">
        <f>G626/$B$22</f>
        <v>62.949995188725</v>
      </c>
      <c r="Q626" s="41">
        <f>I626/$B$15*1000</f>
        <v>3.5</v>
      </c>
      <c r="R626" s="30">
        <f>G626/3600*C626</f>
        <v>0.874305488732292</v>
      </c>
    </row>
    <row r="627" ht="20.05" customHeight="1">
      <c r="A627" s="31">
        <f>$A626+C626</f>
        <v>3010</v>
      </c>
      <c r="B627" s="32">
        <v>3.5</v>
      </c>
      <c r="C627" s="33">
        <v>5</v>
      </c>
      <c r="D627" t="b" s="30">
        <v>0</v>
      </c>
      <c r="E627" s="13"/>
      <c r="F627" s="30">
        <f>3600*(B627*$B$15/1000-H627-I626)/C627</f>
        <v>629.363774340054</v>
      </c>
      <c r="G627" s="30">
        <f>IF(F627&gt;B$21,$B$21,IF(F627&lt;0,0,F627))</f>
        <v>629.363774340054</v>
      </c>
      <c r="H627" s="30">
        <f>(J627*$B$16+K627*OFFSET($B$17,0,D627)-I626*(OFFSET($B$18,0,D627)+$B$19+OFFSET($B$20,0,D627)))*$C627/60</f>
        <v>-0.87411635325009</v>
      </c>
      <c r="I627" s="30">
        <f>$E627+(G627/60)*$C627/60+H627+I626</f>
        <v>22.9087323943552</v>
      </c>
      <c r="J627" s="30">
        <f>J626+($B$19*I626-$B$16*J626)*$C627/60</f>
        <v>91.59717710262861</v>
      </c>
      <c r="K627" s="30">
        <f>K626+(OFFSET($B$20,0,D627)*I626-OFFSET($B$17,0,D627)*K626)*$C627/60</f>
        <v>186.912584774304</v>
      </c>
      <c r="L627" s="34">
        <f>$A627/60</f>
        <v>50.1666666666667</v>
      </c>
      <c r="M627" s="41">
        <v>51.1767850286647</v>
      </c>
      <c r="N627" s="41">
        <v>50.8124875548794</v>
      </c>
      <c r="O627" s="41">
        <v>50.3150871029385</v>
      </c>
      <c r="P627" s="41">
        <f>G627/$B$22</f>
        <v>62.9363774340054</v>
      </c>
      <c r="Q627" s="41">
        <f>I627/$B$15*1000</f>
        <v>3.5</v>
      </c>
      <c r="R627" s="30">
        <f>G627/3600*C627</f>
        <v>0.874116353250075</v>
      </c>
    </row>
    <row r="628" ht="20.05" customHeight="1">
      <c r="A628" s="31">
        <f>$A627+C627</f>
        <v>3015</v>
      </c>
      <c r="B628" s="32">
        <v>3.5</v>
      </c>
      <c r="C628" s="33">
        <v>5</v>
      </c>
      <c r="D628" t="b" s="30">
        <v>0</v>
      </c>
      <c r="E628" s="13"/>
      <c r="F628" s="30">
        <f>3600*(B628*$B$15/1000-H628-I627)/C628</f>
        <v>629.228021772244</v>
      </c>
      <c r="G628" s="30">
        <f>IF(F628&gt;B$21,$B$21,IF(F628&lt;0,0,F628))</f>
        <v>629.228021772244</v>
      </c>
      <c r="H628" s="30">
        <f>(J628*$B$16+K628*OFFSET($B$17,0,D628)-I627*(OFFSET($B$18,0,D628)+$B$19+OFFSET($B$20,0,D628)))*$C628/60</f>
        <v>-0.87392780801702</v>
      </c>
      <c r="I628" s="30">
        <f>$E628+(G628/60)*$C628/60+H628+I627</f>
        <v>22.9087323943552</v>
      </c>
      <c r="J628" s="30">
        <f>J627+($B$19*I627-$B$16*J627)*$C628/60</f>
        <v>91.6133103581912</v>
      </c>
      <c r="K628" s="30">
        <f>K627+(OFFSET($B$20,0,D628)*I627-OFFSET($B$17,0,D628)*K627)*$C628/60</f>
        <v>187.193490839945</v>
      </c>
      <c r="L628" s="34">
        <f>$A628/60</f>
        <v>50.25</v>
      </c>
      <c r="M628" s="41">
        <v>51.1645717120381</v>
      </c>
      <c r="N628" s="41">
        <v>50.8004139884044</v>
      </c>
      <c r="O628" s="41">
        <v>50.3032043469784</v>
      </c>
      <c r="P628" s="41">
        <f>G628/$B$22</f>
        <v>62.9228021772244</v>
      </c>
      <c r="Q628" s="41">
        <f>I628/$B$15*1000</f>
        <v>3.5</v>
      </c>
      <c r="R628" s="30">
        <f>G628/3600*C628</f>
        <v>0.873927808017006</v>
      </c>
    </row>
    <row r="629" ht="20.05" customHeight="1">
      <c r="A629" s="31">
        <f>$A628+C628</f>
        <v>3020</v>
      </c>
      <c r="B629" s="32">
        <v>3.5</v>
      </c>
      <c r="C629" s="33">
        <v>5</v>
      </c>
      <c r="D629" t="b" s="30">
        <v>0</v>
      </c>
      <c r="E629" s="13"/>
      <c r="F629" s="30">
        <f>3600*(B629*$B$15/1000-H629-I628)/C629</f>
        <v>629.092691814920</v>
      </c>
      <c r="G629" s="30">
        <f>IF(F629&gt;B$21,$B$21,IF(F629&lt;0,0,F629))</f>
        <v>629.092691814920</v>
      </c>
      <c r="H629" s="30">
        <f>(J629*$B$16+K629*OFFSET($B$17,0,D629)-I628*(OFFSET($B$18,0,D629)+$B$19+OFFSET($B$20,0,D629)))*$C629/60</f>
        <v>-0.87373984974296</v>
      </c>
      <c r="I629" s="30">
        <f>$E629+(G629/60)*$C629/60+H629+I628</f>
        <v>22.9087323943552</v>
      </c>
      <c r="J629" s="30">
        <f>J628+($B$19*I628-$B$16*J628)*$C629/60</f>
        <v>91.6293489380427</v>
      </c>
      <c r="K629" s="30">
        <f>K628+(OFFSET($B$20,0,D629)*I628-OFFSET($B$17,0,D629)*K628)*$C629/60</f>
        <v>187.474303036064</v>
      </c>
      <c r="L629" s="34">
        <f>$A629/60</f>
        <v>50.3333333333333</v>
      </c>
      <c r="M629" s="41">
        <v>51.1524029688258</v>
      </c>
      <c r="N629" s="41">
        <v>50.7883849417333</v>
      </c>
      <c r="O629" s="41">
        <v>50.2913660376244</v>
      </c>
      <c r="P629" s="41">
        <f>G629/$B$22</f>
        <v>62.909269181492</v>
      </c>
      <c r="Q629" s="41">
        <f>I629/$B$15*1000</f>
        <v>3.5</v>
      </c>
      <c r="R629" s="30">
        <f>G629/3600*C629</f>
        <v>0.8737398497429441</v>
      </c>
    </row>
    <row r="630" ht="20.05" customHeight="1">
      <c r="A630" s="31">
        <f>$A629+C629</f>
        <v>3025</v>
      </c>
      <c r="B630" s="32">
        <v>3.5</v>
      </c>
      <c r="C630" s="33">
        <v>5</v>
      </c>
      <c r="D630" t="b" s="30">
        <v>0</v>
      </c>
      <c r="E630" s="13"/>
      <c r="F630" s="30">
        <f>3600*(B630*$B$15/1000-H630-I629)/C630</f>
        <v>628.957782113044</v>
      </c>
      <c r="G630" s="30">
        <f>IF(F630&gt;B$21,$B$21,IF(F630&lt;0,0,F630))</f>
        <v>628.957782113044</v>
      </c>
      <c r="H630" s="30">
        <f>(J630*$B$16+K630*OFFSET($B$17,0,D630)-I629*(OFFSET($B$18,0,D630)+$B$19+OFFSET($B$20,0,D630)))*$C630/60</f>
        <v>-0.8735524751570199</v>
      </c>
      <c r="I630" s="30">
        <f>$E630+(G630/60)*$C630/60+H630+I629</f>
        <v>22.9087323943552</v>
      </c>
      <c r="J630" s="30">
        <f>J629+($B$19*I629-$B$16*J629)*$C630/60</f>
        <v>91.6452933977741</v>
      </c>
      <c r="K630" s="30">
        <f>K629+(OFFSET($B$20,0,D630)*I629-OFFSET($B$17,0,D630)*K629)*$C630/60</f>
        <v>187.755021394029</v>
      </c>
      <c r="L630" s="34">
        <f>$A630/60</f>
        <v>50.4166666666667</v>
      </c>
      <c r="M630" s="41">
        <v>51.1402785478505</v>
      </c>
      <c r="N630" s="41">
        <v>50.7764001637095</v>
      </c>
      <c r="O630" s="41">
        <v>50.2795719237478</v>
      </c>
      <c r="P630" s="41">
        <f>G630/$B$22</f>
        <v>62.8957782113044</v>
      </c>
      <c r="Q630" s="41">
        <f>I630/$B$15*1000</f>
        <v>3.5</v>
      </c>
      <c r="R630" s="30">
        <f>G630/3600*C630</f>
        <v>0.873552475157006</v>
      </c>
    </row>
    <row r="631" ht="20.05" customHeight="1">
      <c r="A631" s="31">
        <f>$A630+C630</f>
        <v>3030</v>
      </c>
      <c r="B631" s="32">
        <v>3.5</v>
      </c>
      <c r="C631" s="33">
        <v>5</v>
      </c>
      <c r="D631" t="b" s="30">
        <v>0</v>
      </c>
      <c r="E631" s="13"/>
      <c r="F631" s="30">
        <f>3600*(B631*$B$15/1000-H631-I630)/C631</f>
        <v>628.823290325353</v>
      </c>
      <c r="G631" s="30">
        <f>IF(F631&gt;B$21,$B$21,IF(F631&lt;0,0,F631))</f>
        <v>628.823290325353</v>
      </c>
      <c r="H631" s="30">
        <f>(J631*$B$16+K631*OFFSET($B$17,0,D631)-I630*(OFFSET($B$18,0,D631)+$B$19+OFFSET($B$20,0,D631)))*$C631/60</f>
        <v>-0.87336568100745</v>
      </c>
      <c r="I631" s="30">
        <f>$E631+(G631/60)*$C631/60+H631+I630</f>
        <v>22.9087323943552</v>
      </c>
      <c r="J631" s="30">
        <f>J630+($B$19*I630-$B$16*J630)*$C631/60</f>
        <v>91.66114428971591</v>
      </c>
      <c r="K631" s="30">
        <f>K630+(OFFSET($B$20,0,D631)*I630-OFFSET($B$17,0,D631)*K630)*$C631/60</f>
        <v>188.035645945198</v>
      </c>
      <c r="L631" s="34">
        <f>$A631/60</f>
        <v>50.5</v>
      </c>
      <c r="M631" s="41">
        <v>51.128198199405</v>
      </c>
      <c r="N631" s="41">
        <v>50.7644594046463</v>
      </c>
      <c r="O631" s="41">
        <v>50.2678217556901</v>
      </c>
      <c r="P631" s="41">
        <f>G631/$B$22</f>
        <v>62.8823290325353</v>
      </c>
      <c r="Q631" s="41">
        <f>I631/$B$15*1000</f>
        <v>3.5</v>
      </c>
      <c r="R631" s="30">
        <f>G631/3600*C631</f>
        <v>0.8733656810074349</v>
      </c>
    </row>
    <row r="632" ht="20.05" customHeight="1">
      <c r="A632" s="31">
        <f>$A631+C631</f>
        <v>3035</v>
      </c>
      <c r="B632" s="32">
        <v>3.5</v>
      </c>
      <c r="C632" s="33">
        <v>5</v>
      </c>
      <c r="D632" t="b" s="30">
        <v>0</v>
      </c>
      <c r="E632" s="13"/>
      <c r="F632" s="30">
        <f>3600*(B632*$B$15/1000-H632-I631)/C632</f>
        <v>628.689214124284</v>
      </c>
      <c r="G632" s="30">
        <f>IF(F632&gt;B$21,$B$21,IF(F632&lt;0,0,F632))</f>
        <v>628.689214124284</v>
      </c>
      <c r="H632" s="30">
        <f>(J632*$B$16+K632*OFFSET($B$17,0,D632)-I631*(OFFSET($B$18,0,D632)+$B$19+OFFSET($B$20,0,D632)))*$C632/60</f>
        <v>-0.873179464061521</v>
      </c>
      <c r="I632" s="30">
        <f>$E632+(G632/60)*$C632/60+H632+I631</f>
        <v>22.9087323943552</v>
      </c>
      <c r="J632" s="30">
        <f>J631+($B$19*I631-$B$16*J631)*$C632/60</f>
        <v>91.6769021629573</v>
      </c>
      <c r="K632" s="30">
        <f>K631+(OFFSET($B$20,0,D632)*I631-OFFSET($B$17,0,D632)*K631)*$C632/60</f>
        <v>188.316176720917</v>
      </c>
      <c r="L632" s="34">
        <f>$A632/60</f>
        <v>50.5833333333333</v>
      </c>
      <c r="M632" s="41">
        <v>51.1161616752433</v>
      </c>
      <c r="N632" s="41">
        <v>50.7525624163183</v>
      </c>
      <c r="O632" s="41">
        <v>50.256115285254</v>
      </c>
      <c r="P632" s="41">
        <f>G632/$B$22</f>
        <v>62.8689214124284</v>
      </c>
      <c r="Q632" s="41">
        <f>I632/$B$15*1000</f>
        <v>3.5</v>
      </c>
      <c r="R632" s="30">
        <f>G632/3600*C632</f>
        <v>0.873179464061506</v>
      </c>
    </row>
    <row r="633" ht="20.05" customHeight="1">
      <c r="A633" s="31">
        <f>$A632+C632</f>
        <v>3040</v>
      </c>
      <c r="B633" s="32">
        <v>3.5</v>
      </c>
      <c r="C633" s="33">
        <v>5</v>
      </c>
      <c r="D633" t="b" s="30">
        <v>0</v>
      </c>
      <c r="E633" s="13"/>
      <c r="F633" s="30">
        <f>3600*(B633*$B$15/1000-H633-I632)/C633</f>
        <v>628.555551195892</v>
      </c>
      <c r="G633" s="30">
        <f>IF(F633&gt;B$21,$B$21,IF(F633&lt;0,0,F633))</f>
        <v>628.555551195892</v>
      </c>
      <c r="H633" s="30">
        <f>(J633*$B$16+K633*OFFSET($B$17,0,D633)-I632*(OFFSET($B$18,0,D633)+$B$19+OFFSET($B$20,0,D633)))*$C633/60</f>
        <v>-0.87299382110542</v>
      </c>
      <c r="I633" s="30">
        <f>$E633+(G633/60)*$C633/60+H633+I632</f>
        <v>22.9087323943552</v>
      </c>
      <c r="J633" s="30">
        <f>J632+($B$19*I632-$B$16*J632)*$C633/60</f>
        <v>91.6925675633654</v>
      </c>
      <c r="K633" s="30">
        <f>K632+(OFFSET($B$20,0,D633)*I632-OFFSET($B$17,0,D633)*K632)*$C633/60</f>
        <v>188.596613752524</v>
      </c>
      <c r="L633" s="34">
        <f>$A633/60</f>
        <v>50.6666666666667</v>
      </c>
      <c r="M633" s="41">
        <v>51.1041687285726</v>
      </c>
      <c r="N633" s="41">
        <v>50.7407089519531</v>
      </c>
      <c r="O633" s="41">
        <v>50.2444522656951</v>
      </c>
      <c r="P633" s="41">
        <f>G633/$B$22</f>
        <v>62.8555551195892</v>
      </c>
      <c r="Q633" s="41">
        <f>I633/$B$15*1000</f>
        <v>3.5</v>
      </c>
      <c r="R633" s="30">
        <f>G633/3600*C633</f>
        <v>0.872993821105406</v>
      </c>
    </row>
    <row r="634" ht="20.05" customHeight="1">
      <c r="A634" s="31">
        <f>$A633+C633</f>
        <v>3045</v>
      </c>
      <c r="B634" s="32">
        <v>3.5</v>
      </c>
      <c r="C634" s="33">
        <v>5</v>
      </c>
      <c r="D634" t="b" s="30">
        <v>0</v>
      </c>
      <c r="E634" s="13"/>
      <c r="F634" s="30">
        <f>3600*(B634*$B$15/1000-H634-I633)/C634</f>
        <v>628.4222992397659</v>
      </c>
      <c r="G634" s="30">
        <f>IF(F634&gt;B$21,$B$21,IF(F634&lt;0,0,F634))</f>
        <v>628.4222992397659</v>
      </c>
      <c r="H634" s="30">
        <f>(J634*$B$16+K634*OFFSET($B$17,0,D634)-I633*(OFFSET($B$18,0,D634)+$B$19+OFFSET($B$20,0,D634)))*$C634/60</f>
        <v>-0.872808748944134</v>
      </c>
      <c r="I634" s="30">
        <f>$E634+(G634/60)*$C634/60+H634+I633</f>
        <v>22.9087323943552</v>
      </c>
      <c r="J634" s="30">
        <f>J633+($B$19*I633-$B$16*J633)*$C634/60</f>
        <v>91.7081410336037</v>
      </c>
      <c r="K634" s="30">
        <f>K633+(OFFSET($B$20,0,D634)*I633-OFFSET($B$17,0,D634)*K633)*$C634/60</f>
        <v>188.876957071345</v>
      </c>
      <c r="L634" s="34">
        <f>$A634/60</f>
        <v>50.75</v>
      </c>
      <c r="M634" s="41">
        <v>51.092219114044</v>
      </c>
      <c r="N634" s="41">
        <v>50.7288987662224</v>
      </c>
      <c r="O634" s="41">
        <v>50.2328324517131</v>
      </c>
      <c r="P634" s="41">
        <f>G634/$B$22</f>
        <v>62.8422299239766</v>
      </c>
      <c r="Q634" s="41">
        <f>I634/$B$15*1000</f>
        <v>3.5</v>
      </c>
      <c r="R634" s="30">
        <f>G634/3600*C634</f>
        <v>0.872808748944119</v>
      </c>
    </row>
    <row r="635" ht="20.05" customHeight="1">
      <c r="A635" s="31">
        <f>$A634+C634</f>
        <v>3050</v>
      </c>
      <c r="B635" s="32">
        <v>3.5</v>
      </c>
      <c r="C635" s="33">
        <v>5</v>
      </c>
      <c r="D635" t="b" s="30">
        <v>0</v>
      </c>
      <c r="E635" s="13"/>
      <c r="F635" s="30">
        <f>3600*(B635*$B$15/1000-H635-I634)/C635</f>
        <v>628.289455968956</v>
      </c>
      <c r="G635" s="30">
        <f>IF(F635&gt;B$21,$B$21,IF(F635&lt;0,0,F635))</f>
        <v>628.289455968956</v>
      </c>
      <c r="H635" s="30">
        <f>(J635*$B$16+K635*OFFSET($B$17,0,D635)-I634*(OFFSET($B$18,0,D635)+$B$19+OFFSET($B$20,0,D635)))*$C635/60</f>
        <v>-0.872624244401343</v>
      </c>
      <c r="I635" s="30">
        <f>$E635+(G635/60)*$C635/60+H635+I634</f>
        <v>22.9087323943552</v>
      </c>
      <c r="J635" s="30">
        <f>J634+($B$19*I634-$B$16*J634)*$C635/60</f>
        <v>91.7236231131514</v>
      </c>
      <c r="K635" s="30">
        <f>K634+(OFFSET($B$20,0,D635)*I634-OFFSET($B$17,0,D635)*K634)*$C635/60</f>
        <v>189.157206708695</v>
      </c>
      <c r="L635" s="34">
        <f>$A635/60</f>
        <v>50.8333333333333</v>
      </c>
      <c r="M635" s="41">
        <v>51.0803125877444</v>
      </c>
      <c r="N635" s="41">
        <v>50.7171316152339</v>
      </c>
      <c r="O635" s="41">
        <v>50.2212555994437</v>
      </c>
      <c r="P635" s="41">
        <f>G635/$B$22</f>
        <v>62.8289455968956</v>
      </c>
      <c r="Q635" s="41">
        <f>I635/$B$15*1000</f>
        <v>3.5</v>
      </c>
      <c r="R635" s="30">
        <f>G635/3600*C635</f>
        <v>0.872624244401328</v>
      </c>
    </row>
    <row r="636" ht="20.05" customHeight="1">
      <c r="A636" s="31">
        <f>$A635+C635</f>
        <v>3055</v>
      </c>
      <c r="B636" s="32">
        <v>3.5</v>
      </c>
      <c r="C636" s="33">
        <v>5</v>
      </c>
      <c r="D636" t="b" s="30">
        <v>0</v>
      </c>
      <c r="E636" s="13"/>
      <c r="F636" s="30">
        <f>3600*(B636*$B$15/1000-H636-I635)/C636</f>
        <v>628.157019109890</v>
      </c>
      <c r="G636" s="30">
        <f>IF(F636&gt;B$21,$B$21,IF(F636&lt;0,0,F636))</f>
        <v>628.157019109890</v>
      </c>
      <c r="H636" s="30">
        <f>(J636*$B$16+K636*OFFSET($B$17,0,D636)-I635*(OFFSET($B$18,0,D636)+$B$19+OFFSET($B$20,0,D636)))*$C636/60</f>
        <v>-0.872440304319306</v>
      </c>
      <c r="I636" s="30">
        <f>$E636+(G636/60)*$C636/60+H636+I635</f>
        <v>22.9087323943552</v>
      </c>
      <c r="J636" s="30">
        <f>J635+($B$19*I635-$B$16*J635)*$C636/60</f>
        <v>91.7390143383217</v>
      </c>
      <c r="K636" s="30">
        <f>K635+(OFFSET($B$20,0,D636)*I635-OFFSET($B$17,0,D636)*K635)*$C636/60</f>
        <v>189.437362695880</v>
      </c>
      <c r="L636" s="34">
        <f>$A636/60</f>
        <v>50.9166666666667</v>
      </c>
      <c r="M636" s="41">
        <v>51.0684489071886</v>
      </c>
      <c r="N636" s="41">
        <v>50.7054072565224</v>
      </c>
      <c r="O636" s="41">
        <v>50.2097214664498</v>
      </c>
      <c r="P636" s="41">
        <f>G636/$B$22</f>
        <v>62.815701910989</v>
      </c>
      <c r="Q636" s="41">
        <f>I636/$B$15*1000</f>
        <v>3.5</v>
      </c>
      <c r="R636" s="30">
        <f>G636/3600*C636</f>
        <v>0.872440304319292</v>
      </c>
    </row>
    <row r="637" ht="20.05" customHeight="1">
      <c r="A637" s="31">
        <f>$A636+C636</f>
        <v>3060</v>
      </c>
      <c r="B637" s="32">
        <v>3.5</v>
      </c>
      <c r="C637" s="33">
        <v>5</v>
      </c>
      <c r="D637" t="b" s="30">
        <v>0</v>
      </c>
      <c r="E637" s="13"/>
      <c r="F637" s="30">
        <f>3600*(B637*$B$15/1000-H637-I636)/C637</f>
        <v>628.024986402296</v>
      </c>
      <c r="G637" s="30">
        <f>IF(F637&gt;B$21,$B$21,IF(F637&lt;0,0,F637))</f>
        <v>628.024986402296</v>
      </c>
      <c r="H637" s="30">
        <f>(J637*$B$16+K637*OFFSET($B$17,0,D637)-I636*(OFFSET($B$18,0,D637)+$B$19+OFFSET($B$20,0,D637)))*$C637/60</f>
        <v>-0.872256925558759</v>
      </c>
      <c r="I637" s="30">
        <f>$E637+(G637/60)*$C637/60+H637+I636</f>
        <v>22.9087323943552</v>
      </c>
      <c r="J637" s="30">
        <f>J636+($B$19*I636-$B$16*J636)*$C637/60</f>
        <v>91.7543152422806</v>
      </c>
      <c r="K637" s="30">
        <f>K636+(OFFSET($B$20,0,D637)*I636-OFFSET($B$17,0,D637)*K636)*$C637/60</f>
        <v>189.717425064194</v>
      </c>
      <c r="L637" s="34">
        <f>$A637/60</f>
        <v>51</v>
      </c>
      <c r="M637" s="41">
        <v>51.0566278313097</v>
      </c>
      <c r="N637" s="41">
        <v>50.693725449042</v>
      </c>
      <c r="O637" s="41">
        <v>50.1982298117135</v>
      </c>
      <c r="P637" s="41">
        <f>G637/$B$22</f>
        <v>62.8024986402296</v>
      </c>
      <c r="Q637" s="41">
        <f>I637/$B$15*1000</f>
        <v>3.5</v>
      </c>
      <c r="R637" s="30">
        <f>G637/3600*C637</f>
        <v>0.872256925558744</v>
      </c>
    </row>
    <row r="638" ht="20.05" customHeight="1">
      <c r="A638" s="31">
        <f>$A637+C637</f>
        <v>3065</v>
      </c>
      <c r="B638" s="32">
        <v>3.5</v>
      </c>
      <c r="C638" s="33">
        <v>5</v>
      </c>
      <c r="D638" t="b" s="30">
        <v>0</v>
      </c>
      <c r="E638" s="13"/>
      <c r="F638" s="30">
        <f>3600*(B638*$B$15/1000-H638-I637)/C638</f>
        <v>627.893355599125</v>
      </c>
      <c r="G638" s="30">
        <f>IF(F638&gt;B$21,$B$21,IF(F638&lt;0,0,F638))</f>
        <v>627.893355599125</v>
      </c>
      <c r="H638" s="30">
        <f>(J638*$B$16+K638*OFFSET($B$17,0,D638)-I637*(OFFSET($B$18,0,D638)+$B$19+OFFSET($B$20,0,D638)))*$C638/60</f>
        <v>-0.8720741049988</v>
      </c>
      <c r="I638" s="30">
        <f>$E638+(G638/60)*$C638/60+H638+I637</f>
        <v>22.9087323943552</v>
      </c>
      <c r="J638" s="30">
        <f>J637+($B$19*I637-$B$16*J637)*$C638/60</f>
        <v>91.7695263550652</v>
      </c>
      <c r="K638" s="30">
        <f>K637+(OFFSET($B$20,0,D638)*I637-OFFSET($B$17,0,D638)*K637)*$C638/60</f>
        <v>189.997393844922</v>
      </c>
      <c r="L638" s="34">
        <f>$A638/60</f>
        <v>51.0833333333333</v>
      </c>
      <c r="M638" s="41">
        <v>51.0448491204522</v>
      </c>
      <c r="N638" s="41">
        <v>50.6820859531572</v>
      </c>
      <c r="O638" s="41">
        <v>50.1867803956272</v>
      </c>
      <c r="P638" s="41">
        <f>G638/$B$22</f>
        <v>62.7893355599125</v>
      </c>
      <c r="Q638" s="41">
        <f>I638/$B$15*1000</f>
        <v>3.5</v>
      </c>
      <c r="R638" s="30">
        <f>G638/3600*C638</f>
        <v>0.872074104998785</v>
      </c>
    </row>
    <row r="639" ht="20.05" customHeight="1">
      <c r="A639" s="31">
        <f>$A638+C638</f>
        <v>3070</v>
      </c>
      <c r="B639" s="32">
        <v>3.5</v>
      </c>
      <c r="C639" s="33">
        <v>5</v>
      </c>
      <c r="D639" t="b" s="30">
        <v>0</v>
      </c>
      <c r="E639" s="13"/>
      <c r="F639" s="30">
        <f>3600*(B639*$B$15/1000-H639-I638)/C639</f>
        <v>627.762124466473</v>
      </c>
      <c r="G639" s="30">
        <f>IF(F639&gt;B$21,$B$21,IF(F639&lt;0,0,F639))</f>
        <v>627.762124466473</v>
      </c>
      <c r="H639" s="30">
        <f>(J639*$B$16+K639*OFFSET($B$17,0,D639)-I638*(OFFSET($B$18,0,D639)+$B$19+OFFSET($B$20,0,D639)))*$C639/60</f>
        <v>-0.871891839536783</v>
      </c>
      <c r="I639" s="30">
        <f>$E639+(G639/60)*$C639/60+H639+I638</f>
        <v>22.9087323943552</v>
      </c>
      <c r="J639" s="30">
        <f>J638+($B$19*I638-$B$16*J638)*$C639/60</f>
        <v>91.7846482036022</v>
      </c>
      <c r="K639" s="30">
        <f>K638+(OFFSET($B$20,0,D639)*I638-OFFSET($B$17,0,D639)*K638)*$C639/60</f>
        <v>190.277269069337</v>
      </c>
      <c r="L639" s="34">
        <f>$A639/60</f>
        <v>51.1666666666667</v>
      </c>
      <c r="M639" s="41">
        <v>51.0331125363623</v>
      </c>
      <c r="N639" s="41">
        <v>50.6704885306352</v>
      </c>
      <c r="O639" s="41">
        <v>50.1753729799862</v>
      </c>
      <c r="P639" s="41">
        <f>G639/$B$22</f>
        <v>62.7762124466473</v>
      </c>
      <c r="Q639" s="41">
        <f>I639/$B$15*1000</f>
        <v>3.5</v>
      </c>
      <c r="R639" s="30">
        <f>G639/3600*C639</f>
        <v>0.871891839536768</v>
      </c>
    </row>
    <row r="640" ht="20.05" customHeight="1">
      <c r="A640" s="31">
        <f>$A639+C639</f>
        <v>3075</v>
      </c>
      <c r="B640" s="32">
        <v>3.5</v>
      </c>
      <c r="C640" s="33">
        <v>5</v>
      </c>
      <c r="D640" t="b" s="30">
        <v>0</v>
      </c>
      <c r="E640" s="13"/>
      <c r="F640" s="30">
        <f>3600*(B640*$B$15/1000-H640-I639)/C640</f>
        <v>627.631290783503</v>
      </c>
      <c r="G640" s="30">
        <f>IF(F640&gt;B$21,$B$21,IF(F640&lt;0,0,F640))</f>
        <v>627.631290783503</v>
      </c>
      <c r="H640" s="30">
        <f>(J640*$B$16+K640*OFFSET($B$17,0,D640)-I639*(OFFSET($B$18,0,D640)+$B$19+OFFSET($B$20,0,D640)))*$C640/60</f>
        <v>-0.871710126088213</v>
      </c>
      <c r="I640" s="30">
        <f>$E640+(G640/60)*$C640/60+H640+I639</f>
        <v>22.9087323943552</v>
      </c>
      <c r="J640" s="30">
        <f>J639+($B$19*I639-$B$16*J639)*$C640/60</f>
        <v>91.7996813117262</v>
      </c>
      <c r="K640" s="30">
        <f>K639+(OFFSET($B$20,0,D640)*I639-OFFSET($B$17,0,D640)*K639)*$C640/60</f>
        <v>190.557050768703</v>
      </c>
      <c r="L640" s="34">
        <f>$A640/60</f>
        <v>51.25</v>
      </c>
      <c r="M640" s="41">
        <v>51.021417842181</v>
      </c>
      <c r="N640" s="41">
        <v>50.6589329446372</v>
      </c>
      <c r="O640" s="41">
        <v>50.1640073279796</v>
      </c>
      <c r="P640" s="41">
        <f>G640/$B$22</f>
        <v>62.7631290783503</v>
      </c>
      <c r="Q640" s="41">
        <f>I640/$B$15*1000</f>
        <v>3.5</v>
      </c>
      <c r="R640" s="30">
        <f>G640/3600*C640</f>
        <v>0.871710126088199</v>
      </c>
    </row>
    <row r="641" ht="20.05" customHeight="1">
      <c r="A641" s="31">
        <f>$A640+C640</f>
        <v>3080</v>
      </c>
      <c r="B641" s="32">
        <v>3.5</v>
      </c>
      <c r="C641" s="33">
        <v>5</v>
      </c>
      <c r="D641" t="b" s="30">
        <v>0</v>
      </c>
      <c r="E641" s="13"/>
      <c r="F641" s="30">
        <f>3600*(B641*$B$15/1000-H641-I640)/C641</f>
        <v>627.5008523423689</v>
      </c>
      <c r="G641" s="30">
        <f>IF(F641&gt;B$21,$B$21,IF(F641&lt;0,0,F641))</f>
        <v>627.5008523423689</v>
      </c>
      <c r="H641" s="30">
        <f>(J641*$B$16+K641*OFFSET($B$17,0,D641)-I640*(OFFSET($B$18,0,D641)+$B$19+OFFSET($B$20,0,D641)))*$C641/60</f>
        <v>-0.871528961586638</v>
      </c>
      <c r="I641" s="30">
        <f>$E641+(G641/60)*$C641/60+H641+I640</f>
        <v>22.9087323943552</v>
      </c>
      <c r="J641" s="30">
        <f>J640+($B$19*I640-$B$16*J640)*$C641/60</f>
        <v>91.81462620019759</v>
      </c>
      <c r="K641" s="30">
        <f>K640+(OFFSET($B$20,0,D641)*I640-OFFSET($B$17,0,D641)*K640)*$C641/60</f>
        <v>190.836738974273</v>
      </c>
      <c r="L641" s="34">
        <f>$A641/60</f>
        <v>51.3333333333333</v>
      </c>
      <c r="M641" s="41">
        <v>51.0097648024349</v>
      </c>
      <c r="N641" s="41">
        <v>50.6474189597104</v>
      </c>
      <c r="O641" s="41">
        <v>50.1526832041825</v>
      </c>
      <c r="P641" s="41">
        <f>G641/$B$22</f>
        <v>62.7500852342369</v>
      </c>
      <c r="Q641" s="41">
        <f>I641/$B$15*1000</f>
        <v>3.5</v>
      </c>
      <c r="R641" s="30">
        <f>G641/3600*C641</f>
        <v>0.871528961586624</v>
      </c>
    </row>
    <row r="642" ht="20.05" customHeight="1">
      <c r="A642" s="31">
        <f>$A641+C641</f>
        <v>3085</v>
      </c>
      <c r="B642" s="32">
        <v>3.5</v>
      </c>
      <c r="C642" s="33">
        <v>5</v>
      </c>
      <c r="D642" t="b" s="30">
        <v>0</v>
      </c>
      <c r="E642" s="13"/>
      <c r="F642" s="30">
        <f>3600*(B642*$B$15/1000-H642-I641)/C642</f>
        <v>627.3708069481399</v>
      </c>
      <c r="G642" s="30">
        <f>IF(F642&gt;B$21,$B$21,IF(F642&lt;0,0,F642))</f>
        <v>627.3708069481399</v>
      </c>
      <c r="H642" s="30">
        <f>(J642*$B$16+K642*OFFSET($B$17,0,D642)-I641*(OFFSET($B$18,0,D642)+$B$19+OFFSET($B$20,0,D642)))*$C642/60</f>
        <v>-0.871348342983543</v>
      </c>
      <c r="I642" s="30">
        <f>$E642+(G642/60)*$C642/60+H642+I641</f>
        <v>22.9087323943552</v>
      </c>
      <c r="J642" s="30">
        <f>J641+($B$19*I641-$B$16*J641)*$C642/60</f>
        <v>91.8294833867209</v>
      </c>
      <c r="K642" s="30">
        <f>K641+(OFFSET($B$20,0,D642)*I641-OFFSET($B$17,0,D642)*K641)*$C642/60</f>
        <v>191.116333717290</v>
      </c>
      <c r="L642" s="34">
        <f>$A642/60</f>
        <v>51.4166666666667</v>
      </c>
      <c r="M642" s="41">
        <v>50.9981531830286</v>
      </c>
      <c r="N642" s="41">
        <v>50.6359463417798</v>
      </c>
      <c r="O642" s="41">
        <v>50.141400374548</v>
      </c>
      <c r="P642" s="41">
        <f>G642/$B$22</f>
        <v>62.737080694814</v>
      </c>
      <c r="Q642" s="41">
        <f>I642/$B$15*1000</f>
        <v>3.5</v>
      </c>
      <c r="R642" s="30">
        <f>G642/3600*C642</f>
        <v>0.871348342983528</v>
      </c>
    </row>
    <row r="643" ht="20.05" customHeight="1">
      <c r="A643" s="31">
        <f>$A642+C642</f>
        <v>3090</v>
      </c>
      <c r="B643" s="32">
        <v>3.5</v>
      </c>
      <c r="C643" s="33">
        <v>5</v>
      </c>
      <c r="D643" t="b" s="30">
        <v>0</v>
      </c>
      <c r="E643" s="13"/>
      <c r="F643" s="30">
        <f>3600*(B643*$B$15/1000-H643-I642)/C643</f>
        <v>627.2411524187251</v>
      </c>
      <c r="G643" s="30">
        <f>IF(F643&gt;B$21,$B$21,IF(F643&lt;0,0,F643))</f>
        <v>627.2411524187251</v>
      </c>
      <c r="H643" s="30">
        <f>(J643*$B$16+K643*OFFSET($B$17,0,D643)-I642*(OFFSET($B$18,0,D643)+$B$19+OFFSET($B$20,0,D643)))*$C643/60</f>
        <v>-0.871168267248244</v>
      </c>
      <c r="I643" s="30">
        <f>$E643+(G643/60)*$C643/60+H643+I642</f>
        <v>22.9087323943552</v>
      </c>
      <c r="J643" s="30">
        <f>J642+($B$19*I642-$B$16*J642)*$C643/60</f>
        <v>91.8442533859625</v>
      </c>
      <c r="K643" s="30">
        <f>K642+(OFFSET($B$20,0,D643)*I642-OFFSET($B$17,0,D643)*K642)*$C643/60</f>
        <v>191.395835028985</v>
      </c>
      <c r="L643" s="34">
        <f>$A643/60</f>
        <v>51.5</v>
      </c>
      <c r="M643" s="41">
        <v>50.9865827512366</v>
      </c>
      <c r="N643" s="41">
        <v>50.6245148581403</v>
      </c>
      <c r="O643" s="41">
        <v>50.1301586063989</v>
      </c>
      <c r="P643" s="41">
        <f>G643/$B$22</f>
        <v>62.7241152418725</v>
      </c>
      <c r="Q643" s="41">
        <f>I643/$B$15*1000</f>
        <v>3.5</v>
      </c>
      <c r="R643" s="30">
        <f>G643/3600*C643</f>
        <v>0.871168267248229</v>
      </c>
    </row>
    <row r="644" ht="20.05" customHeight="1">
      <c r="A644" s="31">
        <f>$A643+C643</f>
        <v>3095</v>
      </c>
      <c r="B644" s="32">
        <v>3.5</v>
      </c>
      <c r="C644" s="33">
        <v>5</v>
      </c>
      <c r="D644" t="b" s="30">
        <v>0</v>
      </c>
      <c r="E644" s="13"/>
      <c r="F644" s="30">
        <f>3600*(B644*$B$15/1000-H644-I643)/C644</f>
        <v>627.111886584795</v>
      </c>
      <c r="G644" s="30">
        <f>IF(F644&gt;B$21,$B$21,IF(F644&lt;0,0,F644))</f>
        <v>627.111886584795</v>
      </c>
      <c r="H644" s="30">
        <f>(J644*$B$16+K644*OFFSET($B$17,0,D644)-I643*(OFFSET($B$18,0,D644)+$B$19+OFFSET($B$20,0,D644)))*$C644/60</f>
        <v>-0.870988731367786</v>
      </c>
      <c r="I644" s="30">
        <f>$E644+(G644/60)*$C644/60+H644+I643</f>
        <v>22.9087323943552</v>
      </c>
      <c r="J644" s="30">
        <f>J643+($B$19*I643-$B$16*J643)*$C644/60</f>
        <v>91.8589367095685</v>
      </c>
      <c r="K644" s="30">
        <f>K643+(OFFSET($B$20,0,D644)*I643-OFFSET($B$17,0,D644)*K643)*$C644/60</f>
        <v>191.675242940581</v>
      </c>
      <c r="L644" s="34">
        <f>$A644/60</f>
        <v>51.5833333333333</v>
      </c>
      <c r="M644" s="41">
        <v>50.9750532756949</v>
      </c>
      <c r="N644" s="41">
        <v>50.6131242774485</v>
      </c>
      <c r="O644" s="41">
        <v>50.1189576684197</v>
      </c>
      <c r="P644" s="41">
        <f>G644/$B$22</f>
        <v>62.7111886584795</v>
      </c>
      <c r="Q644" s="41">
        <f>I644/$B$15*1000</f>
        <v>3.5</v>
      </c>
      <c r="R644" s="30">
        <f>G644/3600*C644</f>
        <v>0.870988731367771</v>
      </c>
    </row>
    <row r="645" ht="20.05" customHeight="1">
      <c r="A645" s="31">
        <f>$A644+C644</f>
        <v>3100</v>
      </c>
      <c r="B645" s="32">
        <v>3.5</v>
      </c>
      <c r="C645" s="33">
        <v>5</v>
      </c>
      <c r="D645" t="b" s="30">
        <v>0</v>
      </c>
      <c r="E645" s="13"/>
      <c r="F645" s="30">
        <f>3600*(B645*$B$15/1000-H645-I644)/C645</f>
        <v>626.983007289712</v>
      </c>
      <c r="G645" s="30">
        <f>IF(F645&gt;B$21,$B$21,IF(F645&lt;0,0,F645))</f>
        <v>626.983007289712</v>
      </c>
      <c r="H645" s="30">
        <f>(J645*$B$16+K645*OFFSET($B$17,0,D645)-I644*(OFFSET($B$18,0,D645)+$B$19+OFFSET($B$20,0,D645)))*$C645/60</f>
        <v>-0.870809732346837</v>
      </c>
      <c r="I645" s="30">
        <f>$E645+(G645/60)*$C645/60+H645+I644</f>
        <v>22.9087323943552</v>
      </c>
      <c r="J645" s="30">
        <f>J644+($B$19*I644-$B$16*J644)*$C645/60</f>
        <v>91.8735338661825</v>
      </c>
      <c r="K645" s="30">
        <f>K644+(OFFSET($B$20,0,D645)*I644-OFFSET($B$17,0,D645)*K644)*$C645/60</f>
        <v>191.954557483288</v>
      </c>
      <c r="L645" s="34">
        <f>$A645/60</f>
        <v>51.6666666666667</v>
      </c>
      <c r="M645" s="41">
        <v>50.9635645263935</v>
      </c>
      <c r="N645" s="41">
        <v>50.6017743697148</v>
      </c>
      <c r="O645" s="41">
        <v>50.1077973306487</v>
      </c>
      <c r="P645" s="41">
        <f>G645/$B$22</f>
        <v>62.6983007289712</v>
      </c>
      <c r="Q645" s="41">
        <f>I645/$B$15*1000</f>
        <v>3.5</v>
      </c>
      <c r="R645" s="30">
        <f>G645/3600*C645</f>
        <v>0.870809732346822</v>
      </c>
    </row>
    <row r="646" ht="20.05" customHeight="1">
      <c r="A646" s="31">
        <f>$A645+C645</f>
        <v>3105</v>
      </c>
      <c r="B646" s="32">
        <v>3.5</v>
      </c>
      <c r="C646" s="33">
        <v>5</v>
      </c>
      <c r="D646" t="b" s="30">
        <v>0</v>
      </c>
      <c r="E646" s="13"/>
      <c r="F646" s="30">
        <f>3600*(B646*$B$15/1000-H646-I645)/C646</f>
        <v>626.854512389450</v>
      </c>
      <c r="G646" s="30">
        <f>IF(F646&gt;B$21,$B$21,IF(F646&lt;0,0,F646))</f>
        <v>626.854512389450</v>
      </c>
      <c r="H646" s="30">
        <f>(J646*$B$16+K646*OFFSET($B$17,0,D646)-I645*(OFFSET($B$18,0,D646)+$B$19+OFFSET($B$20,0,D646)))*$C646/60</f>
        <v>-0.870631267207584</v>
      </c>
      <c r="I646" s="30">
        <f>$E646+(G646/60)*$C646/60+H646+I645</f>
        <v>22.9087323943552</v>
      </c>
      <c r="J646" s="30">
        <f>J645+($B$19*I645-$B$16*J645)*$C646/60</f>
        <v>91.8880453614632</v>
      </c>
      <c r="K646" s="30">
        <f>K645+(OFFSET($B$20,0,D646)*I645-OFFSET($B$17,0,D646)*K645)*$C646/60</f>
        <v>192.233778688308</v>
      </c>
      <c r="L646" s="34">
        <f>$A646/60</f>
        <v>51.75</v>
      </c>
      <c r="M646" s="41">
        <v>50.9521162746681</v>
      </c>
      <c r="N646" s="41">
        <v>50.5904649062954</v>
      </c>
      <c r="O646" s="41">
        <v>50.0966773644699</v>
      </c>
      <c r="P646" s="41">
        <f>G646/$B$22</f>
        <v>62.685451238945</v>
      </c>
      <c r="Q646" s="41">
        <f>I646/$B$15*1000</f>
        <v>3.5</v>
      </c>
      <c r="R646" s="30">
        <f>G646/3600*C646</f>
        <v>0.870631267207569</v>
      </c>
    </row>
    <row r="647" ht="20.05" customHeight="1">
      <c r="A647" s="31">
        <f>$A646+C646</f>
        <v>3110</v>
      </c>
      <c r="B647" s="32">
        <v>3.5</v>
      </c>
      <c r="C647" s="33">
        <v>5</v>
      </c>
      <c r="D647" t="b" s="30">
        <v>0</v>
      </c>
      <c r="E647" s="13"/>
      <c r="F647" s="30">
        <f>3600*(B647*$B$15/1000-H647-I646)/C647</f>
        <v>626.726399752524</v>
      </c>
      <c r="G647" s="30">
        <f>IF(F647&gt;B$21,$B$21,IF(F647&lt;0,0,F647))</f>
        <v>626.726399752524</v>
      </c>
      <c r="H647" s="30">
        <f>(J647*$B$16+K647*OFFSET($B$17,0,D647)-I646*(OFFSET($B$18,0,D647)+$B$19+OFFSET($B$20,0,D647)))*$C647/60</f>
        <v>-0.870453332989632</v>
      </c>
      <c r="I647" s="30">
        <f>$E647+(G647/60)*$C647/60+H647+I646</f>
        <v>22.9087323943552</v>
      </c>
      <c r="J647" s="30">
        <f>J646+($B$19*I646-$B$16*J646)*$C647/60</f>
        <v>91.902471698102</v>
      </c>
      <c r="K647" s="30">
        <f>K646+(OFFSET($B$20,0,D647)*I646-OFFSET($B$17,0,D647)*K646)*$C647/60</f>
        <v>192.512906586830</v>
      </c>
      <c r="L647" s="34">
        <f>$A647/60</f>
        <v>51.8333333333333</v>
      </c>
      <c r="M647" s="41">
        <v>50.9407082931924</v>
      </c>
      <c r="N647" s="41">
        <v>50.5791956598841</v>
      </c>
      <c r="O647" s="41">
        <v>50.0855975426054</v>
      </c>
      <c r="P647" s="41">
        <f>G647/$B$22</f>
        <v>62.6726399752524</v>
      </c>
      <c r="Q647" s="41">
        <f>I647/$B$15*1000</f>
        <v>3.5</v>
      </c>
      <c r="R647" s="30">
        <f>G647/3600*C647</f>
        <v>0.870453332989617</v>
      </c>
    </row>
    <row r="648" ht="20.05" customHeight="1">
      <c r="A648" s="31">
        <f>$A647+C647</f>
        <v>3115</v>
      </c>
      <c r="B648" s="32">
        <v>3.5</v>
      </c>
      <c r="C648" s="33">
        <v>5</v>
      </c>
      <c r="D648" t="b" s="30">
        <v>0</v>
      </c>
      <c r="E648" s="13"/>
      <c r="F648" s="30">
        <f>3600*(B648*$B$15/1000-H648-I647)/C648</f>
        <v>626.598667259918</v>
      </c>
      <c r="G648" s="30">
        <f>IF(F648&gt;B$21,$B$21,IF(F648&lt;0,0,F648))</f>
        <v>626.598667259918</v>
      </c>
      <c r="H648" s="30">
        <f>(J648*$B$16+K648*OFFSET($B$17,0,D648)-I647*(OFFSET($B$18,0,D648)+$B$19+OFFSET($B$20,0,D648)))*$C648/60</f>
        <v>-0.870275926749901</v>
      </c>
      <c r="I648" s="30">
        <f>$E648+(G648/60)*$C648/60+H648+I647</f>
        <v>22.9087323943552</v>
      </c>
      <c r="J648" s="30">
        <f>J647+($B$19*I647-$B$16*J647)*$C648/60</f>
        <v>91.91681337584021</v>
      </c>
      <c r="K648" s="30">
        <f>K647+(OFFSET($B$20,0,D648)*I647-OFFSET($B$17,0,D648)*K647)*$C648/60</f>
        <v>192.791941210035</v>
      </c>
      <c r="L648" s="34">
        <f>$A648/60</f>
        <v>51.9166666666667</v>
      </c>
      <c r="M648" s="41">
        <v>50.929340355970</v>
      </c>
      <c r="N648" s="41">
        <v>50.5679664045054</v>
      </c>
      <c r="O648" s="41">
        <v>50.0745576391071</v>
      </c>
      <c r="P648" s="41">
        <f>G648/$B$22</f>
        <v>62.6598667259918</v>
      </c>
      <c r="Q648" s="41">
        <f>I648/$B$15*1000</f>
        <v>3.5</v>
      </c>
      <c r="R648" s="30">
        <f>G648/3600*C648</f>
        <v>0.870275926749886</v>
      </c>
    </row>
    <row r="649" ht="20.05" customHeight="1">
      <c r="A649" s="31">
        <f>$A648+C648</f>
        <v>3120</v>
      </c>
      <c r="B649" s="32">
        <v>3.5</v>
      </c>
      <c r="C649" s="33">
        <v>5</v>
      </c>
      <c r="D649" t="b" s="30">
        <v>0</v>
      </c>
      <c r="E649" s="13"/>
      <c r="F649" s="30">
        <f>3600*(B649*$B$15/1000-H649-I648)/C649</f>
        <v>626.4713128050061</v>
      </c>
      <c r="G649" s="30">
        <f>IF(F649&gt;B$21,$B$21,IF(F649&lt;0,0,F649))</f>
        <v>626.4713128050061</v>
      </c>
      <c r="H649" s="30">
        <f>(J649*$B$16+K649*OFFSET($B$17,0,D649)-I648*(OFFSET($B$18,0,D649)+$B$19+OFFSET($B$20,0,D649)))*$C649/60</f>
        <v>-0.870099045562524</v>
      </c>
      <c r="I649" s="30">
        <f>$E649+(G649/60)*$C649/60+H649+I648</f>
        <v>22.9087323943552</v>
      </c>
      <c r="J649" s="30">
        <f>J648+($B$19*I648-$B$16*J648)*$C649/60</f>
        <v>91.9310708914865</v>
      </c>
      <c r="K649" s="30">
        <f>K648+(OFFSET($B$20,0,D649)*I648-OFFSET($B$17,0,D649)*K648)*$C649/60</f>
        <v>193.070882589092</v>
      </c>
      <c r="L649" s="34">
        <f>$A649/60</f>
        <v>52</v>
      </c>
      <c r="M649" s="41">
        <v>50.9180122383269</v>
      </c>
      <c r="N649" s="41">
        <v>50.5567769155055</v>
      </c>
      <c r="O649" s="41">
        <v>50.0635574293494</v>
      </c>
      <c r="P649" s="41">
        <f>G649/$B$22</f>
        <v>62.6471312805006</v>
      </c>
      <c r="Q649" s="41">
        <f>I649/$B$15*1000</f>
        <v>3.5</v>
      </c>
      <c r="R649" s="30">
        <f>G649/3600*C649</f>
        <v>0.8700990455625079</v>
      </c>
    </row>
    <row r="650" ht="20.05" customHeight="1">
      <c r="A650" s="31">
        <f>$A649+C649</f>
        <v>3125</v>
      </c>
      <c r="B650" s="32">
        <v>3.5</v>
      </c>
      <c r="C650" s="33">
        <v>5</v>
      </c>
      <c r="D650" t="b" s="30">
        <v>0</v>
      </c>
      <c r="E650" s="13"/>
      <c r="F650" s="30">
        <f>3600*(B650*$B$15/1000-H650-I649)/C650</f>
        <v>626.344334293487</v>
      </c>
      <c r="G650" s="30">
        <f>IF(F650&gt;B$21,$B$21,IF(F650&lt;0,0,F650))</f>
        <v>626.344334293487</v>
      </c>
      <c r="H650" s="30">
        <f>(J650*$B$16+K650*OFFSET($B$17,0,D650)-I649*(OFFSET($B$18,0,D650)+$B$19+OFFSET($B$20,0,D650)))*$C650/60</f>
        <v>-0.869922686518747</v>
      </c>
      <c r="I650" s="30">
        <f>$E650+(G650/60)*$C650/60+H650+I649</f>
        <v>22.9087323943552</v>
      </c>
      <c r="J650" s="30">
        <f>J649+($B$19*I649-$B$16*J649)*$C650/60</f>
        <v>91.94524473893409</v>
      </c>
      <c r="K650" s="30">
        <f>K649+(OFFSET($B$20,0,D650)*I649-OFFSET($B$17,0,D650)*K649)*$C650/60</f>
        <v>193.349730755160</v>
      </c>
      <c r="L650" s="34">
        <f>$A650/60</f>
        <v>52.0833333333333</v>
      </c>
      <c r="M650" s="41">
        <v>50.9067237169037</v>
      </c>
      <c r="N650" s="41">
        <v>50.5456269695453</v>
      </c>
      <c r="O650" s="41">
        <v>50.0525966900208</v>
      </c>
      <c r="P650" s="41">
        <f>G650/$B$22</f>
        <v>62.6344334293487</v>
      </c>
      <c r="Q650" s="41">
        <f>I650/$B$15*1000</f>
        <v>3.5</v>
      </c>
      <c r="R650" s="30">
        <f>G650/3600*C650</f>
        <v>0.8699226865187319</v>
      </c>
    </row>
    <row r="651" ht="20.05" customHeight="1">
      <c r="A651" s="31">
        <f>$A650+C650</f>
        <v>3130</v>
      </c>
      <c r="B651" s="32">
        <v>3.5</v>
      </c>
      <c r="C651" s="33">
        <v>5</v>
      </c>
      <c r="D651" t="b" s="30">
        <v>0</v>
      </c>
      <c r="E651" s="13"/>
      <c r="F651" s="30">
        <f>3600*(B651*$B$15/1000-H651-I650)/C651</f>
        <v>626.217729643305</v>
      </c>
      <c r="G651" s="30">
        <f>IF(F651&gt;B$21,$B$21,IF(F651&lt;0,0,F651))</f>
        <v>626.217729643305</v>
      </c>
      <c r="H651" s="30">
        <f>(J651*$B$16+K651*OFFSET($B$17,0,D651)-I650*(OFFSET($B$18,0,D651)+$B$19+OFFSET($B$20,0,D651)))*$C651/60</f>
        <v>-0.869746846726827</v>
      </c>
      <c r="I651" s="30">
        <f>$E651+(G651/60)*$C651/60+H651+I650</f>
        <v>22.9087323943552</v>
      </c>
      <c r="J651" s="30">
        <f>J650+($B$19*I650-$B$16*J650)*$C651/60</f>
        <v>91.9593354091779</v>
      </c>
      <c r="K651" s="30">
        <f>K650+(OFFSET($B$20,0,D651)*I650-OFFSET($B$17,0,D651)*K650)*$C651/60</f>
        <v>193.628485739388</v>
      </c>
      <c r="L651" s="34">
        <f>$A651/60</f>
        <v>52.1666666666667</v>
      </c>
      <c r="M651" s="41">
        <v>50.8954745696475</v>
      </c>
      <c r="N651" s="41">
        <v>50.5345163445924</v>
      </c>
      <c r="O651" s="41">
        <v>50.0416751991172</v>
      </c>
      <c r="P651" s="41">
        <f>G651/$B$22</f>
        <v>62.6217729643305</v>
      </c>
      <c r="Q651" s="41">
        <f>I651/$B$15*1000</f>
        <v>3.5</v>
      </c>
      <c r="R651" s="30">
        <f>G651/3600*C651</f>
        <v>0.869746846726813</v>
      </c>
    </row>
    <row r="652" ht="20.05" customHeight="1">
      <c r="A652" s="31">
        <f>$A651+C651</f>
        <v>3135</v>
      </c>
      <c r="B652" s="32">
        <v>3.5</v>
      </c>
      <c r="C652" s="33">
        <v>5</v>
      </c>
      <c r="D652" t="b" s="30">
        <v>0</v>
      </c>
      <c r="E652" s="13"/>
      <c r="F652" s="30">
        <f>3600*(B652*$B$15/1000-H652-I651)/C652</f>
        <v>626.091496784582</v>
      </c>
      <c r="G652" s="30">
        <f>IF(F652&gt;B$21,$B$21,IF(F652&lt;0,0,F652))</f>
        <v>626.091496784582</v>
      </c>
      <c r="H652" s="30">
        <f>(J652*$B$16+K652*OFFSET($B$17,0,D652)-I651*(OFFSET($B$18,0,D652)+$B$19+OFFSET($B$20,0,D652)))*$C652/60</f>
        <v>-0.869571523311934</v>
      </c>
      <c r="I652" s="30">
        <f>$E652+(G652/60)*$C652/60+H652+I651</f>
        <v>22.9087323943552</v>
      </c>
      <c r="J652" s="30">
        <f>J651+($B$19*I651-$B$16*J651)*$C652/60</f>
        <v>91.97334339033161</v>
      </c>
      <c r="K652" s="30">
        <f>K651+(OFFSET($B$20,0,D652)*I651-OFFSET($B$17,0,D652)*K651)*$C652/60</f>
        <v>193.907147572915</v>
      </c>
      <c r="L652" s="34">
        <f>$A652/60</f>
        <v>52.25</v>
      </c>
      <c r="M652" s="41">
        <v>50.8842645758048</v>
      </c>
      <c r="N652" s="41">
        <v>50.5234448199139</v>
      </c>
      <c r="O652" s="41">
        <v>50.0307927359329</v>
      </c>
      <c r="P652" s="41">
        <f>G652/$B$22</f>
        <v>62.6091496784582</v>
      </c>
      <c r="Q652" s="41">
        <f>I652/$B$15*1000</f>
        <v>3.5</v>
      </c>
      <c r="R652" s="30">
        <f>G652/3600*C652</f>
        <v>0.869571523311919</v>
      </c>
    </row>
    <row r="653" ht="20.05" customHeight="1">
      <c r="A653" s="31">
        <f>$A652+C652</f>
        <v>3140</v>
      </c>
      <c r="B653" s="32">
        <v>3.5</v>
      </c>
      <c r="C653" s="33">
        <v>5</v>
      </c>
      <c r="D653" t="b" s="30">
        <v>0</v>
      </c>
      <c r="E653" s="13"/>
      <c r="F653" s="30">
        <f>3600*(B653*$B$15/1000-H653-I652)/C653</f>
        <v>625.965633659545</v>
      </c>
      <c r="G653" s="30">
        <f>IF(F653&gt;B$21,$B$21,IF(F653&lt;0,0,F653))</f>
        <v>625.965633659545</v>
      </c>
      <c r="H653" s="30">
        <f>(J653*$B$16+K653*OFFSET($B$17,0,D653)-I652*(OFFSET($B$18,0,D653)+$B$19+OFFSET($B$20,0,D653)))*$C653/60</f>
        <v>-0.86939671341605</v>
      </c>
      <c r="I653" s="30">
        <f>$E653+(G653/60)*$C653/60+H653+I652</f>
        <v>22.9087323943552</v>
      </c>
      <c r="J653" s="30">
        <f>J652+($B$19*I652-$B$16*J652)*$C653/60</f>
        <v>91.9872691676442</v>
      </c>
      <c r="K653" s="30">
        <f>K652+(OFFSET($B$20,0,D653)*I652-OFFSET($B$17,0,D653)*K652)*$C653/60</f>
        <v>194.185716286868</v>
      </c>
      <c r="L653" s="34">
        <f>$A653/60</f>
        <v>52.3333333333333</v>
      </c>
      <c r="M653" s="41">
        <v>50.8730935159136</v>
      </c>
      <c r="N653" s="41">
        <v>50.5124121760678</v>
      </c>
      <c r="O653" s="41">
        <v>50.0199490810542</v>
      </c>
      <c r="P653" s="41">
        <f>G653/$B$22</f>
        <v>62.5965633659545</v>
      </c>
      <c r="Q653" s="41">
        <f>I653/$B$15*1000</f>
        <v>3.5</v>
      </c>
      <c r="R653" s="30">
        <f>G653/3600*C653</f>
        <v>0.869396713416035</v>
      </c>
    </row>
    <row r="654" ht="20.05" customHeight="1">
      <c r="A654" s="31">
        <f>$A653+C653</f>
        <v>3145</v>
      </c>
      <c r="B654" s="32">
        <v>3.5</v>
      </c>
      <c r="C654" s="33">
        <v>5</v>
      </c>
      <c r="D654" t="b" s="30">
        <v>0</v>
      </c>
      <c r="E654" s="13"/>
      <c r="F654" s="30">
        <f>3600*(B654*$B$15/1000-H654-I653)/C654</f>
        <v>625.840138222458</v>
      </c>
      <c r="G654" s="30">
        <f>IF(F654&gt;B$21,$B$21,IF(F654&lt;0,0,F654))</f>
        <v>625.840138222458</v>
      </c>
      <c r="H654" s="30">
        <f>(J654*$B$16+K654*OFFSET($B$17,0,D654)-I653*(OFFSET($B$18,0,D654)+$B$19+OFFSET($B$20,0,D654)))*$C654/60</f>
        <v>-0.8692224141978731</v>
      </c>
      <c r="I654" s="30">
        <f>$E654+(G654/60)*$C654/60+H654+I653</f>
        <v>22.9087323943552</v>
      </c>
      <c r="J654" s="30">
        <f>J653+($B$19*I653-$B$16*J653)*$C654/60</f>
        <v>92.00111322351729</v>
      </c>
      <c r="K654" s="30">
        <f>K653+(OFFSET($B$20,0,D654)*I653-OFFSET($B$17,0,D654)*K653)*$C654/60</f>
        <v>194.464191912364</v>
      </c>
      <c r="L654" s="34">
        <f>$A654/60</f>
        <v>52.4166666666667</v>
      </c>
      <c r="M654" s="41">
        <v>50.8619611717956</v>
      </c>
      <c r="N654" s="41">
        <v>50.5014181948963</v>
      </c>
      <c r="O654" s="41">
        <v>50.0091440163512</v>
      </c>
      <c r="P654" s="41">
        <f>G654/$B$22</f>
        <v>62.5840138222458</v>
      </c>
      <c r="Q654" s="41">
        <f>I654/$B$15*1000</f>
        <v>3.5</v>
      </c>
      <c r="R654" s="30">
        <f>G654/3600*C654</f>
        <v>0.869222414197858</v>
      </c>
    </row>
    <row r="655" ht="20.05" customHeight="1">
      <c r="A655" s="31">
        <f>$A654+C654</f>
        <v>3150</v>
      </c>
      <c r="B655" s="32">
        <v>3.5</v>
      </c>
      <c r="C655" s="33">
        <v>5</v>
      </c>
      <c r="D655" t="b" s="30">
        <v>0</v>
      </c>
      <c r="E655" s="13"/>
      <c r="F655" s="30">
        <f>3600*(B655*$B$15/1000-H655-I654)/C655</f>
        <v>625.715008439544</v>
      </c>
      <c r="G655" s="30">
        <f>IF(F655&gt;B$21,$B$21,IF(F655&lt;0,0,F655))</f>
        <v>625.715008439544</v>
      </c>
      <c r="H655" s="30">
        <f>(J655*$B$16+K655*OFFSET($B$17,0,D655)-I654*(OFFSET($B$18,0,D655)+$B$19+OFFSET($B$20,0,D655)))*$C655/60</f>
        <v>-0.869048622832715</v>
      </c>
      <c r="I655" s="30">
        <f>$E655+(G655/60)*$C655/60+H655+I654</f>
        <v>22.9087323943552</v>
      </c>
      <c r="J655" s="30">
        <f>J654+($B$19*I654-$B$16*J654)*$C655/60</f>
        <v>92.0148760375215</v>
      </c>
      <c r="K655" s="30">
        <f>K654+(OFFSET($B$20,0,D655)*I654-OFFSET($B$17,0,D655)*K654)*$C655/60</f>
        <v>194.742574480511</v>
      </c>
      <c r="L655" s="34">
        <f>$A655/60</f>
        <v>52.5</v>
      </c>
      <c r="M655" s="41">
        <v>50.8508673265491</v>
      </c>
      <c r="N655" s="41">
        <v>50.4904626595183</v>
      </c>
      <c r="O655" s="41">
        <v>49.9983773249701</v>
      </c>
      <c r="P655" s="41">
        <f>G655/$B$22</f>
        <v>62.5715008439544</v>
      </c>
      <c r="Q655" s="41">
        <f>I655/$B$15*1000</f>
        <v>3.5</v>
      </c>
      <c r="R655" s="30">
        <f>G655/3600*C655</f>
        <v>0.8690486228327</v>
      </c>
    </row>
    <row r="656" ht="20.05" customHeight="1">
      <c r="A656" s="31">
        <f>$A655+C655</f>
        <v>3155</v>
      </c>
      <c r="B656" s="32">
        <v>3.5</v>
      </c>
      <c r="C656" s="33">
        <v>5</v>
      </c>
      <c r="D656" t="b" s="30">
        <v>0</v>
      </c>
      <c r="E656" s="13"/>
      <c r="F656" s="30">
        <f>3600*(B656*$B$15/1000-H656-I655)/C656</f>
        <v>625.5902422889239</v>
      </c>
      <c r="G656" s="30">
        <f>IF(F656&gt;B$21,$B$21,IF(F656&lt;0,0,F656))</f>
        <v>625.5902422889239</v>
      </c>
      <c r="H656" s="30">
        <f>(J656*$B$16+K656*OFFSET($B$17,0,D656)-I655*(OFFSET($B$18,0,D656)+$B$19+OFFSET($B$20,0,D656)))*$C656/60</f>
        <v>-0.868875336512409</v>
      </c>
      <c r="I656" s="30">
        <f>$E656+(G656/60)*$C656/60+H656+I655</f>
        <v>22.9087323943552</v>
      </c>
      <c r="J656" s="30">
        <f>J655+($B$19*I655-$B$16*J655)*$C656/60</f>
        <v>92.0285580864131</v>
      </c>
      <c r="K656" s="30">
        <f>K655+(OFFSET($B$20,0,D656)*I655-OFFSET($B$17,0,D656)*K655)*$C656/60</f>
        <v>195.020864022406</v>
      </c>
      <c r="L656" s="34">
        <f>$A656/60</f>
        <v>52.5833333333333</v>
      </c>
      <c r="M656" s="41">
        <v>50.8398117645412</v>
      </c>
      <c r="N656" s="41">
        <v>50.4795453543211</v>
      </c>
      <c r="O656" s="41">
        <v>49.9876487913265</v>
      </c>
      <c r="P656" s="41">
        <f>G656/$B$22</f>
        <v>62.5590242288924</v>
      </c>
      <c r="Q656" s="41">
        <f>I656/$B$15*1000</f>
        <v>3.5</v>
      </c>
      <c r="R656" s="30">
        <f>G656/3600*C656</f>
        <v>0.868875336512394</v>
      </c>
    </row>
    <row r="657" ht="20.05" customHeight="1">
      <c r="A657" s="31">
        <f>$A656+C656</f>
        <v>3160</v>
      </c>
      <c r="B657" s="32">
        <v>3.5</v>
      </c>
      <c r="C657" s="33">
        <v>5</v>
      </c>
      <c r="D657" t="b" s="30">
        <v>0</v>
      </c>
      <c r="E657" s="13"/>
      <c r="F657" s="30">
        <f>3600*(B657*$B$15/1000-H657-I656)/C657</f>
        <v>625.465837760539</v>
      </c>
      <c r="G657" s="30">
        <f>IF(F657&gt;B$21,$B$21,IF(F657&lt;0,0,F657))</f>
        <v>625.465837760539</v>
      </c>
      <c r="H657" s="30">
        <f>(J657*$B$16+K657*OFFSET($B$17,0,D657)-I656*(OFFSET($B$18,0,D657)+$B$19+OFFSET($B$20,0,D657)))*$C657/60</f>
        <v>-0.868702552445208</v>
      </c>
      <c r="I657" s="30">
        <f>$E657+(G657/60)*$C657/60+H657+I656</f>
        <v>22.9087323943552</v>
      </c>
      <c r="J657" s="30">
        <f>J656+($B$19*I656-$B$16*J656)*$C657/60</f>
        <v>92.0421598441507</v>
      </c>
      <c r="K657" s="30">
        <f>K656+(OFFSET($B$20,0,D657)*I656-OFFSET($B$17,0,D657)*K656)*$C657/60</f>
        <v>195.299060569134</v>
      </c>
      <c r="L657" s="34">
        <f>$A657/60</f>
        <v>52.6666666666667</v>
      </c>
      <c r="M657" s="41">
        <v>50.8287942714007</v>
      </c>
      <c r="N657" s="41">
        <v>50.4686660649537</v>
      </c>
      <c r="O657" s="41">
        <v>49.976958201097</v>
      </c>
      <c r="P657" s="41">
        <f>G657/$B$22</f>
        <v>62.5465837760539</v>
      </c>
      <c r="Q657" s="41">
        <f>I657/$B$15*1000</f>
        <v>3.5</v>
      </c>
      <c r="R657" s="30">
        <f>G657/3600*C657</f>
        <v>0.868702552445193</v>
      </c>
    </row>
    <row r="658" ht="20.05" customHeight="1">
      <c r="A658" s="31">
        <f>$A657+C657</f>
        <v>3165</v>
      </c>
      <c r="B658" s="32">
        <v>3.5</v>
      </c>
      <c r="C658" s="33">
        <v>5</v>
      </c>
      <c r="D658" t="b" s="30">
        <v>0</v>
      </c>
      <c r="E658" s="13"/>
      <c r="F658" s="30">
        <f>3600*(B658*$B$15/1000-H658-I657)/C658</f>
        <v>625.341792856087</v>
      </c>
      <c r="G658" s="30">
        <f>IF(F658&gt;B$21,$B$21,IF(F658&lt;0,0,F658))</f>
        <v>625.341792856087</v>
      </c>
      <c r="H658" s="30">
        <f>(J658*$B$16+K658*OFFSET($B$17,0,D658)-I657*(OFFSET($B$18,0,D658)+$B$19+OFFSET($B$20,0,D658)))*$C658/60</f>
        <v>-0.868530267855692</v>
      </c>
      <c r="I658" s="30">
        <f>$E658+(G658/60)*$C658/60+H658+I657</f>
        <v>22.9087323943552</v>
      </c>
      <c r="J658" s="30">
        <f>J657+($B$19*I657-$B$16*J657)*$C658/60</f>
        <v>92.0556817819115</v>
      </c>
      <c r="K658" s="30">
        <f>K657+(OFFSET($B$20,0,D658)*I657-OFFSET($B$17,0,D658)*K657)*$C658/60</f>
        <v>195.577164151772</v>
      </c>
      <c r="L658" s="34">
        <f>$A658/60</f>
        <v>52.75</v>
      </c>
      <c r="M658" s="41">
        <v>50.817814634010</v>
      </c>
      <c r="N658" s="41">
        <v>50.4578245783191</v>
      </c>
      <c r="O658" s="41">
        <v>49.9663053412124</v>
      </c>
      <c r="P658" s="41">
        <f>G658/$B$22</f>
        <v>62.5341792856087</v>
      </c>
      <c r="Q658" s="41">
        <f>I658/$B$15*1000</f>
        <v>3.5</v>
      </c>
      <c r="R658" s="30">
        <f>G658/3600*C658</f>
        <v>0.868530267855676</v>
      </c>
    </row>
    <row r="659" ht="20.05" customHeight="1">
      <c r="A659" s="31">
        <f>$A658+C658</f>
        <v>3170</v>
      </c>
      <c r="B659" s="32">
        <v>3.5</v>
      </c>
      <c r="C659" s="33">
        <v>5</v>
      </c>
      <c r="D659" t="b" s="30">
        <v>0</v>
      </c>
      <c r="E659" s="13"/>
      <c r="F659" s="30">
        <f>3600*(B659*$B$15/1000-H659-I658)/C659</f>
        <v>625.2181055889509</v>
      </c>
      <c r="G659" s="30">
        <f>IF(F659&gt;B$21,$B$21,IF(F659&lt;0,0,F659))</f>
        <v>625.2181055889509</v>
      </c>
      <c r="H659" s="30">
        <f>(J659*$B$16+K659*OFFSET($B$17,0,D659)-I658*(OFFSET($B$18,0,D659)+$B$19+OFFSET($B$20,0,D659)))*$C659/60</f>
        <v>-0.868358479984669</v>
      </c>
      <c r="I659" s="30">
        <f>$E659+(G659/60)*$C659/60+H659+I658</f>
        <v>22.9087323943552</v>
      </c>
      <c r="J659" s="30">
        <f>J658+($B$19*I658-$B$16*J658)*$C659/60</f>
        <v>92.06912436810759</v>
      </c>
      <c r="K659" s="30">
        <f>K658+(OFFSET($B$20,0,D659)*I658-OFFSET($B$17,0,D659)*K658)*$C659/60</f>
        <v>195.855174801385</v>
      </c>
      <c r="L659" s="34">
        <f>$A659/60</f>
        <v>52.8333333333333</v>
      </c>
      <c r="M659" s="41">
        <v>50.8068726404987</v>
      </c>
      <c r="N659" s="41">
        <v>50.4470206825671</v>
      </c>
      <c r="O659" s="41">
        <v>49.9556899998502</v>
      </c>
      <c r="P659" s="41">
        <f>G659/$B$22</f>
        <v>62.5218105588951</v>
      </c>
      <c r="Q659" s="41">
        <f>I659/$B$15*1000</f>
        <v>3.5</v>
      </c>
      <c r="R659" s="30">
        <f>G659/3600*C659</f>
        <v>0.868358479984654</v>
      </c>
    </row>
    <row r="660" ht="20.05" customHeight="1">
      <c r="A660" s="31">
        <f>$A659+C659</f>
        <v>3175</v>
      </c>
      <c r="B660" s="32">
        <v>3.5</v>
      </c>
      <c r="C660" s="33">
        <v>5</v>
      </c>
      <c r="D660" t="b" s="30">
        <v>0</v>
      </c>
      <c r="E660" s="13"/>
      <c r="F660" s="30">
        <f>3600*(B660*$B$15/1000-H660-I659)/C660</f>
        <v>625.094773984130</v>
      </c>
      <c r="G660" s="30">
        <f>IF(F660&gt;B$21,$B$21,IF(F660&lt;0,0,F660))</f>
        <v>625.094773984130</v>
      </c>
      <c r="H660" s="30">
        <f>(J660*$B$16+K660*OFFSET($B$17,0,D660)-I659*(OFFSET($B$18,0,D660)+$B$19+OFFSET($B$20,0,D660)))*$C660/60</f>
        <v>-0.868187186089084</v>
      </c>
      <c r="I660" s="30">
        <f>$E660+(G660/60)*$C660/60+H660+I659</f>
        <v>22.9087323943552</v>
      </c>
      <c r="J660" s="30">
        <f>J659+($B$19*I659-$B$16*J659)*$C660/60</f>
        <v>92.0824880684024</v>
      </c>
      <c r="K660" s="30">
        <f>K659+(OFFSET($B$20,0,D660)*I659-OFFSET($B$17,0,D660)*K659)*$C660/60</f>
        <v>196.133092549028</v>
      </c>
      <c r="L660" s="34">
        <f>$A660/60</f>
        <v>52.9166666666667</v>
      </c>
      <c r="M660" s="41">
        <v>50.7959680802354</v>
      </c>
      <c r="N660" s="41">
        <v>50.4362541670867</v>
      </c>
      <c r="O660" s="41">
        <v>49.9451119664273</v>
      </c>
      <c r="P660" s="41">
        <f>G660/$B$22</f>
        <v>62.509477398413</v>
      </c>
      <c r="Q660" s="41">
        <f>I660/$B$15*1000</f>
        <v>3.5</v>
      </c>
      <c r="R660" s="30">
        <f>G660/3600*C660</f>
        <v>0.868187186089069</v>
      </c>
    </row>
    <row r="661" ht="20.05" customHeight="1">
      <c r="A661" s="31">
        <f>$A660+C660</f>
        <v>3180</v>
      </c>
      <c r="B661" s="32">
        <v>3.5</v>
      </c>
      <c r="C661" s="33">
        <v>5</v>
      </c>
      <c r="D661" t="b" s="30">
        <v>0</v>
      </c>
      <c r="E661" s="13"/>
      <c r="F661" s="30">
        <f>3600*(B661*$B$15/1000-H661-I660)/C661</f>
        <v>624.971796078170</v>
      </c>
      <c r="G661" s="30">
        <f>IF(F661&gt;B$21,$B$21,IF(F661&lt;0,0,F661))</f>
        <v>624.971796078170</v>
      </c>
      <c r="H661" s="30">
        <f>(J661*$B$16+K661*OFFSET($B$17,0,D661)-I660*(OFFSET($B$18,0,D661)+$B$19+OFFSET($B$20,0,D661)))*$C661/60</f>
        <v>-0.868016383441918</v>
      </c>
      <c r="I661" s="30">
        <f>$E661+(G661/60)*$C661/60+H661+I660</f>
        <v>22.9087323943552</v>
      </c>
      <c r="J661" s="30">
        <f>J660+($B$19*I660-$B$16*J660)*$C661/60</f>
        <v>92.0957733457265</v>
      </c>
      <c r="K661" s="30">
        <f>K660+(OFFSET($B$20,0,D661)*I660-OFFSET($B$17,0,D661)*K660)*$C661/60</f>
        <v>196.410917425746</v>
      </c>
      <c r="L661" s="34">
        <f>$A661/60</f>
        <v>53</v>
      </c>
      <c r="M661" s="41">
        <v>50.7851007438211</v>
      </c>
      <c r="N661" s="41">
        <v>50.4255248224991</v>
      </c>
      <c r="O661" s="41">
        <v>49.9345710315926</v>
      </c>
      <c r="P661" s="41">
        <f>G661/$B$22</f>
        <v>62.497179607817</v>
      </c>
      <c r="Q661" s="41">
        <f>I661/$B$15*1000</f>
        <v>3.5</v>
      </c>
      <c r="R661" s="30">
        <f>G661/3600*C661</f>
        <v>0.868016383441903</v>
      </c>
    </row>
    <row r="662" ht="20.05" customHeight="1">
      <c r="A662" s="31">
        <f>$A661+C661</f>
        <v>3185</v>
      </c>
      <c r="B662" s="32">
        <v>3.5</v>
      </c>
      <c r="C662" s="33">
        <v>5</v>
      </c>
      <c r="D662" t="b" s="30">
        <v>0</v>
      </c>
      <c r="E662" s="13"/>
      <c r="F662" s="30">
        <f>3600*(B662*$B$15/1000-H662-I661)/C662</f>
        <v>624.849169919103</v>
      </c>
      <c r="G662" s="30">
        <f>IF(F662&gt;B$21,$B$21,IF(F662&lt;0,0,F662))</f>
        <v>624.849169919103</v>
      </c>
      <c r="H662" s="30">
        <f>(J662*$B$16+K662*OFFSET($B$17,0,D662)-I661*(OFFSET($B$18,0,D662)+$B$19+OFFSET($B$20,0,D662)))*$C662/60</f>
        <v>-0.867846069332102</v>
      </c>
      <c r="I662" s="30">
        <f>$E662+(G662/60)*$C662/60+H662+I661</f>
        <v>22.9087323943552</v>
      </c>
      <c r="J662" s="30">
        <f>J661+($B$19*I661-$B$16*J661)*$C662/60</f>
        <v>92.10898066029399</v>
      </c>
      <c r="K662" s="30">
        <f>K661+(OFFSET($B$20,0,D662)*I661-OFFSET($B$17,0,D662)*K661)*$C662/60</f>
        <v>196.688649462574</v>
      </c>
      <c r="L662" s="34">
        <f>$A662/60</f>
        <v>53.0833333333333</v>
      </c>
      <c r="M662" s="41">
        <v>50.7742704230816</v>
      </c>
      <c r="N662" s="41">
        <v>50.4148324406506</v>
      </c>
      <c r="O662" s="41">
        <v>49.9240669872199</v>
      </c>
      <c r="P662" s="41">
        <f>G662/$B$22</f>
        <v>62.4849169919103</v>
      </c>
      <c r="Q662" s="41">
        <f>I662/$B$15*1000</f>
        <v>3.5</v>
      </c>
      <c r="R662" s="30">
        <f>G662/3600*C662</f>
        <v>0.867846069332088</v>
      </c>
    </row>
    <row r="663" ht="20.05" customHeight="1">
      <c r="A663" s="31">
        <f>$A662+C662</f>
        <v>3190</v>
      </c>
      <c r="B663" s="32">
        <v>3.5</v>
      </c>
      <c r="C663" s="33">
        <v>5</v>
      </c>
      <c r="D663" t="b" s="30">
        <v>0</v>
      </c>
      <c r="E663" s="13"/>
      <c r="F663" s="30">
        <f>3600*(B663*$B$15/1000-H663-I662)/C663</f>
        <v>624.726893566369</v>
      </c>
      <c r="G663" s="30">
        <f>IF(F663&gt;B$21,$B$21,IF(F663&lt;0,0,F663))</f>
        <v>624.726893566369</v>
      </c>
      <c r="H663" s="30">
        <f>(J663*$B$16+K663*OFFSET($B$17,0,D663)-I662*(OFFSET($B$18,0,D663)+$B$19+OFFSET($B$20,0,D663)))*$C663/60</f>
        <v>-0.867676241064416</v>
      </c>
      <c r="I663" s="30">
        <f>$E663+(G663/60)*$C663/60+H663+I662</f>
        <v>22.9087323943552</v>
      </c>
      <c r="J663" s="30">
        <f>J662+($B$19*I662-$B$16*J662)*$C663/60</f>
        <v>92.12211046961821</v>
      </c>
      <c r="K663" s="30">
        <f>K662+(OFFSET($B$20,0,D663)*I662-OFFSET($B$17,0,D663)*K662)*$C663/60</f>
        <v>196.966288690535</v>
      </c>
      <c r="L663" s="34">
        <f>$A663/60</f>
        <v>53.1666666666667</v>
      </c>
      <c r="M663" s="41">
        <v>50.7634769110602</v>
      </c>
      <c r="N663" s="41">
        <v>50.4041768146046</v>
      </c>
      <c r="O663" s="41">
        <v>49.9135996264008</v>
      </c>
      <c r="P663" s="41">
        <f>G663/$B$22</f>
        <v>62.4726893566369</v>
      </c>
      <c r="Q663" s="41">
        <f>I663/$B$15*1000</f>
        <v>3.5</v>
      </c>
      <c r="R663" s="30">
        <f>G663/3600*C663</f>
        <v>0.867676241064401</v>
      </c>
    </row>
    <row r="664" ht="20.05" customHeight="1">
      <c r="A664" s="31">
        <f>$A663+C663</f>
        <v>3195</v>
      </c>
      <c r="B664" s="32">
        <v>3.5</v>
      </c>
      <c r="C664" s="33">
        <v>5</v>
      </c>
      <c r="D664" t="b" s="30">
        <v>0</v>
      </c>
      <c r="E664" s="13"/>
      <c r="F664" s="30">
        <f>3600*(B664*$B$15/1000-H664-I663)/C664</f>
        <v>624.604965090756</v>
      </c>
      <c r="G664" s="30">
        <f>IF(F664&gt;B$21,$B$21,IF(F664&lt;0,0,F664))</f>
        <v>624.604965090756</v>
      </c>
      <c r="H664" s="30">
        <f>(J664*$B$16+K664*OFFSET($B$17,0,D664)-I663*(OFFSET($B$18,0,D664)+$B$19+OFFSET($B$20,0,D664)))*$C664/60</f>
        <v>-0.867506895959399</v>
      </c>
      <c r="I664" s="30">
        <f>$E664+(G664/60)*$C664/60+H664+I663</f>
        <v>22.9087323943552</v>
      </c>
      <c r="J664" s="30">
        <f>J663+($B$19*I663-$B$16*J663)*$C664/60</f>
        <v>92.1351632285276</v>
      </c>
      <c r="K664" s="30">
        <f>K663+(OFFSET($B$20,0,D664)*I663-OFFSET($B$17,0,D664)*K663)*$C664/60</f>
        <v>197.243835140644</v>
      </c>
      <c r="L664" s="34">
        <f>$A664/60</f>
        <v>53.25</v>
      </c>
      <c r="M664" s="41">
        <v>50.7527200020111</v>
      </c>
      <c r="N664" s="41">
        <v>50.3935577386358</v>
      </c>
      <c r="O664" s="41">
        <v>49.9031687434371</v>
      </c>
      <c r="P664" s="41">
        <f>G664/$B$22</f>
        <v>62.4604965090756</v>
      </c>
      <c r="Q664" s="41">
        <f>I664/$B$15*1000</f>
        <v>3.5</v>
      </c>
      <c r="R664" s="30">
        <f>G664/3600*C664</f>
        <v>0.867506895959383</v>
      </c>
    </row>
    <row r="665" ht="20.05" customHeight="1">
      <c r="A665" s="31">
        <f>$A664+C664</f>
        <v>3200</v>
      </c>
      <c r="B665" s="32">
        <v>3.5</v>
      </c>
      <c r="C665" s="33">
        <v>5</v>
      </c>
      <c r="D665" t="b" s="30">
        <v>0</v>
      </c>
      <c r="E665" s="13"/>
      <c r="F665" s="30">
        <f>3600*(B665*$B$15/1000-H665-I664)/C665</f>
        <v>624.483382574336</v>
      </c>
      <c r="G665" s="30">
        <f>IF(F665&gt;B$21,$B$21,IF(F665&lt;0,0,F665))</f>
        <v>624.483382574336</v>
      </c>
      <c r="H665" s="30">
        <f>(J665*$B$16+K665*OFFSET($B$17,0,D665)-I664*(OFFSET($B$18,0,D665)+$B$19+OFFSET($B$20,0,D665)))*$C665/60</f>
        <v>-0.86733803135326</v>
      </c>
      <c r="I665" s="30">
        <f>$E665+(G665/60)*$C665/60+H665+I664</f>
        <v>22.9087323943552</v>
      </c>
      <c r="J665" s="30">
        <f>J664+($B$19*I664-$B$16*J664)*$C665/60</f>
        <v>92.14813938918149</v>
      </c>
      <c r="K665" s="30">
        <f>K664+(OFFSET($B$20,0,D665)*I664-OFFSET($B$17,0,D665)*K664)*$C665/60</f>
        <v>197.521288843903</v>
      </c>
      <c r="L665" s="34">
        <f>$A665/60</f>
        <v>53.3333333333333</v>
      </c>
      <c r="M665" s="41">
        <v>50.7419994913917</v>
      </c>
      <c r="N665" s="41">
        <v>50.3829750082217</v>
      </c>
      <c r="O665" s="41">
        <v>49.8927741338346</v>
      </c>
      <c r="P665" s="41">
        <f>G665/$B$22</f>
        <v>62.4483382574336</v>
      </c>
      <c r="Q665" s="41">
        <f>I665/$B$15*1000</f>
        <v>3.5</v>
      </c>
      <c r="R665" s="30">
        <f>G665/3600*C665</f>
        <v>0.8673380313532441</v>
      </c>
    </row>
    <row r="666" ht="20.05" customHeight="1">
      <c r="A666" s="31">
        <f>$A665+C665</f>
        <v>3205</v>
      </c>
      <c r="B666" s="32">
        <v>3.5</v>
      </c>
      <c r="C666" s="33">
        <v>5</v>
      </c>
      <c r="D666" t="b" s="30">
        <v>0</v>
      </c>
      <c r="E666" s="13"/>
      <c r="F666" s="30">
        <f>3600*(B666*$B$15/1000-H666-I665)/C666</f>
        <v>624.362144110392</v>
      </c>
      <c r="G666" s="30">
        <f>IF(F666&gt;B$21,$B$21,IF(F666&lt;0,0,F666))</f>
        <v>624.362144110392</v>
      </c>
      <c r="H666" s="30">
        <f>(J666*$B$16+K666*OFFSET($B$17,0,D666)-I665*(OFFSET($B$18,0,D666)+$B$19+OFFSET($B$20,0,D666)))*$C666/60</f>
        <v>-0.867169644597781</v>
      </c>
      <c r="I666" s="30">
        <f>$E666+(G666/60)*$C666/60+H666+I665</f>
        <v>22.9087323943552</v>
      </c>
      <c r="J666" s="30">
        <f>J665+($B$19*I665-$B$16*J665)*$C666/60</f>
        <v>92.1610394010859</v>
      </c>
      <c r="K666" s="30">
        <f>K665+(OFFSET($B$20,0,D666)*I665-OFFSET($B$17,0,D666)*K665)*$C666/60</f>
        <v>197.798649831305</v>
      </c>
      <c r="L666" s="34">
        <f>$A666/60</f>
        <v>53.4166666666667</v>
      </c>
      <c r="M666" s="41">
        <v>50.7313151758559</v>
      </c>
      <c r="N666" s="41">
        <v>50.3724284200366</v>
      </c>
      <c r="O666" s="41">
        <v>49.882415594295</v>
      </c>
      <c r="P666" s="41">
        <f>G666/$B$22</f>
        <v>62.4362144110392</v>
      </c>
      <c r="Q666" s="41">
        <f>I666/$B$15*1000</f>
        <v>3.5</v>
      </c>
      <c r="R666" s="30">
        <f>G666/3600*C666</f>
        <v>0.867169644597767</v>
      </c>
    </row>
    <row r="667" ht="20.05" customHeight="1">
      <c r="A667" s="31">
        <f>$A666+C666</f>
        <v>3210</v>
      </c>
      <c r="B667" s="32">
        <v>3.5</v>
      </c>
      <c r="C667" s="33">
        <v>5</v>
      </c>
      <c r="D667" t="b" s="30">
        <v>0</v>
      </c>
      <c r="E667" s="13"/>
      <c r="F667" s="30">
        <f>3600*(B667*$B$15/1000-H667-I666)/C667</f>
        <v>624.241247803350</v>
      </c>
      <c r="G667" s="30">
        <f>IF(F667&gt;B$21,$B$21,IF(F667&lt;0,0,F667))</f>
        <v>624.241247803350</v>
      </c>
      <c r="H667" s="30">
        <f>(J667*$B$16+K667*OFFSET($B$17,0,D667)-I666*(OFFSET($B$18,0,D667)+$B$19+OFFSET($B$20,0,D667)))*$C667/60</f>
        <v>-0.867001733060224</v>
      </c>
      <c r="I667" s="30">
        <f>$E667+(G667/60)*$C667/60+H667+I666</f>
        <v>22.9087323943552</v>
      </c>
      <c r="J667" s="30">
        <f>J666+($B$19*I666-$B$16*J666)*$C667/60</f>
        <v>92.17386371110889</v>
      </c>
      <c r="K667" s="30">
        <f>K666+(OFFSET($B$20,0,D667)*I666-OFFSET($B$17,0,D667)*K666)*$C667/60</f>
        <v>198.075918133833</v>
      </c>
      <c r="L667" s="34">
        <f>$A667/60</f>
        <v>53.5</v>
      </c>
      <c r="M667" s="41">
        <v>50.7206668532469</v>
      </c>
      <c r="N667" s="41">
        <v>50.361917771944</v>
      </c>
      <c r="O667" s="41">
        <v>49.8720929227095</v>
      </c>
      <c r="P667" s="41">
        <f>G667/$B$22</f>
        <v>62.424124780335</v>
      </c>
      <c r="Q667" s="41">
        <f>I667/$B$15*1000</f>
        <v>3.5</v>
      </c>
      <c r="R667" s="30">
        <f>G667/3600*C667</f>
        <v>0.867001733060208</v>
      </c>
    </row>
    <row r="668" ht="20.05" customHeight="1">
      <c r="A668" s="31">
        <f>$A667+C667</f>
        <v>3215</v>
      </c>
      <c r="B668" s="32">
        <v>3.5</v>
      </c>
      <c r="C668" s="33">
        <v>5</v>
      </c>
      <c r="D668" t="b" s="30">
        <v>0</v>
      </c>
      <c r="E668" s="13"/>
      <c r="F668" s="30">
        <f>3600*(B668*$B$15/1000-H668-I667)/C668</f>
        <v>624.120691768728</v>
      </c>
      <c r="G668" s="30">
        <f>IF(F668&gt;B$21,$B$21,IF(F668&lt;0,0,F668))</f>
        <v>624.120691768728</v>
      </c>
      <c r="H668" s="30">
        <f>(J668*$B$16+K668*OFFSET($B$17,0,D668)-I667*(OFFSET($B$18,0,D668)+$B$19+OFFSET($B$20,0,D668)))*$C668/60</f>
        <v>-0.866834294123249</v>
      </c>
      <c r="I668" s="30">
        <f>$E668+(G668/60)*$C668/60+H668+I667</f>
        <v>22.9087323943552</v>
      </c>
      <c r="J668" s="30">
        <f>J667+($B$19*I667-$B$16*J667)*$C668/60</f>
        <v>92.1866127634962</v>
      </c>
      <c r="K668" s="30">
        <f>K667+(OFFSET($B$20,0,D668)*I667-OFFSET($B$17,0,D668)*K667)*$C668/60</f>
        <v>198.353093782459</v>
      </c>
      <c r="L668" s="34">
        <f>$A668/60</f>
        <v>53.5833333333333</v>
      </c>
      <c r="M668" s="41">
        <v>50.7100543225904</v>
      </c>
      <c r="N668" s="41">
        <v>50.3514428629898</v>
      </c>
      <c r="O668" s="41">
        <v>49.8618059181517</v>
      </c>
      <c r="P668" s="41">
        <f>G668/$B$22</f>
        <v>62.4120691768728</v>
      </c>
      <c r="Q668" s="41">
        <f>I668/$B$15*1000</f>
        <v>3.5</v>
      </c>
      <c r="R668" s="30">
        <f>G668/3600*C668</f>
        <v>0.866834294123233</v>
      </c>
    </row>
    <row r="669" ht="20.05" customHeight="1">
      <c r="A669" s="31">
        <f>$A668+C668</f>
        <v>3220</v>
      </c>
      <c r="B669" s="32">
        <v>3.5</v>
      </c>
      <c r="C669" s="33">
        <v>5</v>
      </c>
      <c r="D669" t="b" s="30">
        <v>0</v>
      </c>
      <c r="E669" s="13"/>
      <c r="F669" s="30">
        <f>3600*(B669*$B$15/1000-H669-I668)/C669</f>
        <v>624.0004741330559</v>
      </c>
      <c r="G669" s="30">
        <f>IF(F669&gt;B$21,$B$21,IF(F669&lt;0,0,F669))</f>
        <v>624.0004741330559</v>
      </c>
      <c r="H669" s="30">
        <f>(J669*$B$16+K669*OFFSET($B$17,0,D669)-I668*(OFFSET($B$18,0,D669)+$B$19+OFFSET($B$20,0,D669)))*$C669/60</f>
        <v>-0.866667325184815</v>
      </c>
      <c r="I669" s="30">
        <f>$E669+(G669/60)*$C669/60+H669+I668</f>
        <v>22.9087323943552</v>
      </c>
      <c r="J669" s="30">
        <f>J668+($B$19*I668-$B$16*J668)*$C669/60</f>
        <v>92.1992869998865</v>
      </c>
      <c r="K669" s="30">
        <f>K668+(OFFSET($B$20,0,D669)*I668-OFFSET($B$17,0,D669)*K668)*$C669/60</f>
        <v>198.630176808145</v>
      </c>
      <c r="L669" s="34">
        <f>$A669/60</f>
        <v>53.6666666666667</v>
      </c>
      <c r="M669" s="41">
        <v>50.6994773840875</v>
      </c>
      <c r="N669" s="41">
        <v>50.3410034933954</v>
      </c>
      <c r="O669" s="41">
        <v>49.8515543808707</v>
      </c>
      <c r="P669" s="41">
        <f>G669/$B$22</f>
        <v>62.4000474133056</v>
      </c>
      <c r="Q669" s="41">
        <f>I669/$B$15*1000</f>
        <v>3.5</v>
      </c>
      <c r="R669" s="30">
        <f>G669/3600*C669</f>
        <v>0.8666673251848001</v>
      </c>
    </row>
    <row r="670" ht="20.05" customHeight="1">
      <c r="A670" s="31">
        <f>$A669+C669</f>
        <v>3225</v>
      </c>
      <c r="B670" s="32">
        <v>3.5</v>
      </c>
      <c r="C670" s="33">
        <v>5</v>
      </c>
      <c r="D670" t="b" s="30">
        <v>0</v>
      </c>
      <c r="E670" s="13"/>
      <c r="F670" s="30">
        <f>3600*(B670*$B$15/1000-H670-I669)/C670</f>
        <v>623.880593033817</v>
      </c>
      <c r="G670" s="30">
        <f>IF(F670&gt;B$21,$B$21,IF(F670&lt;0,0,F670))</f>
        <v>623.880593033817</v>
      </c>
      <c r="H670" s="30">
        <f>(J670*$B$16+K670*OFFSET($B$17,0,D670)-I669*(OFFSET($B$18,0,D670)+$B$19+OFFSET($B$20,0,D670)))*$C670/60</f>
        <v>-0.866500823658094</v>
      </c>
      <c r="I670" s="30">
        <f>$E670+(G670/60)*$C670/60+H670+I669</f>
        <v>22.9087323943552</v>
      </c>
      <c r="J670" s="30">
        <f>J669+($B$19*I669-$B$16*J669)*$C670/60</f>
        <v>92.2118868593268</v>
      </c>
      <c r="K670" s="30">
        <f>K669+(OFFSET($B$20,0,D670)*I669-OFFSET($B$17,0,D670)*K669)*$C670/60</f>
        <v>198.907167241843</v>
      </c>
      <c r="L670" s="34">
        <f>$A670/60</f>
        <v>53.75</v>
      </c>
      <c r="M670" s="41">
        <v>50.6889358391079</v>
      </c>
      <c r="N670" s="41">
        <v>50.3305994645507</v>
      </c>
      <c r="O670" s="41">
        <v>49.841338112284</v>
      </c>
      <c r="P670" s="41">
        <f>G670/$B$22</f>
        <v>62.3880593033817</v>
      </c>
      <c r="Q670" s="41">
        <f>I670/$B$15*1000</f>
        <v>3.5</v>
      </c>
      <c r="R670" s="30">
        <f>G670/3600*C670</f>
        <v>0.866500823658079</v>
      </c>
    </row>
    <row r="671" ht="20.05" customHeight="1">
      <c r="A671" s="31">
        <f>$A670+C670</f>
        <v>3230</v>
      </c>
      <c r="B671" s="32">
        <v>3.5</v>
      </c>
      <c r="C671" s="33">
        <v>5</v>
      </c>
      <c r="D671" t="b" s="30">
        <v>0</v>
      </c>
      <c r="E671" s="13"/>
      <c r="F671" s="30">
        <f>3600*(B671*$B$15/1000-H671-I670)/C671</f>
        <v>623.761046619384</v>
      </c>
      <c r="G671" s="30">
        <f>IF(F671&gt;B$21,$B$21,IF(F671&lt;0,0,F671))</f>
        <v>623.761046619384</v>
      </c>
      <c r="H671" s="30">
        <f>(J671*$B$16+K671*OFFSET($B$17,0,D671)-I670*(OFFSET($B$18,0,D671)+$B$19+OFFSET($B$20,0,D671)))*$C671/60</f>
        <v>-0.866334786971381</v>
      </c>
      <c r="I671" s="30">
        <f>$E671+(G671/60)*$C671/60+H671+I670</f>
        <v>22.9087323943552</v>
      </c>
      <c r="J671" s="30">
        <f>J670+($B$19*I670-$B$16*J670)*$C671/60</f>
        <v>92.2244127782877</v>
      </c>
      <c r="K671" s="30">
        <f>K670+(OFFSET($B$20,0,D671)*I670-OFFSET($B$17,0,D671)*K670)*$C671/60</f>
        <v>199.184065114494</v>
      </c>
      <c r="L671" s="34">
        <f>$A671/60</f>
        <v>53.8333333333333</v>
      </c>
      <c r="M671" s="41">
        <v>50.6784294901829</v>
      </c>
      <c r="N671" s="41">
        <v>50.3202305790073</v>
      </c>
      <c r="O671" s="41">
        <v>49.8311569149709</v>
      </c>
      <c r="P671" s="41">
        <f>G671/$B$22</f>
        <v>62.3761046619384</v>
      </c>
      <c r="Q671" s="41">
        <f>I671/$B$15*1000</f>
        <v>3.5</v>
      </c>
      <c r="R671" s="30">
        <f>G671/3600*C671</f>
        <v>0.866334786971367</v>
      </c>
    </row>
    <row r="672" ht="20.05" customHeight="1">
      <c r="A672" s="31">
        <f>$A671+C671</f>
        <v>3235</v>
      </c>
      <c r="B672" s="32">
        <v>3.5</v>
      </c>
      <c r="C672" s="33">
        <v>5</v>
      </c>
      <c r="D672" t="b" s="30">
        <v>0</v>
      </c>
      <c r="E672" s="13"/>
      <c r="F672" s="30">
        <f>3600*(B672*$B$15/1000-H672-I671)/C672</f>
        <v>623.641833048954</v>
      </c>
      <c r="G672" s="30">
        <f>IF(F672&gt;B$21,$B$21,IF(F672&lt;0,0,F672))</f>
        <v>623.641833048954</v>
      </c>
      <c r="H672" s="30">
        <f>(J672*$B$16+K672*OFFSET($B$17,0,D672)-I671*(OFFSET($B$18,0,D672)+$B$19+OFFSET($B$20,0,D672)))*$C672/60</f>
        <v>-0.8661692125680061</v>
      </c>
      <c r="I672" s="30">
        <f>$E672+(G672/60)*$C672/60+H672+I671</f>
        <v>22.9087323943552</v>
      </c>
      <c r="J672" s="30">
        <f>J671+($B$19*I671-$B$16*J671)*$C672/60</f>
        <v>92.2368651906783</v>
      </c>
      <c r="K672" s="30">
        <f>K671+(OFFSET($B$20,0,D672)*I671-OFFSET($B$17,0,D672)*K671)*$C672/60</f>
        <v>199.460870457028</v>
      </c>
      <c r="L672" s="34">
        <f>$A672/60</f>
        <v>53.9166666666667</v>
      </c>
      <c r="M672" s="41">
        <v>50.6679581409988</v>
      </c>
      <c r="N672" s="41">
        <v>50.3098966404718</v>
      </c>
      <c r="O672" s="41">
        <v>49.8210105926655</v>
      </c>
      <c r="P672" s="41">
        <f>G672/$B$22</f>
        <v>62.3641833048954</v>
      </c>
      <c r="Q672" s="41">
        <f>I672/$B$15*1000</f>
        <v>3.5</v>
      </c>
      <c r="R672" s="30">
        <f>G672/3600*C672</f>
        <v>0.866169212567992</v>
      </c>
    </row>
    <row r="673" ht="20.05" customHeight="1">
      <c r="A673" s="31">
        <f>$A672+C672</f>
        <v>3240</v>
      </c>
      <c r="B673" s="32">
        <v>3.5</v>
      </c>
      <c r="C673" s="33">
        <v>5</v>
      </c>
      <c r="D673" t="b" s="30">
        <v>0</v>
      </c>
      <c r="E673" s="13"/>
      <c r="F673" s="30">
        <f>3600*(B673*$B$15/1000-H673-I672)/C673</f>
        <v>623.522950492487</v>
      </c>
      <c r="G673" s="30">
        <f>IF(F673&gt;B$21,$B$21,IF(F673&lt;0,0,F673))</f>
        <v>623.522950492487</v>
      </c>
      <c r="H673" s="30">
        <f>(J673*$B$16+K673*OFFSET($B$17,0,D673)-I672*(OFFSET($B$18,0,D673)+$B$19+OFFSET($B$20,0,D673)))*$C673/60</f>
        <v>-0.866004097906247</v>
      </c>
      <c r="I673" s="30">
        <f>$E673+(G673/60)*$C673/60+H673+I672</f>
        <v>22.9087323943552</v>
      </c>
      <c r="J673" s="30">
        <f>J672+($B$19*I672-$B$16*J672)*$C673/60</f>
        <v>92.24924452786141</v>
      </c>
      <c r="K673" s="30">
        <f>K672+(OFFSET($B$20,0,D673)*I672-OFFSET($B$17,0,D673)*K672)*$C673/60</f>
        <v>199.737583300366</v>
      </c>
      <c r="L673" s="34">
        <f>$A673/60</f>
        <v>54</v>
      </c>
      <c r="M673" s="41">
        <v>50.6575215963901</v>
      </c>
      <c r="N673" s="41">
        <v>50.2995974537987</v>
      </c>
      <c r="O673" s="41">
        <v>49.8108989502501</v>
      </c>
      <c r="P673" s="41">
        <f>G673/$B$22</f>
        <v>62.3522950492487</v>
      </c>
      <c r="Q673" s="41">
        <f>I673/$B$15*1000</f>
        <v>3.5</v>
      </c>
      <c r="R673" s="30">
        <f>G673/3600*C673</f>
        <v>0.866004097906232</v>
      </c>
    </row>
    <row r="674" ht="20.05" customHeight="1">
      <c r="A674" s="31">
        <f>$A673+C673</f>
        <v>3245</v>
      </c>
      <c r="B674" s="32">
        <v>3.5</v>
      </c>
      <c r="C674" s="33">
        <v>5</v>
      </c>
      <c r="D674" t="b" s="30">
        <v>0</v>
      </c>
      <c r="E674" s="13"/>
      <c r="F674" s="30">
        <f>3600*(B674*$B$15/1000-H674-I673)/C674</f>
        <v>623.404397130639</v>
      </c>
      <c r="G674" s="30">
        <f>IF(F674&gt;B$21,$B$21,IF(F674&lt;0,0,F674))</f>
        <v>623.404397130639</v>
      </c>
      <c r="H674" s="30">
        <f>(J674*$B$16+K674*OFFSET($B$17,0,D674)-I673*(OFFSET($B$18,0,D674)+$B$19+OFFSET($B$20,0,D674)))*$C674/60</f>
        <v>-0.865839440459236</v>
      </c>
      <c r="I674" s="30">
        <f>$E674+(G674/60)*$C674/60+H674+I673</f>
        <v>22.9087323943552</v>
      </c>
      <c r="J674" s="30">
        <f>J673+($B$19*I673-$B$16*J673)*$C674/60</f>
        <v>92.2615512186685</v>
      </c>
      <c r="K674" s="30">
        <f>K673+(OFFSET($B$20,0,D674)*I673-OFFSET($B$17,0,D674)*K673)*$C674/60</f>
        <v>200.014203675419</v>
      </c>
      <c r="L674" s="34">
        <f>$A674/60</f>
        <v>54.0833333333333</v>
      </c>
      <c r="M674" s="41">
        <v>50.6471196623324</v>
      </c>
      <c r="N674" s="41">
        <v>50.289332824984</v>
      </c>
      <c r="O674" s="41">
        <v>49.8008217937482</v>
      </c>
      <c r="P674" s="41">
        <f>G674/$B$22</f>
        <v>62.3404397130639</v>
      </c>
      <c r="Q674" s="41">
        <f>I674/$B$15*1000</f>
        <v>3.5</v>
      </c>
      <c r="R674" s="30">
        <f>G674/3600*C674</f>
        <v>0.865839440459221</v>
      </c>
    </row>
    <row r="675" ht="20.05" customHeight="1">
      <c r="A675" s="31">
        <f>$A674+C674</f>
        <v>3250</v>
      </c>
      <c r="B675" s="32">
        <v>3.5</v>
      </c>
      <c r="C675" s="33">
        <v>5</v>
      </c>
      <c r="D675" t="b" s="30">
        <v>0</v>
      </c>
      <c r="E675" s="13"/>
      <c r="F675" s="30">
        <f>3600*(B675*$B$15/1000-H675-I674)/C675</f>
        <v>623.286171154703</v>
      </c>
      <c r="G675" s="30">
        <f>IF(F675&gt;B$21,$B$21,IF(F675&lt;0,0,F675))</f>
        <v>623.286171154703</v>
      </c>
      <c r="H675" s="30">
        <f>(J675*$B$16+K675*OFFSET($B$17,0,D675)-I674*(OFFSET($B$18,0,D675)+$B$19+OFFSET($B$20,0,D675)))*$C675/60</f>
        <v>-0.86567523771488</v>
      </c>
      <c r="I675" s="30">
        <f>$E675+(G675/60)*$C675/60+H675+I674</f>
        <v>22.9087323943552</v>
      </c>
      <c r="J675" s="30">
        <f>J674+($B$19*I674-$B$16*J674)*$C675/60</f>
        <v>92.2737856894145</v>
      </c>
      <c r="K675" s="30">
        <f>K674+(OFFSET($B$20,0,D675)*I674-OFFSET($B$17,0,D675)*K674)*$C675/60</f>
        <v>200.290731613086</v>
      </c>
      <c r="L675" s="34">
        <f>$A675/60</f>
        <v>54.1666666666667</v>
      </c>
      <c r="M675" s="41">
        <v>50.6367521459362</v>
      </c>
      <c r="N675" s="41">
        <v>50.2791025611585</v>
      </c>
      <c r="O675" s="41">
        <v>49.7907789303181</v>
      </c>
      <c r="P675" s="41">
        <f>G675/$B$22</f>
        <v>62.3286171154703</v>
      </c>
      <c r="Q675" s="41">
        <f>I675/$B$15*1000</f>
        <v>3.5</v>
      </c>
      <c r="R675" s="30">
        <f>G675/3600*C675</f>
        <v>0.865675237714865</v>
      </c>
    </row>
    <row r="676" ht="20.05" customHeight="1">
      <c r="A676" s="31">
        <f>$A675+C675</f>
        <v>3255</v>
      </c>
      <c r="B676" s="32">
        <v>3.5</v>
      </c>
      <c r="C676" s="33">
        <v>5</v>
      </c>
      <c r="D676" t="b" s="30">
        <v>0</v>
      </c>
      <c r="E676" s="13"/>
      <c r="F676" s="30">
        <f>3600*(B676*$B$15/1000-H676-I675)/C676</f>
        <v>623.168270766544</v>
      </c>
      <c r="G676" s="30">
        <f>IF(F676&gt;B$21,$B$21,IF(F676&lt;0,0,F676))</f>
        <v>623.168270766544</v>
      </c>
      <c r="H676" s="30">
        <f>(J676*$B$16+K676*OFFSET($B$17,0,D676)-I675*(OFFSET($B$18,0,D676)+$B$19+OFFSET($B$20,0,D676)))*$C676/60</f>
        <v>-0.86551148717577</v>
      </c>
      <c r="I676" s="30">
        <f>$E676+(G676/60)*$C676/60+H676+I675</f>
        <v>22.9087323943552</v>
      </c>
      <c r="J676" s="30">
        <f>J675+($B$19*I675-$B$16*J675)*$C676/60</f>
        <v>92.2859483639125</v>
      </c>
      <c r="K676" s="30">
        <f>K675+(OFFSET($B$20,0,D676)*I675-OFFSET($B$17,0,D676)*K675)*$C676/60</f>
        <v>200.567167144256</v>
      </c>
      <c r="L676" s="34">
        <f>$A676/60</f>
        <v>54.25</v>
      </c>
      <c r="M676" s="41">
        <v>50.626418855440</v>
      </c>
      <c r="N676" s="41">
        <v>50.2689064705807</v>
      </c>
      <c r="O676" s="41">
        <v>49.7807701682461</v>
      </c>
      <c r="P676" s="41">
        <f>G676/$B$22</f>
        <v>62.3168270766544</v>
      </c>
      <c r="Q676" s="41">
        <f>I676/$B$15*1000</f>
        <v>3.5</v>
      </c>
      <c r="R676" s="30">
        <f>G676/3600*C676</f>
        <v>0.865511487175756</v>
      </c>
    </row>
    <row r="677" ht="20.05" customHeight="1">
      <c r="A677" s="31">
        <f>$A676+C676</f>
        <v>3260</v>
      </c>
      <c r="B677" s="32">
        <v>3.5</v>
      </c>
      <c r="C677" s="33">
        <v>5</v>
      </c>
      <c r="D677" t="b" s="30">
        <v>0</v>
      </c>
      <c r="E677" s="13"/>
      <c r="F677" s="30">
        <f>3600*(B677*$B$15/1000-H677-I676)/C677</f>
        <v>623.050694178538</v>
      </c>
      <c r="G677" s="30">
        <f>IF(F677&gt;B$21,$B$21,IF(F677&lt;0,0,F677))</f>
        <v>623.050694178538</v>
      </c>
      <c r="H677" s="30">
        <f>(J677*$B$16+K677*OFFSET($B$17,0,D677)-I676*(OFFSET($B$18,0,D677)+$B$19+OFFSET($B$20,0,D677)))*$C677/60</f>
        <v>-0.8653481863590951</v>
      </c>
      <c r="I677" s="30">
        <f>$E677+(G677/60)*$C677/60+H677+I676</f>
        <v>22.9087323943552</v>
      </c>
      <c r="J677" s="30">
        <f>J676+($B$19*I676-$B$16*J676)*$C677/60</f>
        <v>92.29803966348859</v>
      </c>
      <c r="K677" s="30">
        <f>K676+(OFFSET($B$20,0,D677)*I676-OFFSET($B$17,0,D677)*K676)*$C677/60</f>
        <v>200.843510299809</v>
      </c>
      <c r="L677" s="34">
        <f>$A677/60</f>
        <v>54.3333333333333</v>
      </c>
      <c r="M677" s="41">
        <v>50.6161196002036</v>
      </c>
      <c r="N677" s="41">
        <v>50.2587443626307</v>
      </c>
      <c r="O677" s="41">
        <v>49.7707953169398</v>
      </c>
      <c r="P677" s="41">
        <f>G677/$B$22</f>
        <v>62.3050694178538</v>
      </c>
      <c r="Q677" s="41">
        <f>I677/$B$15*1000</f>
        <v>3.5</v>
      </c>
      <c r="R677" s="30">
        <f>G677/3600*C677</f>
        <v>0.865348186359081</v>
      </c>
    </row>
    <row r="678" ht="20.05" customHeight="1">
      <c r="A678" s="31">
        <f>$A677+C677</f>
        <v>3265</v>
      </c>
      <c r="B678" s="32">
        <v>3.5</v>
      </c>
      <c r="C678" s="33">
        <v>5</v>
      </c>
      <c r="D678" t="b" s="30">
        <v>0</v>
      </c>
      <c r="E678" s="13"/>
      <c r="F678" s="30">
        <f>3600*(B678*$B$15/1000-H678-I677)/C678</f>
        <v>622.933439613511</v>
      </c>
      <c r="G678" s="30">
        <f>IF(F678&gt;B$21,$B$21,IF(F678&lt;0,0,F678))</f>
        <v>622.933439613511</v>
      </c>
      <c r="H678" s="30">
        <f>(J678*$B$16+K678*OFFSET($B$17,0,D678)-I677*(OFFSET($B$18,0,D678)+$B$19+OFFSET($B$20,0,D678)))*$C678/60</f>
        <v>-0.865185332796558</v>
      </c>
      <c r="I678" s="30">
        <f>$E678+(G678/60)*$C678/60+H678+I677</f>
        <v>22.9087323943552</v>
      </c>
      <c r="J678" s="30">
        <f>J677+($B$19*I677-$B$16*J677)*$C678/60</f>
        <v>92.3100600069963</v>
      </c>
      <c r="K678" s="30">
        <f>K677+(OFFSET($B$20,0,D678)*I677-OFFSET($B$17,0,D678)*K677)*$C678/60</f>
        <v>201.119761110614</v>
      </c>
      <c r="L678" s="34">
        <f>$A678/60</f>
        <v>54.4166666666667</v>
      </c>
      <c r="M678" s="41">
        <v>50.6058541907018</v>
      </c>
      <c r="N678" s="41">
        <v>50.2486160478035</v>
      </c>
      <c r="O678" s="41">
        <v>49.7608541869217</v>
      </c>
      <c r="P678" s="41">
        <f>G678/$B$22</f>
        <v>62.2933439613511</v>
      </c>
      <c r="Q678" s="41">
        <f>I678/$B$15*1000</f>
        <v>3.5</v>
      </c>
      <c r="R678" s="30">
        <f>G678/3600*C678</f>
        <v>0.865185332796543</v>
      </c>
    </row>
    <row r="679" ht="20.05" customHeight="1">
      <c r="A679" s="31">
        <f>$A678+C678</f>
        <v>3270</v>
      </c>
      <c r="B679" s="32">
        <v>3.5</v>
      </c>
      <c r="C679" s="33">
        <v>5</v>
      </c>
      <c r="D679" t="b" s="30">
        <v>0</v>
      </c>
      <c r="E679" s="13"/>
      <c r="F679" s="30">
        <f>3600*(B679*$B$15/1000-H679-I678)/C679</f>
        <v>622.816505304677</v>
      </c>
      <c r="G679" s="30">
        <f>IF(F679&gt;B$21,$B$21,IF(F679&lt;0,0,F679))</f>
        <v>622.816505304677</v>
      </c>
      <c r="H679" s="30">
        <f>(J679*$B$16+K679*OFFSET($B$17,0,D679)-I678*(OFFSET($B$18,0,D679)+$B$19+OFFSET($B$20,0,D679)))*$C679/60</f>
        <v>-0.865022924034288</v>
      </c>
      <c r="I679" s="30">
        <f>$E679+(G679/60)*$C679/60+H679+I678</f>
        <v>22.9087323943552</v>
      </c>
      <c r="J679" s="30">
        <f>J678+($B$19*I678-$B$16*J678)*$C679/60</f>
        <v>92.3220098108313</v>
      </c>
      <c r="K679" s="30">
        <f>K678+(OFFSET($B$20,0,D679)*I678-OFFSET($B$17,0,D679)*K678)*$C679/60</f>
        <v>201.395919607529</v>
      </c>
      <c r="L679" s="34">
        <f>$A679/60</f>
        <v>54.5</v>
      </c>
      <c r="M679" s="41">
        <v>50.5956224385176</v>
      </c>
      <c r="N679" s="41">
        <v>50.2385213377022</v>
      </c>
      <c r="O679" s="41">
        <v>49.7509465898225</v>
      </c>
      <c r="P679" s="41">
        <f>G679/$B$22</f>
        <v>62.2816505304677</v>
      </c>
      <c r="Q679" s="41">
        <f>I679/$B$15*1000</f>
        <v>3.5</v>
      </c>
      <c r="R679" s="30">
        <f>G679/3600*C679</f>
        <v>0.8650229240342741</v>
      </c>
    </row>
    <row r="680" ht="20.05" customHeight="1">
      <c r="A680" s="31">
        <f>$A679+C679</f>
        <v>3275</v>
      </c>
      <c r="B680" s="32">
        <v>3.5</v>
      </c>
      <c r="C680" s="33">
        <v>5</v>
      </c>
      <c r="D680" t="b" s="30">
        <v>0</v>
      </c>
      <c r="E680" s="13"/>
      <c r="F680" s="30">
        <f>3600*(B680*$B$15/1000-H680-I679)/C680</f>
        <v>622.699889495575</v>
      </c>
      <c r="G680" s="30">
        <f>IF(F680&gt;B$21,$B$21,IF(F680&lt;0,0,F680))</f>
        <v>622.699889495575</v>
      </c>
      <c r="H680" s="30">
        <f>(J680*$B$16+K680*OFFSET($B$17,0,D680)-I679*(OFFSET($B$18,0,D680)+$B$19+OFFSET($B$20,0,D680)))*$C680/60</f>
        <v>-0.8648609576327581</v>
      </c>
      <c r="I680" s="30">
        <f>$E680+(G680/60)*$C680/60+H680+I679</f>
        <v>22.9087323943552</v>
      </c>
      <c r="J680" s="30">
        <f>J679+($B$19*I679-$B$16*J679)*$C680/60</f>
        <v>92.3338894889455</v>
      </c>
      <c r="K680" s="30">
        <f>K679+(OFFSET($B$20,0,D680)*I679-OFFSET($B$17,0,D680)*K679)*$C680/60</f>
        <v>201.671985821403</v>
      </c>
      <c r="L680" s="34">
        <f>$A680/60</f>
        <v>54.5833333333333</v>
      </c>
      <c r="M680" s="41">
        <v>50.5854241563356</v>
      </c>
      <c r="N680" s="41">
        <v>50.2284600450318</v>
      </c>
      <c r="O680" s="41">
        <v>49.7410723383747</v>
      </c>
      <c r="P680" s="41">
        <f>G680/$B$22</f>
        <v>62.2699889495575</v>
      </c>
      <c r="Q680" s="41">
        <f>I680/$B$15*1000</f>
        <v>3.5</v>
      </c>
      <c r="R680" s="30">
        <f>G680/3600*C680</f>
        <v>0.864860957632743</v>
      </c>
    </row>
    <row r="681" ht="20.05" customHeight="1">
      <c r="A681" s="31">
        <f>$A680+C680</f>
        <v>3280</v>
      </c>
      <c r="B681" s="32">
        <v>3.5</v>
      </c>
      <c r="C681" s="33">
        <v>5</v>
      </c>
      <c r="D681" t="b" s="30">
        <v>0</v>
      </c>
      <c r="E681" s="13"/>
      <c r="F681" s="30">
        <f>3600*(B681*$B$15/1000-H681-I680)/C681</f>
        <v>622.5835904400139</v>
      </c>
      <c r="G681" s="30">
        <f>IF(F681&gt;B$21,$B$21,IF(F681&lt;0,0,F681))</f>
        <v>622.5835904400139</v>
      </c>
      <c r="H681" s="30">
        <f>(J681*$B$16+K681*OFFSET($B$17,0,D681)-I680*(OFFSET($B$18,0,D681)+$B$19+OFFSET($B$20,0,D681)))*$C681/60</f>
        <v>-0.864699431166701</v>
      </c>
      <c r="I681" s="30">
        <f>$E681+(G681/60)*$C681/60+H681+I680</f>
        <v>22.9087323943552</v>
      </c>
      <c r="J681" s="30">
        <f>J680+($B$19*I680-$B$16*J680)*$C681/60</f>
        <v>92.34569945286169</v>
      </c>
      <c r="K681" s="30">
        <f>K680+(OFFSET($B$20,0,D681)*I680-OFFSET($B$17,0,D681)*K680)*$C681/60</f>
        <v>201.947959783073</v>
      </c>
      <c r="L681" s="34">
        <f>$A681/60</f>
        <v>54.6666666666667</v>
      </c>
      <c r="M681" s="41">
        <v>50.5752591579361</v>
      </c>
      <c r="N681" s="41">
        <v>50.2184319835924</v>
      </c>
      <c r="O681" s="41">
        <v>49.7312312464061</v>
      </c>
      <c r="P681" s="41">
        <f>G681/$B$22</f>
        <v>62.2583590440014</v>
      </c>
      <c r="Q681" s="41">
        <f>I681/$B$15*1000</f>
        <v>3.5</v>
      </c>
      <c r="R681" s="30">
        <f>G681/3600*C681</f>
        <v>0.864699431166686</v>
      </c>
    </row>
    <row r="682" ht="20.05" customHeight="1">
      <c r="A682" s="31">
        <f>$A681+C681</f>
        <v>3285</v>
      </c>
      <c r="B682" s="32">
        <v>3.5</v>
      </c>
      <c r="C682" s="33">
        <v>5</v>
      </c>
      <c r="D682" t="b" s="30">
        <v>0</v>
      </c>
      <c r="E682" s="13"/>
      <c r="F682" s="30">
        <f>3600*(B682*$B$15/1000-H682-I681)/C682</f>
        <v>622.467606402006</v>
      </c>
      <c r="G682" s="30">
        <f>IF(F682&gt;B$21,$B$21,IF(F682&lt;0,0,F682))</f>
        <v>622.467606402006</v>
      </c>
      <c r="H682" s="30">
        <f>(J682*$B$16+K682*OFFSET($B$17,0,D682)-I681*(OFFSET($B$18,0,D682)+$B$19+OFFSET($B$20,0,D682)))*$C682/60</f>
        <v>-0.864538342225024</v>
      </c>
      <c r="I682" s="30">
        <f>$E682+(G682/60)*$C682/60+H682+I681</f>
        <v>22.9087323943552</v>
      </c>
      <c r="J682" s="30">
        <f>J681+($B$19*I681-$B$16*J681)*$C682/60</f>
        <v>92.35744011168779</v>
      </c>
      <c r="K682" s="30">
        <f>K681+(OFFSET($B$20,0,D682)*I681-OFFSET($B$17,0,D682)*K681)*$C682/60</f>
        <v>202.223841523367</v>
      </c>
      <c r="L682" s="34">
        <f>$A682/60</f>
        <v>54.75</v>
      </c>
      <c r="M682" s="41">
        <v>50.5651272581879</v>
      </c>
      <c r="N682" s="41">
        <v>50.2084369682733</v>
      </c>
      <c r="O682" s="41">
        <v>49.7214231288335</v>
      </c>
      <c r="P682" s="41">
        <f>G682/$B$22</f>
        <v>62.2467606402006</v>
      </c>
      <c r="Q682" s="41">
        <f>I682/$B$15*1000</f>
        <v>3.5</v>
      </c>
      <c r="R682" s="30">
        <f>G682/3600*C682</f>
        <v>0.864538342225008</v>
      </c>
    </row>
    <row r="683" ht="20.05" customHeight="1">
      <c r="A683" s="31">
        <f>$A682+C682</f>
        <v>3290</v>
      </c>
      <c r="B683" s="32">
        <v>3.5</v>
      </c>
      <c r="C683" s="33">
        <v>5</v>
      </c>
      <c r="D683" t="b" s="30">
        <v>0</v>
      </c>
      <c r="E683" s="13"/>
      <c r="F683" s="30">
        <f>3600*(B683*$B$15/1000-H683-I682)/C683</f>
        <v>622.3519356557121</v>
      </c>
      <c r="G683" s="30">
        <f>IF(F683&gt;B$21,$B$21,IF(F683&lt;0,0,F683))</f>
        <v>622.3519356557121</v>
      </c>
      <c r="H683" s="30">
        <f>(J683*$B$16+K683*OFFSET($B$17,0,D683)-I682*(OFFSET($B$18,0,D683)+$B$19+OFFSET($B$20,0,D683)))*$C683/60</f>
        <v>-0.864377688410726</v>
      </c>
      <c r="I683" s="30">
        <f>$E683+(G683/60)*$C683/60+H683+I682</f>
        <v>22.9087323943552</v>
      </c>
      <c r="J683" s="30">
        <f>J682+($B$19*I682-$B$16*J682)*$C683/60</f>
        <v>92.3691118721308</v>
      </c>
      <c r="K683" s="30">
        <f>K682+(OFFSET($B$20,0,D683)*I682-OFFSET($B$17,0,D683)*K682)*$C683/60</f>
        <v>202.499631073103</v>
      </c>
      <c r="L683" s="34">
        <f>$A683/60</f>
        <v>54.8333333333333</v>
      </c>
      <c r="M683" s="41">
        <v>50.5550282730427</v>
      </c>
      <c r="N683" s="41">
        <v>50.1984748150461</v>
      </c>
      <c r="O683" s="41">
        <v>49.7116478016559</v>
      </c>
      <c r="P683" s="41">
        <f>G683/$B$22</f>
        <v>62.2351935655712</v>
      </c>
      <c r="Q683" s="41">
        <f>I683/$B$15*1000</f>
        <v>3.5</v>
      </c>
      <c r="R683" s="30">
        <f>G683/3600*C683</f>
        <v>0.8643776884107111</v>
      </c>
    </row>
    <row r="684" ht="20.05" customHeight="1">
      <c r="A684" s="31">
        <f>$A683+C683</f>
        <v>3295</v>
      </c>
      <c r="B684" s="32">
        <v>3.5</v>
      </c>
      <c r="C684" s="33">
        <v>5</v>
      </c>
      <c r="D684" t="b" s="30">
        <v>0</v>
      </c>
      <c r="E684" s="13"/>
      <c r="F684" s="30">
        <f>3600*(B684*$B$15/1000-H684-I683)/C684</f>
        <v>622.236576485377</v>
      </c>
      <c r="G684" s="30">
        <f>IF(F684&gt;B$21,$B$21,IF(F684&lt;0,0,F684))</f>
        <v>622.236576485377</v>
      </c>
      <c r="H684" s="30">
        <f>(J684*$B$16+K684*OFFSET($B$17,0,D684)-I683*(OFFSET($B$18,0,D684)+$B$19+OFFSET($B$20,0,D684)))*$C684/60</f>
        <v>-0.8642174673408169</v>
      </c>
      <c r="I684" s="30">
        <f>$E684+(G684/60)*$C684/60+H684+I683</f>
        <v>22.9087323943552</v>
      </c>
      <c r="J684" s="30">
        <f>J683+($B$19*I683-$B$16*J683)*$C684/60</f>
        <v>92.38071513851099</v>
      </c>
      <c r="K684" s="30">
        <f>K683+(OFFSET($B$20,0,D684)*I683-OFFSET($B$17,0,D684)*K683)*$C684/60</f>
        <v>202.775328463087</v>
      </c>
      <c r="L684" s="34">
        <f>$A684/60</f>
        <v>54.9166666666667</v>
      </c>
      <c r="M684" s="41">
        <v>50.544962019528</v>
      </c>
      <c r="N684" s="41">
        <v>50.1885453409587</v>
      </c>
      <c r="O684" s="41">
        <v>49.7019050819486</v>
      </c>
      <c r="P684" s="41">
        <f>G684/$B$22</f>
        <v>62.2236576485377</v>
      </c>
      <c r="Q684" s="41">
        <f>I684/$B$15*1000</f>
        <v>3.5</v>
      </c>
      <c r="R684" s="30">
        <f>G684/3600*C684</f>
        <v>0.864217467340801</v>
      </c>
    </row>
    <row r="685" ht="20.05" customHeight="1">
      <c r="A685" s="31">
        <f>$A684+C684</f>
        <v>3300</v>
      </c>
      <c r="B685" s="32">
        <v>3.5</v>
      </c>
      <c r="C685" s="33">
        <v>5</v>
      </c>
      <c r="D685" t="b" s="30">
        <v>0</v>
      </c>
      <c r="E685" s="13"/>
      <c r="F685" s="30">
        <f>3600*(B685*$B$15/1000-H685-I684)/C685</f>
        <v>622.121527185277</v>
      </c>
      <c r="G685" s="30">
        <f>IF(F685&gt;B$21,$B$21,IF(F685&lt;0,0,F685))</f>
        <v>622.121527185277</v>
      </c>
      <c r="H685" s="30">
        <f>(J685*$B$16+K685*OFFSET($B$17,0,D685)-I684*(OFFSET($B$18,0,D685)+$B$19+OFFSET($B$20,0,D685)))*$C685/60</f>
        <v>-0.864057676646233</v>
      </c>
      <c r="I685" s="30">
        <f>$E685+(G685/60)*$C685/60+H685+I684</f>
        <v>22.9087323943552</v>
      </c>
      <c r="J685" s="30">
        <f>J684+($B$19*I684-$B$16*J684)*$C685/60</f>
        <v>92.3922503127761</v>
      </c>
      <c r="K685" s="30">
        <f>K684+(OFFSET($B$20,0,D685)*I684-OFFSET($B$17,0,D685)*K684)*$C685/60</f>
        <v>203.050933724116</v>
      </c>
      <c r="L685" s="34">
        <f>$A685/60</f>
        <v>55</v>
      </c>
      <c r="M685" s="41">
        <v>50.5349283157415</v>
      </c>
      <c r="N685" s="41">
        <v>50.1786483641286</v>
      </c>
      <c r="O685" s="41">
        <v>49.6921947878568</v>
      </c>
      <c r="P685" s="41">
        <f>G685/$B$22</f>
        <v>62.2121527185277</v>
      </c>
      <c r="Q685" s="41">
        <f>I685/$B$15*1000</f>
        <v>3.5</v>
      </c>
      <c r="R685" s="30">
        <f>G685/3600*C685</f>
        <v>0.864057676646218</v>
      </c>
    </row>
    <row r="686" ht="20.05" customHeight="1">
      <c r="A686" s="31">
        <f>$A685+C685</f>
        <v>3305</v>
      </c>
      <c r="B686" s="32">
        <v>3.5</v>
      </c>
      <c r="C686" s="33">
        <v>5</v>
      </c>
      <c r="D686" t="b" s="30">
        <v>0</v>
      </c>
      <c r="E686" s="13"/>
      <c r="F686" s="30">
        <f>3600*(B686*$B$15/1000-H686-I685)/C686</f>
        <v>622.006786059654</v>
      </c>
      <c r="G686" s="30">
        <f>IF(F686&gt;B$21,$B$21,IF(F686&lt;0,0,F686))</f>
        <v>622.006786059654</v>
      </c>
      <c r="H686" s="30">
        <f>(J686*$B$16+K686*OFFSET($B$17,0,D686)-I685*(OFFSET($B$18,0,D686)+$B$19+OFFSET($B$20,0,D686)))*$C686/60</f>
        <v>-0.863898313971756</v>
      </c>
      <c r="I686" s="30">
        <f>$E686+(G686/60)*$C686/60+H686+I685</f>
        <v>22.9087323943552</v>
      </c>
      <c r="J686" s="30">
        <f>J685+($B$19*I685-$B$16*J685)*$C686/60</f>
        <v>92.403717794515</v>
      </c>
      <c r="K686" s="30">
        <f>K685+(OFFSET($B$20,0,D686)*I685-OFFSET($B$17,0,D686)*K685)*$C686/60</f>
        <v>203.326446886977</v>
      </c>
      <c r="L686" s="34">
        <f>$A686/60</f>
        <v>55.0833333333333</v>
      </c>
      <c r="M686" s="41">
        <v>50.524926980844</v>
      </c>
      <c r="N686" s="41">
        <v>50.168783703737</v>
      </c>
      <c r="O686" s="41">
        <v>49.6825167385891</v>
      </c>
      <c r="P686" s="41">
        <f>G686/$B$22</f>
        <v>62.2006786059654</v>
      </c>
      <c r="Q686" s="41">
        <f>I686/$B$15*1000</f>
        <v>3.5</v>
      </c>
      <c r="R686" s="30">
        <f>G686/3600*C686</f>
        <v>0.863898313971742</v>
      </c>
    </row>
    <row r="687" ht="20.05" customHeight="1">
      <c r="A687" s="31">
        <f>$A686+C686</f>
        <v>3310</v>
      </c>
      <c r="B687" s="32">
        <v>3.5</v>
      </c>
      <c r="C687" s="33">
        <v>5</v>
      </c>
      <c r="D687" t="b" s="30">
        <v>0</v>
      </c>
      <c r="E687" s="13"/>
      <c r="F687" s="30">
        <f>3600*(B687*$B$15/1000-H687-I686)/C687</f>
        <v>621.892351422660</v>
      </c>
      <c r="G687" s="30">
        <f>IF(F687&gt;B$21,$B$21,IF(F687&lt;0,0,F687))</f>
        <v>621.892351422660</v>
      </c>
      <c r="H687" s="30">
        <f>(J687*$B$16+K687*OFFSET($B$17,0,D687)-I686*(OFFSET($B$18,0,D687)+$B$19+OFFSET($B$20,0,D687)))*$C687/60</f>
        <v>-0.863739376975931</v>
      </c>
      <c r="I687" s="30">
        <f>$E687+(G687/60)*$C687/60+H687+I686</f>
        <v>22.9087323943552</v>
      </c>
      <c r="J687" s="30">
        <f>J686+($B$19*I686-$B$16*J686)*$C687/60</f>
        <v>92.4151179809716</v>
      </c>
      <c r="K687" s="30">
        <f>K686+(OFFSET($B$20,0,D687)*I686-OFFSET($B$17,0,D687)*K686)*$C687/60</f>
        <v>203.601867982446</v>
      </c>
      <c r="L687" s="34">
        <f>$A687/60</f>
        <v>55.1666666666667</v>
      </c>
      <c r="M687" s="41">
        <v>50.5149578350541</v>
      </c>
      <c r="N687" s="41">
        <v>50.1589511800225</v>
      </c>
      <c r="O687" s="41">
        <v>49.6728707544116</v>
      </c>
      <c r="P687" s="41">
        <f>G687/$B$22</f>
        <v>62.189235142266</v>
      </c>
      <c r="Q687" s="41">
        <f>I687/$B$15*1000</f>
        <v>3.5</v>
      </c>
      <c r="R687" s="30">
        <f>G687/3600*C687</f>
        <v>0.863739376975917</v>
      </c>
    </row>
    <row r="688" ht="20.05" customHeight="1">
      <c r="A688" s="31">
        <f>$A687+C687</f>
        <v>3315</v>
      </c>
      <c r="B688" s="32">
        <v>3.5</v>
      </c>
      <c r="C688" s="33">
        <v>5</v>
      </c>
      <c r="D688" t="b" s="30">
        <v>0</v>
      </c>
      <c r="E688" s="13"/>
      <c r="F688" s="30">
        <f>3600*(B688*$B$15/1000-H688-I687)/C688</f>
        <v>621.778221598301</v>
      </c>
      <c r="G688" s="30">
        <f>IF(F688&gt;B$21,$B$21,IF(F688&lt;0,0,F688))</f>
        <v>621.778221598301</v>
      </c>
      <c r="H688" s="30">
        <f>(J688*$B$16+K688*OFFSET($B$17,0,D688)-I687*(OFFSET($B$18,0,D688)+$B$19+OFFSET($B$20,0,D688)))*$C688/60</f>
        <v>-0.863580863330989</v>
      </c>
      <c r="I688" s="30">
        <f>$E688+(G688/60)*$C688/60+H688+I687</f>
        <v>22.9087323943552</v>
      </c>
      <c r="J688" s="30">
        <f>J687+($B$19*I687-$B$16*J687)*$C688/60</f>
        <v>92.4264512670586</v>
      </c>
      <c r="K688" s="30">
        <f>K687+(OFFSET($B$20,0,D688)*I687-OFFSET($B$17,0,D688)*K687)*$C688/60</f>
        <v>203.877197041288</v>
      </c>
      <c r="L688" s="34">
        <f>$A688/60</f>
        <v>55.25</v>
      </c>
      <c r="M688" s="41">
        <v>50.5050206996411</v>
      </c>
      <c r="N688" s="41">
        <v>50.1491506142747</v>
      </c>
      <c r="O688" s="41">
        <v>49.6632566566412</v>
      </c>
      <c r="P688" s="41">
        <f>G688/$B$22</f>
        <v>62.1778221598301</v>
      </c>
      <c r="Q688" s="41">
        <f>I688/$B$15*1000</f>
        <v>3.5</v>
      </c>
      <c r="R688" s="30">
        <f>G688/3600*C688</f>
        <v>0.8635808633309739</v>
      </c>
    </row>
    <row r="689" ht="20.05" customHeight="1">
      <c r="A689" s="31">
        <f>$A688+C688</f>
        <v>3320</v>
      </c>
      <c r="B689" s="32">
        <v>3.5</v>
      </c>
      <c r="C689" s="33">
        <v>5</v>
      </c>
      <c r="D689" t="b" s="30">
        <v>0</v>
      </c>
      <c r="E689" s="13"/>
      <c r="F689" s="30">
        <f>3600*(B689*$B$15/1000-H689-I688)/C689</f>
        <v>621.664394920379</v>
      </c>
      <c r="G689" s="30">
        <f>IF(F689&gt;B$21,$B$21,IF(F689&lt;0,0,F689))</f>
        <v>621.664394920379</v>
      </c>
      <c r="H689" s="30">
        <f>(J689*$B$16+K689*OFFSET($B$17,0,D689)-I688*(OFFSET($B$18,0,D689)+$B$19+OFFSET($B$20,0,D689)))*$C689/60</f>
        <v>-0.863422770722763</v>
      </c>
      <c r="I689" s="30">
        <f>$E689+(G689/60)*$C689/60+H689+I688</f>
        <v>22.9087323943552</v>
      </c>
      <c r="J689" s="30">
        <f>J688+($B$19*I688-$B$16*J688)*$C689/60</f>
        <v>92.4377180453714</v>
      </c>
      <c r="K689" s="30">
        <f>K688+(OFFSET($B$20,0,D689)*I688-OFFSET($B$17,0,D689)*K688)*$C689/60</f>
        <v>204.152434094260</v>
      </c>
      <c r="L689" s="34">
        <f>$A689/60</f>
        <v>55.3333333333333</v>
      </c>
      <c r="M689" s="41">
        <v>50.4951153969195</v>
      </c>
      <c r="N689" s="41">
        <v>50.139381828828</v>
      </c>
      <c r="O689" s="41">
        <v>49.6536742676401</v>
      </c>
      <c r="P689" s="41">
        <f>G689/$B$22</f>
        <v>62.1664394920379</v>
      </c>
      <c r="Q689" s="41">
        <f>I689/$B$15*1000</f>
        <v>3.5</v>
      </c>
      <c r="R689" s="30">
        <f>G689/3600*C689</f>
        <v>0.863422770722749</v>
      </c>
    </row>
    <row r="690" ht="20.05" customHeight="1">
      <c r="A690" s="31">
        <f>$A689+C689</f>
        <v>3325</v>
      </c>
      <c r="B690" s="32">
        <v>3.5</v>
      </c>
      <c r="C690" s="33">
        <v>5</v>
      </c>
      <c r="D690" t="b" s="30">
        <v>0</v>
      </c>
      <c r="E690" s="13"/>
      <c r="F690" s="30">
        <f>3600*(B690*$B$15/1000-H690-I689)/C690</f>
        <v>621.550869732427</v>
      </c>
      <c r="G690" s="30">
        <f>IF(F690&gt;B$21,$B$21,IF(F690&lt;0,0,F690))</f>
        <v>621.550869732427</v>
      </c>
      <c r="H690" s="30">
        <f>(J690*$B$16+K690*OFFSET($B$17,0,D690)-I689*(OFFSET($B$18,0,D690)+$B$19+OFFSET($B$20,0,D690)))*$C690/60</f>
        <v>-0.863265096850608</v>
      </c>
      <c r="I690" s="30">
        <f>$E690+(G690/60)*$C690/60+H690+I689</f>
        <v>22.9087323943552</v>
      </c>
      <c r="J690" s="30">
        <f>J689+($B$19*I689-$B$16*J689)*$C690/60</f>
        <v>92.4489187062014</v>
      </c>
      <c r="K690" s="30">
        <f>K689+(OFFSET($B$20,0,D690)*I689-OFFSET($B$17,0,D690)*K689)*$C690/60</f>
        <v>204.427579172106</v>
      </c>
      <c r="L690" s="34">
        <f>$A690/60</f>
        <v>55.4166666666667</v>
      </c>
      <c r="M690" s="41">
        <v>50.4852417502426</v>
      </c>
      <c r="N690" s="41">
        <v>50.129644647056</v>
      </c>
      <c r="O690" s="41">
        <v>49.644123410809</v>
      </c>
      <c r="P690" s="41">
        <f>G690/$B$22</f>
        <v>62.1550869732427</v>
      </c>
      <c r="Q690" s="41">
        <f>I690/$B$15*1000</f>
        <v>3.5</v>
      </c>
      <c r="R690" s="30">
        <f>G690/3600*C690</f>
        <v>0.863265096850593</v>
      </c>
    </row>
    <row r="691" ht="20.05" customHeight="1">
      <c r="A691" s="31">
        <f>$A690+C690</f>
        <v>3330</v>
      </c>
      <c r="B691" s="32">
        <v>3.5</v>
      </c>
      <c r="C691" s="33">
        <v>5</v>
      </c>
      <c r="D691" t="b" s="30">
        <v>0</v>
      </c>
      <c r="E691" s="13"/>
      <c r="F691" s="30">
        <f>3600*(B691*$B$15/1000-H691-I690)/C691</f>
        <v>621.437644387664</v>
      </c>
      <c r="G691" s="30">
        <f>IF(F691&gt;B$21,$B$21,IF(F691&lt;0,0,F691))</f>
        <v>621.437644387664</v>
      </c>
      <c r="H691" s="30">
        <f>(J691*$B$16+K691*OFFSET($B$17,0,D691)-I690*(OFFSET($B$18,0,D691)+$B$19+OFFSET($B$20,0,D691)))*$C691/60</f>
        <v>-0.8631078394273261</v>
      </c>
      <c r="I691" s="30">
        <f>$E691+(G691/60)*$C691/60+H691+I690</f>
        <v>22.9087323943552</v>
      </c>
      <c r="J691" s="30">
        <f>J690+($B$19*I690-$B$16*J690)*$C691/60</f>
        <v>92.46005363754961</v>
      </c>
      <c r="K691" s="30">
        <f>K690+(OFFSET($B$20,0,D691)*I690-OFFSET($B$17,0,D691)*K690)*$C691/60</f>
        <v>204.702632305562</v>
      </c>
      <c r="L691" s="34">
        <f>$A691/60</f>
        <v>55.5</v>
      </c>
      <c r="M691" s="41">
        <v>50.4753995839965</v>
      </c>
      <c r="N691" s="41">
        <v>50.1199388933646</v>
      </c>
      <c r="O691" s="41">
        <v>49.6346039105814</v>
      </c>
      <c r="P691" s="41">
        <f>G691/$B$22</f>
        <v>62.1437644387664</v>
      </c>
      <c r="Q691" s="41">
        <f>I691/$B$15*1000</f>
        <v>3.5</v>
      </c>
      <c r="R691" s="30">
        <f>G691/3600*C691</f>
        <v>0.863107839427311</v>
      </c>
    </row>
    <row r="692" ht="20.05" customHeight="1">
      <c r="A692" s="31">
        <f>$A691+C691</f>
        <v>3335</v>
      </c>
      <c r="B692" s="32">
        <v>3.5</v>
      </c>
      <c r="C692" s="33">
        <v>5</v>
      </c>
      <c r="D692" t="b" s="30">
        <v>0</v>
      </c>
      <c r="E692" s="13"/>
      <c r="F692" s="30">
        <f>3600*(B692*$B$15/1000-H692-I691)/C692</f>
        <v>621.324717248929</v>
      </c>
      <c r="G692" s="30">
        <f>IF(F692&gt;B$21,$B$21,IF(F692&lt;0,0,F692))</f>
        <v>621.324717248929</v>
      </c>
      <c r="H692" s="30">
        <f>(J692*$B$16+K692*OFFSET($B$17,0,D692)-I691*(OFFSET($B$18,0,D692)+$B$19+OFFSET($B$20,0,D692)))*$C692/60</f>
        <v>-0.862950996179083</v>
      </c>
      <c r="I692" s="30">
        <f>$E692+(G692/60)*$C692/60+H692+I691</f>
        <v>22.9087323943552</v>
      </c>
      <c r="J692" s="30">
        <f>J691+($B$19*I691-$B$16*J691)*$C692/60</f>
        <v>92.471123225140</v>
      </c>
      <c r="K692" s="30">
        <f>K691+(OFFSET($B$20,0,D692)*I691-OFFSET($B$17,0,D692)*K691)*$C692/60</f>
        <v>204.977593525352</v>
      </c>
      <c r="L692" s="34">
        <f>$A692/60</f>
        <v>55.5833333333333</v>
      </c>
      <c r="M692" s="41">
        <v>50.4655887235939</v>
      </c>
      <c r="N692" s="41">
        <v>50.1102643931866</v>
      </c>
      <c r="O692" s="41">
        <v>49.6251155924176</v>
      </c>
      <c r="P692" s="41">
        <f>G692/$B$22</f>
        <v>62.1324717248929</v>
      </c>
      <c r="Q692" s="41">
        <f>I692/$B$15*1000</f>
        <v>3.5</v>
      </c>
      <c r="R692" s="30">
        <f>G692/3600*C692</f>
        <v>0.862950996179068</v>
      </c>
    </row>
    <row r="693" ht="20.05" customHeight="1">
      <c r="A693" s="31">
        <f>$A692+C692</f>
        <v>3340</v>
      </c>
      <c r="B693" s="32">
        <v>3.5</v>
      </c>
      <c r="C693" s="33">
        <v>5</v>
      </c>
      <c r="D693" t="b" s="30">
        <v>0</v>
      </c>
      <c r="E693" s="13"/>
      <c r="F693" s="30">
        <f>3600*(B693*$B$15/1000-H693-I692)/C693</f>
        <v>621.212086688628</v>
      </c>
      <c r="G693" s="30">
        <f>IF(F693&gt;B$21,$B$21,IF(F693&lt;0,0,F693))</f>
        <v>621.212086688628</v>
      </c>
      <c r="H693" s="30">
        <f>(J693*$B$16+K693*OFFSET($B$17,0,D693)-I692*(OFFSET($B$18,0,D693)+$B$19+OFFSET($B$20,0,D693)))*$C693/60</f>
        <v>-0.862794564845332</v>
      </c>
      <c r="I693" s="30">
        <f>$E693+(G693/60)*$C693/60+H693+I692</f>
        <v>22.9087323943552</v>
      </c>
      <c r="J693" s="30">
        <f>J692+($B$19*I692-$B$16*J692)*$C693/60</f>
        <v>92.48212785243319</v>
      </c>
      <c r="K693" s="30">
        <f>K692+(OFFSET($B$20,0,D693)*I692-OFFSET($B$17,0,D693)*K692)*$C693/60</f>
        <v>205.252462862191</v>
      </c>
      <c r="L693" s="34">
        <f>$A693/60</f>
        <v>55.6666666666667</v>
      </c>
      <c r="M693" s="41">
        <v>50.455808995468</v>
      </c>
      <c r="N693" s="41">
        <v>50.1006209729756</v>
      </c>
      <c r="O693" s="41">
        <v>49.6156582827984</v>
      </c>
      <c r="P693" s="41">
        <f>G693/$B$22</f>
        <v>62.1212086688628</v>
      </c>
      <c r="Q693" s="41">
        <f>I693/$B$15*1000</f>
        <v>3.5</v>
      </c>
      <c r="R693" s="30">
        <f>G693/3600*C693</f>
        <v>0.862794564845317</v>
      </c>
    </row>
    <row r="694" ht="20.05" customHeight="1">
      <c r="A694" s="31">
        <f>$A693+C693</f>
        <v>3345</v>
      </c>
      <c r="B694" s="32">
        <v>3.5</v>
      </c>
      <c r="C694" s="33">
        <v>5</v>
      </c>
      <c r="D694" t="b" s="30">
        <v>0</v>
      </c>
      <c r="E694" s="13"/>
      <c r="F694" s="30">
        <f>3600*(B694*$B$15/1000-H694-I693)/C694</f>
        <v>621.099751088677</v>
      </c>
      <c r="G694" s="30">
        <f>IF(F694&gt;B$21,$B$21,IF(F694&lt;0,0,F694))</f>
        <v>621.099751088677</v>
      </c>
      <c r="H694" s="30">
        <f>(J694*$B$16+K694*OFFSET($B$17,0,D694)-I693*(OFFSET($B$18,0,D694)+$B$19+OFFSET($B$20,0,D694)))*$C694/60</f>
        <v>-0.862638543178733</v>
      </c>
      <c r="I694" s="30">
        <f>$E694+(G694/60)*$C694/60+H694+I693</f>
        <v>22.9087323943552</v>
      </c>
      <c r="J694" s="30">
        <f>J693+($B$19*I693-$B$16*J693)*$C694/60</f>
        <v>92.4930679006395</v>
      </c>
      <c r="K694" s="30">
        <f>K693+(OFFSET($B$20,0,D694)*I693-OFFSET($B$17,0,D694)*K693)*$C694/60</f>
        <v>205.527240346784</v>
      </c>
      <c r="L694" s="34">
        <f>$A694/60</f>
        <v>55.75</v>
      </c>
      <c r="M694" s="41">
        <v>50.4460602270668</v>
      </c>
      <c r="N694" s="41">
        <v>50.0910084601993</v>
      </c>
      <c r="O694" s="41">
        <v>49.6062318092191</v>
      </c>
      <c r="P694" s="41">
        <f>G694/$B$22</f>
        <v>62.1099751088677</v>
      </c>
      <c r="Q694" s="41">
        <f>I694/$B$15*1000</f>
        <v>3.5</v>
      </c>
      <c r="R694" s="30">
        <f>G694/3600*C694</f>
        <v>0.862638543178718</v>
      </c>
    </row>
    <row r="695" ht="20.05" customHeight="1">
      <c r="A695" s="31">
        <f>$A694+C694</f>
        <v>3350</v>
      </c>
      <c r="B695" s="32">
        <v>3.5</v>
      </c>
      <c r="C695" s="33">
        <v>5</v>
      </c>
      <c r="D695" t="b" s="30">
        <v>0</v>
      </c>
      <c r="E695" s="13"/>
      <c r="F695" s="30">
        <f>3600*(B695*$B$15/1000-H695-I694)/C695</f>
        <v>620.987708840447</v>
      </c>
      <c r="G695" s="30">
        <f>IF(F695&gt;B$21,$B$21,IF(F695&lt;0,0,F695))</f>
        <v>620.987708840447</v>
      </c>
      <c r="H695" s="30">
        <f>(J695*$B$16+K695*OFFSET($B$17,0,D695)-I694*(OFFSET($B$18,0,D695)+$B$19+OFFSET($B$20,0,D695)))*$C695/60</f>
        <v>-0.8624829289450801</v>
      </c>
      <c r="I695" s="30">
        <f>$E695+(G695/60)*$C695/60+H695+I694</f>
        <v>22.9087323943552</v>
      </c>
      <c r="J695" s="30">
        <f>J694+($B$19*I694-$B$16*J694)*$C695/60</f>
        <v>92.503943748732</v>
      </c>
      <c r="K695" s="30">
        <f>K694+(OFFSET($B$20,0,D695)*I694-OFFSET($B$17,0,D695)*K694)*$C695/60</f>
        <v>205.801926009824</v>
      </c>
      <c r="L695" s="34">
        <f>$A695/60</f>
        <v>55.8333333333333</v>
      </c>
      <c r="M695" s="41">
        <v>50.436342246847</v>
      </c>
      <c r="N695" s="41">
        <v>50.0814266833349</v>
      </c>
      <c r="O695" s="41">
        <v>49.596836000184</v>
      </c>
      <c r="P695" s="41">
        <f>G695/$B$22</f>
        <v>62.0987708840447</v>
      </c>
      <c r="Q695" s="41">
        <f>I695/$B$15*1000</f>
        <v>3.5</v>
      </c>
      <c r="R695" s="30">
        <f>G695/3600*C695</f>
        <v>0.862482928945065</v>
      </c>
    </row>
    <row r="696" ht="20.05" customHeight="1">
      <c r="A696" s="31">
        <f>$A695+C695</f>
        <v>3355</v>
      </c>
      <c r="B696" s="32">
        <v>3.5</v>
      </c>
      <c r="C696" s="33">
        <v>5</v>
      </c>
      <c r="D696" t="b" s="30">
        <v>0</v>
      </c>
      <c r="E696" s="13"/>
      <c r="F696" s="30">
        <f>3600*(B696*$B$15/1000-H696-I695)/C696</f>
        <v>620.875958344708</v>
      </c>
      <c r="G696" s="30">
        <f>IF(F696&gt;B$21,$B$21,IF(F696&lt;0,0,F696))</f>
        <v>620.875958344708</v>
      </c>
      <c r="H696" s="30">
        <f>(J696*$B$16+K696*OFFSET($B$17,0,D696)-I695*(OFFSET($B$18,0,D696)+$B$19+OFFSET($B$20,0,D696)))*$C696/60</f>
        <v>-0.862327719923221</v>
      </c>
      <c r="I696" s="30">
        <f>$E696+(G696/60)*$C696/60+H696+I695</f>
        <v>22.9087323943552</v>
      </c>
      <c r="J696" s="30">
        <f>J695+($B$19*I695-$B$16*J695)*$C696/60</f>
        <v>92.514755773460</v>
      </c>
      <c r="K696" s="30">
        <f>K695+(OFFSET($B$20,0,D696)*I695-OFFSET($B$17,0,D696)*K695)*$C696/60</f>
        <v>206.076519881995</v>
      </c>
      <c r="L696" s="34">
        <f>$A696/60</f>
        <v>55.9166666666667</v>
      </c>
      <c r="M696" s="41">
        <v>50.4266548842683</v>
      </c>
      <c r="N696" s="41">
        <v>50.0718754718616</v>
      </c>
      <c r="O696" s="41">
        <v>49.5874706851999</v>
      </c>
      <c r="P696" s="41">
        <f>G696/$B$22</f>
        <v>62.0875958344708</v>
      </c>
      <c r="Q696" s="41">
        <f>I696/$B$15*1000</f>
        <v>3.5</v>
      </c>
      <c r="R696" s="30">
        <f>G696/3600*C696</f>
        <v>0.862327719923206</v>
      </c>
    </row>
    <row r="697" ht="20.05" customHeight="1">
      <c r="A697" s="31">
        <f>$A696+C696</f>
        <v>3360</v>
      </c>
      <c r="B697" s="32">
        <v>3.5</v>
      </c>
      <c r="C697" s="33">
        <v>5</v>
      </c>
      <c r="D697" t="b" s="30">
        <v>0</v>
      </c>
      <c r="E697" s="13"/>
      <c r="F697" s="30">
        <f>3600*(B697*$B$15/1000-H697-I696)/C697</f>
        <v>620.764498011575</v>
      </c>
      <c r="G697" s="30">
        <f>IF(F697&gt;B$21,$B$21,IF(F697&lt;0,0,F697))</f>
        <v>620.764498011575</v>
      </c>
      <c r="H697" s="30">
        <f>(J697*$B$16+K697*OFFSET($B$17,0,D697)-I696*(OFFSET($B$18,0,D697)+$B$19+OFFSET($B$20,0,D697)))*$C697/60</f>
        <v>-0.86217291390498</v>
      </c>
      <c r="I697" s="30">
        <f>$E697+(G697/60)*$C697/60+H697+I696</f>
        <v>22.9087323943552</v>
      </c>
      <c r="J697" s="30">
        <f>J696+($B$19*I696-$B$16*J696)*$C697/60</f>
        <v>92.5255043493617</v>
      </c>
      <c r="K697" s="30">
        <f>K696+(OFFSET($B$20,0,D697)*I696-OFFSET($B$17,0,D697)*K696)*$C697/60</f>
        <v>206.351021993970</v>
      </c>
      <c r="L697" s="34">
        <f>$A697/60</f>
        <v>56</v>
      </c>
      <c r="M697" s="41">
        <v>50.4169979697867</v>
      </c>
      <c r="N697" s="41">
        <v>50.0623546562559</v>
      </c>
      <c r="O697" s="41">
        <v>49.5781356947707</v>
      </c>
      <c r="P697" s="41">
        <f>G697/$B$22</f>
        <v>62.0764498011575</v>
      </c>
      <c r="Q697" s="41">
        <f>I697/$B$15*1000</f>
        <v>3.5</v>
      </c>
      <c r="R697" s="30">
        <f>G697/3600*C697</f>
        <v>0.862172913904965</v>
      </c>
    </row>
    <row r="698" ht="20.05" customHeight="1">
      <c r="A698" s="31">
        <f>$A697+C697</f>
        <v>3365</v>
      </c>
      <c r="B698" s="32">
        <v>3.5</v>
      </c>
      <c r="C698" s="33">
        <v>5</v>
      </c>
      <c r="D698" t="b" s="30">
        <v>0</v>
      </c>
      <c r="E698" s="13"/>
      <c r="F698" s="30">
        <f>3600*(B698*$B$15/1000-H698-I697)/C698</f>
        <v>620.6533262604499</v>
      </c>
      <c r="G698" s="30">
        <f>IF(F698&gt;B$21,$B$21,IF(F698&lt;0,0,F698))</f>
        <v>620.6533262604499</v>
      </c>
      <c r="H698" s="30">
        <f>(J698*$B$16+K698*OFFSET($B$17,0,D698)-I697*(OFFSET($B$18,0,D698)+$B$19+OFFSET($B$20,0,D698)))*$C698/60</f>
        <v>-0.862018508695085</v>
      </c>
      <c r="I698" s="30">
        <f>$E698+(G698/60)*$C698/60+H698+I697</f>
        <v>22.9087323943552</v>
      </c>
      <c r="J698" s="30">
        <f>J697+($B$19*I697-$B$16*J697)*$C698/60</f>
        <v>92.5361898487776</v>
      </c>
      <c r="K698" s="30">
        <f>K697+(OFFSET($B$20,0,D698)*I697-OFFSET($B$17,0,D698)*K697)*$C698/60</f>
        <v>206.625432376413</v>
      </c>
      <c r="L698" s="34">
        <f>$A698/60</f>
        <v>56.0833333333333</v>
      </c>
      <c r="M698" s="41">
        <v>50.4073713348499</v>
      </c>
      <c r="N698" s="41">
        <v>50.0528640679853</v>
      </c>
      <c r="O698" s="41">
        <v>49.5688308603912</v>
      </c>
      <c r="P698" s="41">
        <f>G698/$B$22</f>
        <v>62.065332626045</v>
      </c>
      <c r="Q698" s="41">
        <f>I698/$B$15*1000</f>
        <v>3.5</v>
      </c>
      <c r="R698" s="30">
        <f>G698/3600*C698</f>
        <v>0.862018508695069</v>
      </c>
    </row>
    <row r="699" ht="20.05" customHeight="1">
      <c r="A699" s="31">
        <f>$A698+C698</f>
        <v>3370</v>
      </c>
      <c r="B699" s="32">
        <v>3.5</v>
      </c>
      <c r="C699" s="33">
        <v>5</v>
      </c>
      <c r="D699" t="b" s="30">
        <v>0</v>
      </c>
      <c r="E699" s="13"/>
      <c r="F699" s="30">
        <f>3600*(B699*$B$15/1000-H699-I698)/C699</f>
        <v>620.542441519973</v>
      </c>
      <c r="G699" s="30">
        <f>IF(F699&gt;B$21,$B$21,IF(F699&lt;0,0,F699))</f>
        <v>620.542441519973</v>
      </c>
      <c r="H699" s="30">
        <f>(J699*$B$16+K699*OFFSET($B$17,0,D699)-I698*(OFFSET($B$18,0,D699)+$B$19+OFFSET($B$20,0,D699)))*$C699/60</f>
        <v>-0.861864502111088</v>
      </c>
      <c r="I699" s="30">
        <f>$E699+(G699/60)*$C699/60+H699+I698</f>
        <v>22.9087323943552</v>
      </c>
      <c r="J699" s="30">
        <f>J698+($B$19*I698-$B$16*J698)*$C699/60</f>
        <v>92.546812641863</v>
      </c>
      <c r="K699" s="30">
        <f>K698+(OFFSET($B$20,0,D699)*I698-OFFSET($B$17,0,D699)*K698)*$C699/60</f>
        <v>206.899751059976</v>
      </c>
      <c r="L699" s="34">
        <f>$A699/60</f>
        <v>56.1666666666667</v>
      </c>
      <c r="M699" s="41">
        <v>50.3977748118905</v>
      </c>
      <c r="N699" s="41">
        <v>50.0434035395025</v>
      </c>
      <c r="O699" s="41">
        <v>49.5595560145415</v>
      </c>
      <c r="P699" s="41">
        <f>G699/$B$22</f>
        <v>62.0542441519973</v>
      </c>
      <c r="Q699" s="41">
        <f>I699/$B$15*1000</f>
        <v>3.5</v>
      </c>
      <c r="R699" s="30">
        <f>G699/3600*C699</f>
        <v>0.861864502111074</v>
      </c>
    </row>
    <row r="700" ht="20.05" customHeight="1">
      <c r="A700" s="31">
        <f>$A699+C699</f>
        <v>3375</v>
      </c>
      <c r="B700" s="32">
        <v>3.5</v>
      </c>
      <c r="C700" s="33">
        <v>5</v>
      </c>
      <c r="D700" t="b" s="30">
        <v>0</v>
      </c>
      <c r="E700" s="13"/>
      <c r="F700" s="30">
        <f>3600*(B700*$B$15/1000-H700-I699)/C700</f>
        <v>620.431842227960</v>
      </c>
      <c r="G700" s="30">
        <f>IF(F700&gt;B$21,$B$21,IF(F700&lt;0,0,F700))</f>
        <v>620.431842227960</v>
      </c>
      <c r="H700" s="30">
        <f>(J700*$B$16+K700*OFFSET($B$17,0,D700)-I699*(OFFSET($B$18,0,D700)+$B$19+OFFSET($B$20,0,D700)))*$C700/60</f>
        <v>-0.861710891983293</v>
      </c>
      <c r="I700" s="30">
        <f>$E700+(G700/60)*$C700/60+H700+I699</f>
        <v>22.9087323943552</v>
      </c>
      <c r="J700" s="30">
        <f>J699+($B$19*I699-$B$16*J699)*$C700/60</f>
        <v>92.5573730966011</v>
      </c>
      <c r="K700" s="30">
        <f>K699+(OFFSET($B$20,0,D700)*I699-OFFSET($B$17,0,D700)*K699)*$C700/60</f>
        <v>207.173978075302</v>
      </c>
      <c r="L700" s="34">
        <f>$A700/60</f>
        <v>56.25</v>
      </c>
      <c r="M700" s="41">
        <v>50.3882082343207</v>
      </c>
      <c r="N700" s="41">
        <v>50.0339729042397</v>
      </c>
      <c r="O700" s="41">
        <v>49.5503109906809</v>
      </c>
      <c r="P700" s="41">
        <f>G700/$B$22</f>
        <v>62.043184222796</v>
      </c>
      <c r="Q700" s="41">
        <f>I700/$B$15*1000</f>
        <v>3.5</v>
      </c>
      <c r="R700" s="30">
        <f>G700/3600*C700</f>
        <v>0.861710891983278</v>
      </c>
    </row>
    <row r="701" ht="20.05" customHeight="1">
      <c r="A701" s="31">
        <f>$A700+C700</f>
        <v>3380</v>
      </c>
      <c r="B701" s="32">
        <v>3.5</v>
      </c>
      <c r="C701" s="33">
        <v>5</v>
      </c>
      <c r="D701" t="b" s="30">
        <v>0</v>
      </c>
      <c r="E701" s="13"/>
      <c r="F701" s="30">
        <f>3600*(B701*$B$15/1000-H701-I700)/C701</f>
        <v>620.321526831358</v>
      </c>
      <c r="G701" s="30">
        <f>IF(F701&gt;B$21,$B$21,IF(F701&lt;0,0,F701))</f>
        <v>620.321526831358</v>
      </c>
      <c r="H701" s="30">
        <f>(J701*$B$16+K701*OFFSET($B$17,0,D701)-I700*(OFFSET($B$18,0,D701)+$B$19+OFFSET($B$20,0,D701)))*$C701/60</f>
        <v>-0.861557676154679</v>
      </c>
      <c r="I701" s="30">
        <f>$E701+(G701/60)*$C701/60+H701+I700</f>
        <v>22.9087323943552</v>
      </c>
      <c r="J701" s="30">
        <f>J700+($B$19*I700-$B$16*J700)*$C701/60</f>
        <v>92.5678715788156</v>
      </c>
      <c r="K701" s="30">
        <f>K700+(OFFSET($B$20,0,D701)*I700-OFFSET($B$17,0,D701)*K700)*$C701/60</f>
        <v>207.448113453024</v>
      </c>
      <c r="L701" s="34">
        <f>$A701/60</f>
        <v>56.3333333333333</v>
      </c>
      <c r="M701" s="41">
        <v>50.3786714365262</v>
      </c>
      <c r="N701" s="41">
        <v>50.0245719966027</v>
      </c>
      <c r="O701" s="41">
        <v>49.5410956232428</v>
      </c>
      <c r="P701" s="41">
        <f>G701/$B$22</f>
        <v>62.0321526831358</v>
      </c>
      <c r="Q701" s="41">
        <f>I701/$B$15*1000</f>
        <v>3.5</v>
      </c>
      <c r="R701" s="30">
        <f>G701/3600*C701</f>
        <v>0.8615576761546641</v>
      </c>
    </row>
    <row r="702" ht="20.05" customHeight="1">
      <c r="A702" s="31">
        <f>$A701+C701</f>
        <v>3385</v>
      </c>
      <c r="B702" s="32">
        <v>3.5</v>
      </c>
      <c r="C702" s="33">
        <v>5</v>
      </c>
      <c r="D702" t="b" s="30">
        <v>0</v>
      </c>
      <c r="E702" s="13"/>
      <c r="F702" s="30">
        <f>3600*(B702*$B$15/1000-H702-I701)/C702</f>
        <v>620.211493786185</v>
      </c>
      <c r="G702" s="30">
        <f>IF(F702&gt;B$21,$B$21,IF(F702&lt;0,0,F702))</f>
        <v>620.211493786185</v>
      </c>
      <c r="H702" s="30">
        <f>(J702*$B$16+K702*OFFSET($B$17,0,D702)-I701*(OFFSET($B$18,0,D702)+$B$19+OFFSET($B$20,0,D702)))*$C702/60</f>
        <v>-0.861404852480827</v>
      </c>
      <c r="I702" s="30">
        <f>$E702+(G702/60)*$C702/60+H702+I701</f>
        <v>22.9087323943552</v>
      </c>
      <c r="J702" s="30">
        <f>J701+($B$19*I701-$B$16*J701)*$C702/60</f>
        <v>92.57830845218341</v>
      </c>
      <c r="K702" s="30">
        <f>K701+(OFFSET($B$20,0,D702)*I701-OFFSET($B$17,0,D702)*K701)*$C702/60</f>
        <v>207.722157223764</v>
      </c>
      <c r="L702" s="34">
        <f>$A702/60</f>
        <v>56.4166666666667</v>
      </c>
      <c r="M702" s="41">
        <v>50.369164253861</v>
      </c>
      <c r="N702" s="41">
        <v>50.0152006519654</v>
      </c>
      <c r="O702" s="41">
        <v>49.5319097476282</v>
      </c>
      <c r="P702" s="41">
        <f>G702/$B$22</f>
        <v>62.0211493786185</v>
      </c>
      <c r="Q702" s="41">
        <f>I702/$B$15*1000</f>
        <v>3.5</v>
      </c>
      <c r="R702" s="30">
        <f>G702/3600*C702</f>
        <v>0.861404852480813</v>
      </c>
    </row>
    <row r="703" ht="20.05" customHeight="1">
      <c r="A703" s="31">
        <f>$A702+C702</f>
        <v>3390</v>
      </c>
      <c r="B703" s="32">
        <v>3.5</v>
      </c>
      <c r="C703" s="33">
        <v>5</v>
      </c>
      <c r="D703" t="b" s="30">
        <v>0</v>
      </c>
      <c r="E703" s="13"/>
      <c r="F703" s="30">
        <f>3600*(B703*$B$15/1000-H703-I702)/C703</f>
        <v>620.101741557478</v>
      </c>
      <c r="G703" s="30">
        <f>IF(F703&gt;B$21,$B$21,IF(F703&lt;0,0,F703))</f>
        <v>620.101741557478</v>
      </c>
      <c r="H703" s="30">
        <f>(J703*$B$16+K703*OFFSET($B$17,0,D703)-I702*(OFFSET($B$18,0,D703)+$B$19+OFFSET($B$20,0,D703)))*$C703/60</f>
        <v>-0.861252418829846</v>
      </c>
      <c r="I703" s="30">
        <f>$E703+(G703/60)*$C703/60+H703+I702</f>
        <v>22.9087323943552</v>
      </c>
      <c r="J703" s="30">
        <f>J702+($B$19*I702-$B$16*J702)*$C703/60</f>
        <v>92.5886840782473</v>
      </c>
      <c r="K703" s="30">
        <f>K702+(OFFSET($B$20,0,D703)*I702-OFFSET($B$17,0,D703)*K702)*$C703/60</f>
        <v>207.996109418134</v>
      </c>
      <c r="L703" s="34">
        <f>$A703/60</f>
        <v>56.5</v>
      </c>
      <c r="M703" s="41">
        <v>50.3596865226413</v>
      </c>
      <c r="N703" s="41">
        <v>50.005858706664</v>
      </c>
      <c r="O703" s="41">
        <v>49.5227532002008</v>
      </c>
      <c r="P703" s="41">
        <f>G703/$B$22</f>
        <v>62.0101741557478</v>
      </c>
      <c r="Q703" s="41">
        <f>I703/$B$15*1000</f>
        <v>3.5</v>
      </c>
      <c r="R703" s="30">
        <f>G703/3600*C703</f>
        <v>0.8612524188298309</v>
      </c>
    </row>
    <row r="704" ht="20.05" customHeight="1">
      <c r="A704" s="31">
        <f>$A703+C703</f>
        <v>3395</v>
      </c>
      <c r="B704" s="32">
        <v>3.5</v>
      </c>
      <c r="C704" s="33">
        <v>5</v>
      </c>
      <c r="D704" t="b" s="30">
        <v>0</v>
      </c>
      <c r="E704" s="13"/>
      <c r="F704" s="30">
        <f>3600*(B704*$B$15/1000-H704-I703)/C704</f>
        <v>619.992268619243</v>
      </c>
      <c r="G704" s="30">
        <f>IF(F704&gt;B$21,$B$21,IF(F704&lt;0,0,F704))</f>
        <v>619.992268619243</v>
      </c>
      <c r="H704" s="30">
        <f>(J704*$B$16+K704*OFFSET($B$17,0,D704)-I703*(OFFSET($B$18,0,D704)+$B$19+OFFSET($B$20,0,D704)))*$C704/60</f>
        <v>-0.861100373082297</v>
      </c>
      <c r="I704" s="30">
        <f>$E704+(G704/60)*$C704/60+H704+I703</f>
        <v>22.9087323943552</v>
      </c>
      <c r="J704" s="30">
        <f>J703+($B$19*I703-$B$16*J703)*$C704/60</f>
        <v>92.59899881642831</v>
      </c>
      <c r="K704" s="30">
        <f>K703+(OFFSET($B$20,0,D704)*I703-OFFSET($B$17,0,D704)*K703)*$C704/60</f>
        <v>208.269970066736</v>
      </c>
      <c r="L704" s="34">
        <f>$A704/60</f>
        <v>56.5833333333333</v>
      </c>
      <c r="M704" s="41">
        <v>50.350238080140</v>
      </c>
      <c r="N704" s="41">
        <v>49.9965459979914</v>
      </c>
      <c r="O704" s="41">
        <v>49.5136258182807</v>
      </c>
      <c r="P704" s="41">
        <f>G704/$B$22</f>
        <v>61.9992268619243</v>
      </c>
      <c r="Q704" s="41">
        <f>I704/$B$15*1000</f>
        <v>3.5</v>
      </c>
      <c r="R704" s="30">
        <f>G704/3600*C704</f>
        <v>0.861100373082282</v>
      </c>
    </row>
    <row r="705" ht="20.05" customHeight="1">
      <c r="A705" s="31">
        <f>$A704+C704</f>
        <v>3400</v>
      </c>
      <c r="B705" s="32">
        <v>3.5</v>
      </c>
      <c r="C705" s="33">
        <v>5</v>
      </c>
      <c r="D705" t="b" s="30">
        <v>0</v>
      </c>
      <c r="E705" s="13"/>
      <c r="F705" s="30">
        <f>3600*(B705*$B$15/1000-H705-I704)/C705</f>
        <v>619.883073454399</v>
      </c>
      <c r="G705" s="30">
        <f>IF(F705&gt;B$21,$B$21,IF(F705&lt;0,0,F705))</f>
        <v>619.883073454399</v>
      </c>
      <c r="H705" s="30">
        <f>(J705*$B$16+K705*OFFSET($B$17,0,D705)-I704*(OFFSET($B$18,0,D705)+$B$19+OFFSET($B$20,0,D705)))*$C705/60</f>
        <v>-0.860948713131125</v>
      </c>
      <c r="I705" s="30">
        <f>$E705+(G705/60)*$C705/60+H705+I704</f>
        <v>22.9087323943552</v>
      </c>
      <c r="J705" s="30">
        <f>J704+($B$19*I704-$B$16*J704)*$C705/60</f>
        <v>92.6092530240383</v>
      </c>
      <c r="K705" s="30">
        <f>K704+(OFFSET($B$20,0,D705)*I704-OFFSET($B$17,0,D705)*K704)*$C705/60</f>
        <v>208.543739200162</v>
      </c>
      <c r="L705" s="34">
        <f>$A705/60</f>
        <v>56.6666666666667</v>
      </c>
      <c r="M705" s="41">
        <v>50.3408187645808</v>
      </c>
      <c r="N705" s="41">
        <v>49.9872623641914</v>
      </c>
      <c r="O705" s="41">
        <v>49.504527440139</v>
      </c>
      <c r="P705" s="41">
        <f>G705/$B$22</f>
        <v>61.9883073454399</v>
      </c>
      <c r="Q705" s="41">
        <f>I705/$B$15*1000</f>
        <v>3.5</v>
      </c>
      <c r="R705" s="30">
        <f>G705/3600*C705</f>
        <v>0.86094871313111</v>
      </c>
    </row>
    <row r="706" ht="20.05" customHeight="1">
      <c r="A706" s="31">
        <f>$A705+C705</f>
        <v>3405</v>
      </c>
      <c r="B706" s="32">
        <v>3.5</v>
      </c>
      <c r="C706" s="33">
        <v>5</v>
      </c>
      <c r="D706" t="b" s="30">
        <v>0</v>
      </c>
      <c r="E706" s="13"/>
      <c r="F706" s="30">
        <f>3600*(B706*$B$15/1000-H706-I705)/C706</f>
        <v>619.7741545547281</v>
      </c>
      <c r="G706" s="30">
        <f>IF(F706&gt;B$21,$B$21,IF(F706&lt;0,0,F706))</f>
        <v>619.7741545547281</v>
      </c>
      <c r="H706" s="30">
        <f>(J706*$B$16+K706*OFFSET($B$17,0,D706)-I705*(OFFSET($B$18,0,D706)+$B$19+OFFSET($B$20,0,D706)))*$C706/60</f>
        <v>-0.8607974368815809</v>
      </c>
      <c r="I706" s="30">
        <f>$E706+(G706/60)*$C706/60+H706+I705</f>
        <v>22.9087323943552</v>
      </c>
      <c r="J706" s="30">
        <f>J705+($B$19*I705-$B$16*J705)*$C706/60</f>
        <v>92.6194470562923</v>
      </c>
      <c r="K706" s="30">
        <f>K705+(OFFSET($B$20,0,D706)*I705-OFFSET($B$17,0,D706)*K705)*$C706/60</f>
        <v>208.817416848993</v>
      </c>
      <c r="L706" s="34">
        <f>$A706/60</f>
        <v>56.75</v>
      </c>
      <c r="M706" s="41">
        <v>50.3314284151333</v>
      </c>
      <c r="N706" s="41">
        <v>49.9780076444534</v>
      </c>
      <c r="O706" s="41">
        <v>49.4954579049923</v>
      </c>
      <c r="P706" s="41">
        <f>G706/$B$22</f>
        <v>61.9774154554728</v>
      </c>
      <c r="Q706" s="41">
        <f>I706/$B$15*1000</f>
        <v>3.5</v>
      </c>
      <c r="R706" s="30">
        <f>G706/3600*C706</f>
        <v>0.860797436881567</v>
      </c>
    </row>
    <row r="707" ht="20.05" customHeight="1">
      <c r="A707" s="31">
        <f>$A706+C706</f>
        <v>3410</v>
      </c>
      <c r="B707" s="32">
        <v>3.5</v>
      </c>
      <c r="C707" s="33">
        <v>5</v>
      </c>
      <c r="D707" t="b" s="30">
        <v>0</v>
      </c>
      <c r="E707" s="13"/>
      <c r="F707" s="30">
        <f>3600*(B707*$B$15/1000-H707-I706)/C707</f>
        <v>619.665510420819</v>
      </c>
      <c r="G707" s="30">
        <f>IF(F707&gt;B$21,$B$21,IF(F707&lt;0,0,F707))</f>
        <v>619.665510420819</v>
      </c>
      <c r="H707" s="30">
        <f>(J707*$B$16+K707*OFFSET($B$17,0,D707)-I706*(OFFSET($B$18,0,D707)+$B$19+OFFSET($B$20,0,D707)))*$C707/60</f>
        <v>-0.860646542251153</v>
      </c>
      <c r="I707" s="30">
        <f>$E707+(G707/60)*$C707/60+H707+I706</f>
        <v>22.9087323943552</v>
      </c>
      <c r="J707" s="30">
        <f>J706+($B$19*I706-$B$16*J706)*$C707/60</f>
        <v>92.6295812663208</v>
      </c>
      <c r="K707" s="30">
        <f>K706+(OFFSET($B$20,0,D707)*I706-OFFSET($B$17,0,D707)*K706)*$C707/60</f>
        <v>209.0910030438</v>
      </c>
      <c r="L707" s="34">
        <f>$A707/60</f>
        <v>56.8333333333333</v>
      </c>
      <c r="M707" s="41">
        <v>50.3220668719068</v>
      </c>
      <c r="N707" s="41">
        <v>49.9687816789067</v>
      </c>
      <c r="O707" s="41">
        <v>49.4864170529973</v>
      </c>
      <c r="P707" s="41">
        <f>G707/$B$22</f>
        <v>61.9665510420819</v>
      </c>
      <c r="Q707" s="41">
        <f>I707/$B$15*1000</f>
        <v>3.5</v>
      </c>
      <c r="R707" s="30">
        <f>G707/3600*C707</f>
        <v>0.860646542251138</v>
      </c>
    </row>
    <row r="708" ht="20.05" customHeight="1">
      <c r="A708" s="31">
        <f>$A707+C707</f>
        <v>3415</v>
      </c>
      <c r="B708" s="32">
        <v>3.5</v>
      </c>
      <c r="C708" s="33">
        <v>5</v>
      </c>
      <c r="D708" t="b" s="30">
        <v>0</v>
      </c>
      <c r="E708" s="13"/>
      <c r="F708" s="30">
        <f>3600*(B708*$B$15/1000-H708-I707)/C708</f>
        <v>619.557139562026</v>
      </c>
      <c r="G708" s="30">
        <f>IF(F708&gt;B$21,$B$21,IF(F708&lt;0,0,F708))</f>
        <v>619.557139562026</v>
      </c>
      <c r="H708" s="30">
        <f>(J708*$B$16+K708*OFFSET($B$17,0,D708)-I707*(OFFSET($B$18,0,D708)+$B$19+OFFSET($B$20,0,D708)))*$C708/60</f>
        <v>-0.860496027169495</v>
      </c>
      <c r="I708" s="30">
        <f>$E708+(G708/60)*$C708/60+H708+I707</f>
        <v>22.9087323943552</v>
      </c>
      <c r="J708" s="30">
        <f>J707+($B$19*I707-$B$16*J707)*$C708/60</f>
        <v>92.6396560051821</v>
      </c>
      <c r="K708" s="30">
        <f>K707+(OFFSET($B$20,0,D708)*I707-OFFSET($B$17,0,D708)*K707)*$C708/60</f>
        <v>209.364497815143</v>
      </c>
      <c r="L708" s="34">
        <f>$A708/60</f>
        <v>56.9166666666667</v>
      </c>
      <c r="M708" s="41">
        <v>50.3127339759451</v>
      </c>
      <c r="N708" s="41">
        <v>49.9595843086152</v>
      </c>
      <c r="O708" s="41">
        <v>49.4774047252449</v>
      </c>
      <c r="P708" s="41">
        <f>G708/$B$22</f>
        <v>61.9557139562026</v>
      </c>
      <c r="Q708" s="41">
        <f>I708/$B$15*1000</f>
        <v>3.5</v>
      </c>
      <c r="R708" s="30">
        <f>G708/3600*C708</f>
        <v>0.860496027169481</v>
      </c>
    </row>
    <row r="709" ht="20.05" customHeight="1">
      <c r="A709" s="31">
        <f>$A708+C708</f>
        <v>3420</v>
      </c>
      <c r="B709" s="32">
        <v>3.5</v>
      </c>
      <c r="C709" s="33">
        <v>5</v>
      </c>
      <c r="D709" t="b" s="30">
        <v>0</v>
      </c>
      <c r="E709" s="13"/>
      <c r="F709" s="30">
        <f>3600*(B709*$B$15/1000-H709-I708)/C709</f>
        <v>619.4490404964019</v>
      </c>
      <c r="G709" s="30">
        <f>IF(F709&gt;B$21,$B$21,IF(F709&lt;0,0,F709))</f>
        <v>619.4490404964019</v>
      </c>
      <c r="H709" s="30">
        <f>(J709*$B$16+K709*OFFSET($B$17,0,D709)-I708*(OFFSET($B$18,0,D709)+$B$19+OFFSET($B$20,0,D709)))*$C709/60</f>
        <v>-0.860345889578351</v>
      </c>
      <c r="I709" s="30">
        <f>$E709+(G709/60)*$C709/60+H709+I708</f>
        <v>22.9087323943552</v>
      </c>
      <c r="J709" s="30">
        <f>J708+($B$19*I708-$B$16*J708)*$C709/60</f>
        <v>92.64967162187421</v>
      </c>
      <c r="K709" s="30">
        <f>K708+(OFFSET($B$20,0,D709)*I708-OFFSET($B$17,0,D709)*K708)*$C709/60</f>
        <v>209.637901193574</v>
      </c>
      <c r="L709" s="34">
        <f>$A709/60</f>
        <v>57</v>
      </c>
      <c r="M709" s="41">
        <v>50.3034295692208</v>
      </c>
      <c r="N709" s="41">
        <v>49.9504153755713</v>
      </c>
      <c r="O709" s="41">
        <v>49.4684207637551</v>
      </c>
      <c r="P709" s="41">
        <f>G709/$B$22</f>
        <v>61.9449040496402</v>
      </c>
      <c r="Q709" s="41">
        <f>I709/$B$15*1000</f>
        <v>3.5</v>
      </c>
      <c r="R709" s="30">
        <f>G709/3600*C709</f>
        <v>0.860345889578336</v>
      </c>
    </row>
    <row r="710" ht="20.05" customHeight="1">
      <c r="A710" s="31">
        <f>$A709+C709</f>
        <v>3425</v>
      </c>
      <c r="B710" s="32">
        <v>3.5</v>
      </c>
      <c r="C710" s="33">
        <v>5</v>
      </c>
      <c r="D710" t="b" s="30">
        <v>0</v>
      </c>
      <c r="E710" s="13"/>
      <c r="F710" s="30">
        <f>3600*(B710*$B$15/1000-H710-I709)/C710</f>
        <v>619.341211750661</v>
      </c>
      <c r="G710" s="30">
        <f>IF(F710&gt;B$21,$B$21,IF(F710&lt;0,0,F710))</f>
        <v>619.341211750661</v>
      </c>
      <c r="H710" s="30">
        <f>(J710*$B$16+K710*OFFSET($B$17,0,D710)-I709*(OFFSET($B$18,0,D710)+$B$19+OFFSET($B$20,0,D710)))*$C710/60</f>
        <v>-0.860196127431489</v>
      </c>
      <c r="I710" s="30">
        <f>$E710+(G710/60)*$C710/60+H710+I709</f>
        <v>22.9087323943552</v>
      </c>
      <c r="J710" s="30">
        <f>J709+($B$19*I709-$B$16*J709)*$C710/60</f>
        <v>92.6596284633471</v>
      </c>
      <c r="K710" s="30">
        <f>K709+(OFFSET($B$20,0,D710)*I709-OFFSET($B$17,0,D710)*K709)*$C710/60</f>
        <v>209.911213209633</v>
      </c>
      <c r="L710" s="34">
        <f>$A710/60</f>
        <v>57.0833333333333</v>
      </c>
      <c r="M710" s="41">
        <v>50.2941534946303</v>
      </c>
      <c r="N710" s="41">
        <v>49.9412747226914</v>
      </c>
      <c r="O710" s="41">
        <v>49.4594650114713</v>
      </c>
      <c r="P710" s="41">
        <f>G710/$B$22</f>
        <v>61.9341211750661</v>
      </c>
      <c r="Q710" s="41">
        <f>I710/$B$15*1000</f>
        <v>3.5</v>
      </c>
      <c r="R710" s="30">
        <f>G710/3600*C710</f>
        <v>0.860196127431474</v>
      </c>
    </row>
    <row r="711" ht="20.05" customHeight="1">
      <c r="A711" s="31">
        <f>$A710+C710</f>
        <v>3430</v>
      </c>
      <c r="B711" s="32">
        <v>3.5</v>
      </c>
      <c r="C711" s="33">
        <v>5</v>
      </c>
      <c r="D711" t="b" s="30">
        <v>0</v>
      </c>
      <c r="E711" s="13"/>
      <c r="F711" s="30">
        <f>3600*(B711*$B$15/1000-H711-I710)/C711</f>
        <v>619.233651860122</v>
      </c>
      <c r="G711" s="30">
        <f>IF(F711&gt;B$21,$B$21,IF(F711&lt;0,0,F711))</f>
        <v>619.233651860122</v>
      </c>
      <c r="H711" s="30">
        <f>(J711*$B$16+K711*OFFSET($B$17,0,D711)-I710*(OFFSET($B$18,0,D711)+$B$19+OFFSET($B$20,0,D711)))*$C711/60</f>
        <v>-0.860046738694629</v>
      </c>
      <c r="I711" s="30">
        <f>$E711+(G711/60)*$C711/60+H711+I710</f>
        <v>22.9087323943552</v>
      </c>
      <c r="J711" s="30">
        <f>J710+($B$19*I710-$B$16*J710)*$C711/60</f>
        <v>92.6695268745148</v>
      </c>
      <c r="K711" s="30">
        <f>K710+(OFFSET($B$20,0,D711)*I710-OFFSET($B$17,0,D711)*K710)*$C711/60</f>
        <v>210.184433893850</v>
      </c>
      <c r="L711" s="34">
        <f>$A711/60</f>
        <v>57.1666666666667</v>
      </c>
      <c r="M711" s="41">
        <v>50.2849055959877</v>
      </c>
      <c r="N711" s="41">
        <v>49.9321621938095</v>
      </c>
      <c r="O711" s="41">
        <v>49.4505373122548</v>
      </c>
      <c r="P711" s="41">
        <f>G711/$B$22</f>
        <v>61.9233651860122</v>
      </c>
      <c r="Q711" s="41">
        <f>I711/$B$15*1000</f>
        <v>3.5</v>
      </c>
      <c r="R711" s="30">
        <f>G711/3600*C711</f>
        <v>0.860046738694614</v>
      </c>
    </row>
    <row r="712" ht="20.05" customHeight="1">
      <c r="A712" s="31">
        <f>$A711+C711</f>
        <v>3435</v>
      </c>
      <c r="B712" s="32">
        <v>3.5</v>
      </c>
      <c r="C712" s="33">
        <v>5</v>
      </c>
      <c r="D712" t="b" s="30">
        <v>0</v>
      </c>
      <c r="E712" s="13"/>
      <c r="F712" s="30">
        <f>3600*(B712*$B$15/1000-H712-I711)/C712</f>
        <v>619.126359368656</v>
      </c>
      <c r="G712" s="30">
        <f>IF(F712&gt;B$21,$B$21,IF(F712&lt;0,0,F712))</f>
        <v>619.126359368656</v>
      </c>
      <c r="H712" s="30">
        <f>(J712*$B$16+K712*OFFSET($B$17,0,D712)-I711*(OFFSET($B$18,0,D712)+$B$19+OFFSET($B$20,0,D712)))*$C712/60</f>
        <v>-0.859897721345371</v>
      </c>
      <c r="I712" s="30">
        <f>$E712+(G712/60)*$C712/60+H712+I711</f>
        <v>22.9087323943552</v>
      </c>
      <c r="J712" s="30">
        <f>J711+($B$19*I711-$B$16*J711)*$C712/60</f>
        <v>92.6793671982672</v>
      </c>
      <c r="K712" s="30">
        <f>K711+(OFFSET($B$20,0,D712)*I711-OFFSET($B$17,0,D712)*K711)*$C712/60</f>
        <v>210.457563276746</v>
      </c>
      <c r="L712" s="34">
        <f>$A712/60</f>
        <v>57.25</v>
      </c>
      <c r="M712" s="41">
        <v>50.275685718020</v>
      </c>
      <c r="N712" s="41">
        <v>49.9230776336727</v>
      </c>
      <c r="O712" s="41">
        <v>49.4416375108798</v>
      </c>
      <c r="P712" s="41">
        <f>G712/$B$22</f>
        <v>61.9126359368656</v>
      </c>
      <c r="Q712" s="41">
        <f>I712/$B$15*1000</f>
        <v>3.5</v>
      </c>
      <c r="R712" s="30">
        <f>G712/3600*C712</f>
        <v>0.859897721345356</v>
      </c>
    </row>
    <row r="713" ht="20.05" customHeight="1">
      <c r="A713" s="31">
        <f>$A712+C712</f>
        <v>3440</v>
      </c>
      <c r="B713" s="32">
        <v>3.5</v>
      </c>
      <c r="C713" s="33">
        <v>5</v>
      </c>
      <c r="D713" t="b" s="30">
        <v>0</v>
      </c>
      <c r="E713" s="13"/>
      <c r="F713" s="30">
        <f>3600*(B713*$B$15/1000-H713-I712)/C713</f>
        <v>619.019332828641</v>
      </c>
      <c r="G713" s="30">
        <f>IF(F713&gt;B$21,$B$21,IF(F713&lt;0,0,F713))</f>
        <v>619.019332828641</v>
      </c>
      <c r="H713" s="30">
        <f>(J713*$B$16+K713*OFFSET($B$17,0,D713)-I712*(OFFSET($B$18,0,D713)+$B$19+OFFSET($B$20,0,D713)))*$C713/60</f>
        <v>-0.859749073373127</v>
      </c>
      <c r="I713" s="30">
        <f>$E713+(G713/60)*$C713/60+H713+I712</f>
        <v>22.9087323943552</v>
      </c>
      <c r="J713" s="30">
        <f>J712+($B$19*I712-$B$16*J712)*$C713/60</f>
        <v>92.68914977548209</v>
      </c>
      <c r="K713" s="30">
        <f>K712+(OFFSET($B$20,0,D713)*I712-OFFSET($B$17,0,D713)*K712)*$C713/60</f>
        <v>210.730601388830</v>
      </c>
      <c r="L713" s="34">
        <f>$A713/60</f>
        <v>57.3333333333333</v>
      </c>
      <c r="M713" s="41">
        <v>50.2664937063615</v>
      </c>
      <c r="N713" s="41">
        <v>49.914020887935</v>
      </c>
      <c r="O713" s="41">
        <v>49.4327654530277</v>
      </c>
      <c r="P713" s="41">
        <f>G713/$B$22</f>
        <v>61.9019332828641</v>
      </c>
      <c r="Q713" s="41">
        <f>I713/$B$15*1000</f>
        <v>3.5</v>
      </c>
      <c r="R713" s="30">
        <f>G713/3600*C713</f>
        <v>0.859749073373113</v>
      </c>
    </row>
    <row r="714" ht="20.05" customHeight="1">
      <c r="A714" s="31">
        <f>$A713+C713</f>
        <v>3445</v>
      </c>
      <c r="B714" s="32">
        <v>3.5</v>
      </c>
      <c r="C714" s="33">
        <v>5</v>
      </c>
      <c r="D714" t="b" s="30">
        <v>0</v>
      </c>
      <c r="E714" s="13"/>
      <c r="F714" s="30">
        <f>3600*(B714*$B$15/1000-H714-I713)/C714</f>
        <v>618.912570800907</v>
      </c>
      <c r="G714" s="30">
        <f>IF(F714&gt;B$21,$B$21,IF(F714&lt;0,0,F714))</f>
        <v>618.912570800907</v>
      </c>
      <c r="H714" s="30">
        <f>(J714*$B$16+K714*OFFSET($B$17,0,D714)-I713*(OFFSET($B$18,0,D714)+$B$19+OFFSET($B$20,0,D714)))*$C714/60</f>
        <v>-0.859600792779052</v>
      </c>
      <c r="I714" s="30">
        <f>$E714+(G714/60)*$C714/60+H714+I713</f>
        <v>22.9087323943552</v>
      </c>
      <c r="J714" s="30">
        <f>J713+($B$19*I713-$B$16*J713)*$C714/60</f>
        <v>92.69887494503681</v>
      </c>
      <c r="K714" s="30">
        <f>K713+(OFFSET($B$20,0,D714)*I713-OFFSET($B$17,0,D714)*K713)*$C714/60</f>
        <v>211.003548260602</v>
      </c>
      <c r="L714" s="34">
        <f>$A714/60</f>
        <v>57.4166666666667</v>
      </c>
      <c r="M714" s="41">
        <v>50.2573294075487</v>
      </c>
      <c r="N714" s="41">
        <v>49.9049918031529</v>
      </c>
      <c r="O714" s="41">
        <v>49.4239209852819</v>
      </c>
      <c r="P714" s="41">
        <f>G714/$B$22</f>
        <v>61.8912570800907</v>
      </c>
      <c r="Q714" s="41">
        <f>I714/$B$15*1000</f>
        <v>3.5</v>
      </c>
      <c r="R714" s="30">
        <f>G714/3600*C714</f>
        <v>0.859600792779038</v>
      </c>
    </row>
    <row r="715" ht="20.05" customHeight="1">
      <c r="A715" s="31">
        <f>$A714+C714</f>
        <v>3450</v>
      </c>
      <c r="B715" s="32">
        <v>3.5</v>
      </c>
      <c r="C715" s="33">
        <v>5</v>
      </c>
      <c r="D715" t="b" s="30">
        <v>0</v>
      </c>
      <c r="E715" s="13"/>
      <c r="F715" s="30">
        <f>3600*(B715*$B$15/1000-H715-I714)/C715</f>
        <v>618.806071854690</v>
      </c>
      <c r="G715" s="30">
        <f>IF(F715&gt;B$21,$B$21,IF(F715&lt;0,0,F715))</f>
        <v>618.806071854690</v>
      </c>
      <c r="H715" s="30">
        <f>(J715*$B$16+K715*OFFSET($B$17,0,D715)-I714*(OFFSET($B$18,0,D715)+$B$19+OFFSET($B$20,0,D715)))*$C715/60</f>
        <v>-0.859452877575974</v>
      </c>
      <c r="I715" s="30">
        <f>$E715+(G715/60)*$C715/60+H715+I714</f>
        <v>22.9087323943552</v>
      </c>
      <c r="J715" s="30">
        <f>J714+($B$19*I714-$B$16*J714)*$C715/60</f>
        <v>92.7085430438199</v>
      </c>
      <c r="K715" s="30">
        <f>K714+(OFFSET($B$20,0,D715)*I714-OFFSET($B$17,0,D715)*K714)*$C715/60</f>
        <v>211.276403922551</v>
      </c>
      <c r="L715" s="34">
        <f>$A715/60</f>
        <v>57.5</v>
      </c>
      <c r="M715" s="41">
        <v>50.2481926690144</v>
      </c>
      <c r="N715" s="41">
        <v>49.895990226779</v>
      </c>
      <c r="O715" s="41">
        <v>49.4151039551225</v>
      </c>
      <c r="P715" s="41">
        <f>G715/$B$22</f>
        <v>61.880607185469</v>
      </c>
      <c r="Q715" s="41">
        <f>I715/$B$15*1000</f>
        <v>3.5</v>
      </c>
      <c r="R715" s="30">
        <f>G715/3600*C715</f>
        <v>0.859452877575958</v>
      </c>
    </row>
    <row r="716" ht="20.05" customHeight="1">
      <c r="A716" s="31">
        <f>$A715+C715</f>
        <v>3455</v>
      </c>
      <c r="B716" s="32">
        <v>3.5</v>
      </c>
      <c r="C716" s="33">
        <v>5</v>
      </c>
      <c r="D716" t="b" s="30">
        <v>0</v>
      </c>
      <c r="E716" s="13"/>
      <c r="F716" s="30">
        <f>3600*(B716*$B$15/1000-H716-I715)/C716</f>
        <v>618.699834567585</v>
      </c>
      <c r="G716" s="30">
        <f>IF(F716&gt;B$21,$B$21,IF(F716&lt;0,0,F716))</f>
        <v>618.699834567585</v>
      </c>
      <c r="H716" s="30">
        <f>(J716*$B$16+K716*OFFSET($B$17,0,D716)-I715*(OFFSET($B$18,0,D716)+$B$19+OFFSET($B$20,0,D716)))*$C716/60</f>
        <v>-0.859305325788327</v>
      </c>
      <c r="I716" s="30">
        <f>$E716+(G716/60)*$C716/60+H716+I715</f>
        <v>22.9087323943552</v>
      </c>
      <c r="J716" s="30">
        <f>J715+($B$19*I715-$B$16*J715)*$C716/60</f>
        <v>92.7181544067432</v>
      </c>
      <c r="K716" s="30">
        <f>K715+(OFFSET($B$20,0,D716)*I715-OFFSET($B$17,0,D716)*K715)*$C716/60</f>
        <v>211.549168405157</v>
      </c>
      <c r="L716" s="34">
        <f>$A716/60</f>
        <v>57.5833333333333</v>
      </c>
      <c r="M716" s="41">
        <v>50.2390833390832</v>
      </c>
      <c r="N716" s="41">
        <v>49.887016007158</v>
      </c>
      <c r="O716" s="41">
        <v>49.4063142109211</v>
      </c>
      <c r="P716" s="41">
        <f>G716/$B$22</f>
        <v>61.8699834567585</v>
      </c>
      <c r="Q716" s="41">
        <f>I716/$B$15*1000</f>
        <v>3.5</v>
      </c>
      <c r="R716" s="30">
        <f>G716/3600*C716</f>
        <v>0.859305325788313</v>
      </c>
    </row>
    <row r="717" ht="20.05" customHeight="1">
      <c r="A717" s="31">
        <f>$A716+C716</f>
        <v>3460</v>
      </c>
      <c r="B717" s="32">
        <v>3.5</v>
      </c>
      <c r="C717" s="33">
        <v>5</v>
      </c>
      <c r="D717" t="b" s="30">
        <v>0</v>
      </c>
      <c r="E717" s="13"/>
      <c r="F717" s="30">
        <f>3600*(B717*$B$15/1000-H717-I716)/C717</f>
        <v>618.593857525487</v>
      </c>
      <c r="G717" s="30">
        <f>IF(F717&gt;B$21,$B$21,IF(F717&lt;0,0,F717))</f>
        <v>618.593857525487</v>
      </c>
      <c r="H717" s="30">
        <f>(J717*$B$16+K717*OFFSET($B$17,0,D717)-I716*(OFFSET($B$18,0,D717)+$B$19+OFFSET($B$20,0,D717)))*$C717/60</f>
        <v>-0.85915813545208</v>
      </c>
      <c r="I717" s="30">
        <f>$E717+(G717/60)*$C717/60+H717+I716</f>
        <v>22.9087323943552</v>
      </c>
      <c r="J717" s="30">
        <f>J716+($B$19*I716-$B$16*J716)*$C717/60</f>
        <v>92.7277093667529</v>
      </c>
      <c r="K717" s="30">
        <f>K716+(OFFSET($B$20,0,D717)*I716-OFFSET($B$17,0,D717)*K716)*$C717/60</f>
        <v>211.821841738889</v>
      </c>
      <c r="L717" s="34">
        <f>$A717/60</f>
        <v>57.6666666666667</v>
      </c>
      <c r="M717" s="41">
        <v>50.2300012669657</v>
      </c>
      <c r="N717" s="41">
        <v>49.8780689935203</v>
      </c>
      <c r="O717" s="41">
        <v>49.3975516019355</v>
      </c>
      <c r="P717" s="41">
        <f>G717/$B$22</f>
        <v>61.8593857525487</v>
      </c>
      <c r="Q717" s="41">
        <f>I717/$B$15*1000</f>
        <v>3.5</v>
      </c>
      <c r="R717" s="30">
        <f>G717/3600*C717</f>
        <v>0.859158135452065</v>
      </c>
    </row>
    <row r="718" ht="20.05" customHeight="1">
      <c r="A718" s="31">
        <f>$A717+C717</f>
        <v>3465</v>
      </c>
      <c r="B718" s="32">
        <v>3.5</v>
      </c>
      <c r="C718" s="33">
        <v>5</v>
      </c>
      <c r="D718" t="b" s="30">
        <v>0</v>
      </c>
      <c r="E718" s="13"/>
      <c r="F718" s="30">
        <f>3600*(B718*$B$15/1000-H718-I717)/C718</f>
        <v>618.488139322554</v>
      </c>
      <c r="G718" s="30">
        <f>IF(F718&gt;B$21,$B$21,IF(F718&lt;0,0,F718))</f>
        <v>618.488139322554</v>
      </c>
      <c r="H718" s="30">
        <f>(J718*$B$16+K718*OFFSET($B$17,0,D718)-I717*(OFFSET($B$18,0,D718)+$B$19+OFFSET($B$20,0,D718)))*$C718/60</f>
        <v>-0.859011304614674</v>
      </c>
      <c r="I718" s="30">
        <f>$E718+(G718/60)*$C718/60+H718+I717</f>
        <v>22.9087323943552</v>
      </c>
      <c r="J718" s="30">
        <f>J717+($B$19*I717-$B$16*J717)*$C718/60</f>
        <v>92.73720825484151</v>
      </c>
      <c r="K718" s="30">
        <f>K717+(OFFSET($B$20,0,D718)*I717-OFFSET($B$17,0,D718)*K717)*$C718/60</f>
        <v>212.094423954206</v>
      </c>
      <c r="L718" s="34">
        <f>$A718/60</f>
        <v>57.75</v>
      </c>
      <c r="M718" s="41">
        <v>50.2209463027537</v>
      </c>
      <c r="N718" s="41">
        <v>49.8691490359776</v>
      </c>
      <c r="O718" s="41">
        <v>49.3888159783043</v>
      </c>
      <c r="P718" s="41">
        <f>G718/$B$22</f>
        <v>61.8488139322554</v>
      </c>
      <c r="Q718" s="41">
        <f>I718/$B$15*1000</f>
        <v>3.5</v>
      </c>
      <c r="R718" s="30">
        <f>G718/3600*C718</f>
        <v>0.859011304614658</v>
      </c>
    </row>
    <row r="719" ht="20.05" customHeight="1">
      <c r="A719" s="31">
        <f>$A718+C718</f>
        <v>3470</v>
      </c>
      <c r="B719" s="32">
        <v>3.5</v>
      </c>
      <c r="C719" s="33">
        <v>5</v>
      </c>
      <c r="D719" t="b" s="30">
        <v>0</v>
      </c>
      <c r="E719" s="13"/>
      <c r="F719" s="30">
        <f>3600*(B719*$B$15/1000-H719-I718)/C719</f>
        <v>618.3826785611531</v>
      </c>
      <c r="G719" s="30">
        <f>IF(F719&gt;B$21,$B$21,IF(F719&lt;0,0,F719))</f>
        <v>618.3826785611531</v>
      </c>
      <c r="H719" s="30">
        <f>(J719*$B$16+K719*OFFSET($B$17,0,D719)-I718*(OFFSET($B$18,0,D719)+$B$19+OFFSET($B$20,0,D719)))*$C719/60</f>
        <v>-0.85886483133495</v>
      </c>
      <c r="I719" s="30">
        <f>$E719+(G719/60)*$C719/60+H719+I718</f>
        <v>22.9087323943552</v>
      </c>
      <c r="J719" s="30">
        <f>J718+($B$19*I718-$B$16*J718)*$C719/60</f>
        <v>92.74665140005909</v>
      </c>
      <c r="K719" s="30">
        <f>K718+(OFFSET($B$20,0,D719)*I718-OFFSET($B$17,0,D719)*K718)*$C719/60</f>
        <v>212.366915081557</v>
      </c>
      <c r="L719" s="34">
        <f>$A719/60</f>
        <v>57.8333333333333</v>
      </c>
      <c r="M719" s="41">
        <v>50.2119182974149</v>
      </c>
      <c r="N719" s="41">
        <v>49.8602559855174</v>
      </c>
      <c r="O719" s="41">
        <v>49.3801071910423</v>
      </c>
      <c r="P719" s="41">
        <f>G719/$B$22</f>
        <v>61.8382678561153</v>
      </c>
      <c r="Q719" s="41">
        <f>I719/$B$15*1000</f>
        <v>3.5</v>
      </c>
      <c r="R719" s="30">
        <f>G719/3600*C719</f>
        <v>0.858864831334935</v>
      </c>
    </row>
    <row r="720" ht="20.05" customHeight="1">
      <c r="A720" s="31">
        <f>$A719+C719</f>
        <v>3475</v>
      </c>
      <c r="B720" s="32">
        <v>3.5</v>
      </c>
      <c r="C720" s="33">
        <v>5</v>
      </c>
      <c r="D720" t="b" s="30">
        <v>0</v>
      </c>
      <c r="E720" s="13"/>
      <c r="F720" s="30">
        <f>3600*(B720*$B$15/1000-H720-I719)/C720</f>
        <v>618.277473851810</v>
      </c>
      <c r="G720" s="30">
        <f>IF(F720&gt;B$21,$B$21,IF(F720&lt;0,0,F720))</f>
        <v>618.277473851810</v>
      </c>
      <c r="H720" s="30">
        <f>(J720*$B$16+K720*OFFSET($B$17,0,D720)-I719*(OFFSET($B$18,0,D720)+$B$19+OFFSET($B$20,0,D720)))*$C720/60</f>
        <v>-0.8587187136830839</v>
      </c>
      <c r="I720" s="30">
        <f>$E720+(G720/60)*$C720/60+H720+I719</f>
        <v>22.9087323943552</v>
      </c>
      <c r="J720" s="30">
        <f>J719+($B$19*I719-$B$16*J719)*$C720/60</f>
        <v>92.75603912952479</v>
      </c>
      <c r="K720" s="30">
        <f>K719+(OFFSET($B$20,0,D720)*I719-OFFSET($B$17,0,D720)*K719)*$C720/60</f>
        <v>212.639315151380</v>
      </c>
      <c r="L720" s="34">
        <f>$A720/60</f>
        <v>57.9166666666667</v>
      </c>
      <c r="M720" s="41">
        <v>50.2029171027876</v>
      </c>
      <c r="N720" s="41">
        <v>49.8513896939979</v>
      </c>
      <c r="O720" s="41">
        <v>49.3714250920348</v>
      </c>
      <c r="P720" s="41">
        <f>G720/$B$22</f>
        <v>61.827747385181</v>
      </c>
      <c r="Q720" s="41">
        <f>I720/$B$15*1000</f>
        <v>3.5</v>
      </c>
      <c r="R720" s="30">
        <f>G720/3600*C720</f>
        <v>0.858718713683069</v>
      </c>
    </row>
    <row r="721" ht="20.05" customHeight="1">
      <c r="A721" s="31">
        <f>$A720+C720</f>
        <v>3480</v>
      </c>
      <c r="B721" s="32">
        <v>3.5</v>
      </c>
      <c r="C721" s="33">
        <v>5</v>
      </c>
      <c r="D721" t="b" s="30">
        <v>0</v>
      </c>
      <c r="E721" s="13"/>
      <c r="F721" s="30">
        <f>3600*(B721*$B$15/1000-H721-I720)/C721</f>
        <v>618.172523813165</v>
      </c>
      <c r="G721" s="30">
        <f>IF(F721&gt;B$21,$B$21,IF(F721&lt;0,0,F721))</f>
        <v>618.172523813165</v>
      </c>
      <c r="H721" s="30">
        <f>(J721*$B$16+K721*OFFSET($B$17,0,D721)-I720*(OFFSET($B$18,0,D721)+$B$19+OFFSET($B$20,0,D721)))*$C721/60</f>
        <v>-0.858572949740522</v>
      </c>
      <c r="I721" s="30">
        <f>$E721+(G721/60)*$C721/60+H721+I720</f>
        <v>22.9087323943552</v>
      </c>
      <c r="J721" s="30">
        <f>J720+($B$19*I720-$B$16*J720)*$C721/60</f>
        <v>92.765371768438</v>
      </c>
      <c r="K721" s="30">
        <f>K720+(OFFSET($B$20,0,D721)*I720-OFFSET($B$17,0,D721)*K720)*$C721/60</f>
        <v>212.911624194103</v>
      </c>
      <c r="L721" s="34">
        <f>$A721/60</f>
        <v>58</v>
      </c>
      <c r="M721" s="41">
        <v>50.1939425715756</v>
      </c>
      <c r="N721" s="41">
        <v>49.8425500141428</v>
      </c>
      <c r="O721" s="41">
        <v>49.3627695340326</v>
      </c>
      <c r="P721" s="41">
        <f>G721/$B$22</f>
        <v>61.8172523813165</v>
      </c>
      <c r="Q721" s="41">
        <f>I721/$B$15*1000</f>
        <v>3.5</v>
      </c>
      <c r="R721" s="30">
        <f>G721/3600*C721</f>
        <v>0.858572949740507</v>
      </c>
    </row>
    <row r="722" ht="20.05" customHeight="1">
      <c r="A722" s="31">
        <f>$A721+C721</f>
        <v>3485</v>
      </c>
      <c r="B722" s="32">
        <v>3.5</v>
      </c>
      <c r="C722" s="33">
        <v>5</v>
      </c>
      <c r="D722" t="b" s="30">
        <v>0</v>
      </c>
      <c r="E722" s="13"/>
      <c r="F722" s="30">
        <f>3600*(B722*$B$15/1000-H722-I721)/C722</f>
        <v>618.067827071925</v>
      </c>
      <c r="G722" s="30">
        <f>IF(F722&gt;B$21,$B$21,IF(F722&lt;0,0,F722))</f>
        <v>618.067827071925</v>
      </c>
      <c r="H722" s="30">
        <f>(J722*$B$16+K722*OFFSET($B$17,0,D722)-I721*(OFFSET($B$18,0,D722)+$B$19+OFFSET($B$20,0,D722)))*$C722/60</f>
        <v>-0.858427537599911</v>
      </c>
      <c r="I722" s="30">
        <f>$E722+(G722/60)*$C722/60+H722+I721</f>
        <v>22.9087323943552</v>
      </c>
      <c r="J722" s="30">
        <f>J721+($B$19*I721-$B$16*J721)*$C722/60</f>
        <v>92.77464964008981</v>
      </c>
      <c r="K722" s="30">
        <f>K721+(OFFSET($B$20,0,D722)*I721-OFFSET($B$17,0,D722)*K721)*$C722/60</f>
        <v>213.183842240145</v>
      </c>
      <c r="L722" s="34">
        <f>$A722/60</f>
        <v>58.0833333333333</v>
      </c>
      <c r="M722" s="41">
        <v>50.1849945573435</v>
      </c>
      <c r="N722" s="41">
        <v>49.8337367995365</v>
      </c>
      <c r="O722" s="41">
        <v>49.3541403706472</v>
      </c>
      <c r="P722" s="41">
        <f>G722/$B$22</f>
        <v>61.8067827071925</v>
      </c>
      <c r="Q722" s="41">
        <f>I722/$B$15*1000</f>
        <v>3.5</v>
      </c>
      <c r="R722" s="30">
        <f>G722/3600*C722</f>
        <v>0.858427537599896</v>
      </c>
    </row>
    <row r="723" ht="20.05" customHeight="1">
      <c r="A723" s="31">
        <f>$A722+C722</f>
        <v>3490</v>
      </c>
      <c r="B723" s="32">
        <v>3.5</v>
      </c>
      <c r="C723" s="33">
        <v>5</v>
      </c>
      <c r="D723" t="b" s="30">
        <v>0</v>
      </c>
      <c r="E723" s="13"/>
      <c r="F723" s="30">
        <f>3600*(B723*$B$15/1000-H723-I722)/C723</f>
        <v>617.963382262816</v>
      </c>
      <c r="G723" s="30">
        <f>IF(F723&gt;B$21,$B$21,IF(F723&lt;0,0,F723))</f>
        <v>617.963382262816</v>
      </c>
      <c r="H723" s="30">
        <f>(J723*$B$16+K723*OFFSET($B$17,0,D723)-I722*(OFFSET($B$18,0,D723)+$B$19+OFFSET($B$20,0,D723)))*$C723/60</f>
        <v>-0.858282475365037</v>
      </c>
      <c r="I723" s="30">
        <f>$E723+(G723/60)*$C723/60+H723+I722</f>
        <v>22.9087323943552</v>
      </c>
      <c r="J723" s="30">
        <f>J722+($B$19*I722-$B$16*J722)*$C723/60</f>
        <v>92.783873065874</v>
      </c>
      <c r="K723" s="30">
        <f>K722+(OFFSET($B$20,0,D723)*I722-OFFSET($B$17,0,D723)*K722)*$C723/60</f>
        <v>213.455969319914</v>
      </c>
      <c r="L723" s="34">
        <f>$A723/60</f>
        <v>58.1666666666667</v>
      </c>
      <c r="M723" s="41">
        <v>50.1760729145111</v>
      </c>
      <c r="N723" s="41">
        <v>49.8249499046188</v>
      </c>
      <c r="O723" s="41">
        <v>49.3455374563455</v>
      </c>
      <c r="P723" s="41">
        <f>G723/$B$22</f>
        <v>61.7963382262816</v>
      </c>
      <c r="Q723" s="41">
        <f>I723/$B$15*1000</f>
        <v>3.5</v>
      </c>
      <c r="R723" s="30">
        <f>G723/3600*C723</f>
        <v>0.858282475365022</v>
      </c>
    </row>
    <row r="724" ht="20.05" customHeight="1">
      <c r="A724" s="31">
        <f>$A723+C723</f>
        <v>3495</v>
      </c>
      <c r="B724" s="32">
        <v>3.5</v>
      </c>
      <c r="C724" s="33">
        <v>5</v>
      </c>
      <c r="D724" t="b" s="30">
        <v>0</v>
      </c>
      <c r="E724" s="13"/>
      <c r="F724" s="30">
        <f>3600*(B724*$B$15/1000-H724-I723)/C724</f>
        <v>617.859188028532</v>
      </c>
      <c r="G724" s="30">
        <f>IF(F724&gt;B$21,$B$21,IF(F724&lt;0,0,F724))</f>
        <v>617.859188028532</v>
      </c>
      <c r="H724" s="30">
        <f>(J724*$B$16+K724*OFFSET($B$17,0,D724)-I723*(OFFSET($B$18,0,D724)+$B$19+OFFSET($B$20,0,D724)))*$C724/60</f>
        <v>-0.858137761150754</v>
      </c>
      <c r="I724" s="30">
        <f>$E724+(G724/60)*$C724/60+H724+I723</f>
        <v>22.9087323943552</v>
      </c>
      <c r="J724" s="30">
        <f>J723+($B$19*I723-$B$16*J723)*$C724/60</f>
        <v>92.7930423652985</v>
      </c>
      <c r="K724" s="30">
        <f>K723+(OFFSET($B$20,0,D724)*I723-OFFSET($B$17,0,D724)*K723)*$C724/60</f>
        <v>213.728005463808</v>
      </c>
      <c r="L724" s="34">
        <f>$A724/60</f>
        <v>58.25</v>
      </c>
      <c r="M724" s="41">
        <v>50.1671774983491</v>
      </c>
      <c r="N724" s="41">
        <v>49.816189184680</v>
      </c>
      <c r="O724" s="41">
        <v>49.3369606464448</v>
      </c>
      <c r="P724" s="41">
        <f>G724/$B$22</f>
        <v>61.7859188028532</v>
      </c>
      <c r="Q724" s="41">
        <f>I724/$B$15*1000</f>
        <v>3.5</v>
      </c>
      <c r="R724" s="30">
        <f>G724/3600*C724</f>
        <v>0.858137761150739</v>
      </c>
    </row>
    <row r="725" ht="20.05" customHeight="1">
      <c r="A725" s="31">
        <f>$A724+C724</f>
        <v>3500</v>
      </c>
      <c r="B725" s="32">
        <v>3.5</v>
      </c>
      <c r="C725" s="33">
        <v>5</v>
      </c>
      <c r="D725" t="b" s="30">
        <v>0</v>
      </c>
      <c r="E725" s="13"/>
      <c r="F725" s="30">
        <f>3600*(B725*$B$15/1000-H725-I724)/C725</f>
        <v>617.755243019696</v>
      </c>
      <c r="G725" s="30">
        <f>IF(F725&gt;B$21,$B$21,IF(F725&lt;0,0,F725))</f>
        <v>617.755243019696</v>
      </c>
      <c r="H725" s="30">
        <f>(J725*$B$16+K725*OFFSET($B$17,0,D725)-I724*(OFFSET($B$18,0,D725)+$B$19+OFFSET($B$20,0,D725)))*$C725/60</f>
        <v>-0.857993393082926</v>
      </c>
      <c r="I725" s="30">
        <f>$E725+(G725/60)*$C725/60+H725+I724</f>
        <v>22.9087323943552</v>
      </c>
      <c r="J725" s="30">
        <f>J724+($B$19*I724-$B$16*J724)*$C725/60</f>
        <v>92.8021578559961</v>
      </c>
      <c r="K725" s="30">
        <f>K724+(OFFSET($B$20,0,D725)*I724-OFFSET($B$17,0,D725)*K724)*$C725/60</f>
        <v>213.999950702215</v>
      </c>
      <c r="L725" s="34">
        <f>$A725/60</f>
        <v>58.3333333333333</v>
      </c>
      <c r="M725" s="41">
        <v>50.1583081649731</v>
      </c>
      <c r="N725" s="41">
        <v>49.8074544958558</v>
      </c>
      <c r="O725" s="41">
        <v>49.3284097971081</v>
      </c>
      <c r="P725" s="41">
        <f>G725/$B$22</f>
        <v>61.7755243019696</v>
      </c>
      <c r="Q725" s="41">
        <f>I725/$B$15*1000</f>
        <v>3.5</v>
      </c>
      <c r="R725" s="30">
        <f>G725/3600*C725</f>
        <v>0.857993393082911</v>
      </c>
    </row>
    <row r="726" ht="20.05" customHeight="1">
      <c r="A726" s="31">
        <f>$A725+C725</f>
        <v>3505</v>
      </c>
      <c r="B726" s="32">
        <v>3.5</v>
      </c>
      <c r="C726" s="33">
        <v>5</v>
      </c>
      <c r="D726" t="b" s="30">
        <v>0</v>
      </c>
      <c r="E726" s="13"/>
      <c r="F726" s="30">
        <f>3600*(B726*$B$15/1000-H726-I725)/C726</f>
        <v>617.651545894806</v>
      </c>
      <c r="G726" s="30">
        <f>IF(F726&gt;B$21,$B$21,IF(F726&lt;0,0,F726))</f>
        <v>617.651545894806</v>
      </c>
      <c r="H726" s="30">
        <f>(J726*$B$16+K726*OFFSET($B$17,0,D726)-I725*(OFFSET($B$18,0,D726)+$B$19+OFFSET($B$20,0,D726)))*$C726/60</f>
        <v>-0.857849369298356</v>
      </c>
      <c r="I726" s="30">
        <f>$E726+(G726/60)*$C726/60+H726+I725</f>
        <v>22.9087323943552</v>
      </c>
      <c r="J726" s="30">
        <f>J725+($B$19*I725-$B$16*J725)*$C726/60</f>
        <v>92.81121985373559</v>
      </c>
      <c r="K726" s="30">
        <f>K725+(OFFSET($B$20,0,D726)*I725-OFFSET($B$17,0,D726)*K725)*$C726/60</f>
        <v>214.271805065512</v>
      </c>
      <c r="L726" s="34">
        <f>$A726/60</f>
        <v>58.4166666666667</v>
      </c>
      <c r="M726" s="41">
        <v>50.1494647713398</v>
      </c>
      <c r="N726" s="41">
        <v>49.7987456951224</v>
      </c>
      <c r="O726" s="41">
        <v>49.3198847653384</v>
      </c>
      <c r="P726" s="41">
        <f>G726/$B$22</f>
        <v>61.7651545894806</v>
      </c>
      <c r="Q726" s="41">
        <f>I726/$B$15*1000</f>
        <v>3.5</v>
      </c>
      <c r="R726" s="30">
        <f>G726/3600*C726</f>
        <v>0.857849369298342</v>
      </c>
    </row>
    <row r="727" ht="20.05" customHeight="1">
      <c r="A727" s="31">
        <f>$A726+C726</f>
        <v>3510</v>
      </c>
      <c r="B727" s="32">
        <v>3.5</v>
      </c>
      <c r="C727" s="33">
        <v>5</v>
      </c>
      <c r="D727" t="b" s="30">
        <v>0</v>
      </c>
      <c r="E727" s="13"/>
      <c r="F727" s="30">
        <f>3600*(B727*$B$15/1000-H727-I726)/C727</f>
        <v>617.5480953201931</v>
      </c>
      <c r="G727" s="30">
        <f>IF(F727&gt;B$21,$B$21,IF(F727&lt;0,0,F727))</f>
        <v>617.5480953201931</v>
      </c>
      <c r="H727" s="30">
        <f>(J727*$B$16+K727*OFFSET($B$17,0,D727)-I726*(OFFSET($B$18,0,D727)+$B$19+OFFSET($B$20,0,D727)))*$C727/60</f>
        <v>-0.857705687944727</v>
      </c>
      <c r="I727" s="30">
        <f>$E727+(G727/60)*$C727/60+H727+I726</f>
        <v>22.9087323943552</v>
      </c>
      <c r="J727" s="30">
        <f>J726+($B$19*I726-$B$16*J726)*$C727/60</f>
        <v>92.8202286724329</v>
      </c>
      <c r="K727" s="30">
        <f>K726+(OFFSET($B$20,0,D727)*I726-OFFSET($B$17,0,D727)*K726)*$C727/60</f>
        <v>214.543568584067</v>
      </c>
      <c r="L727" s="34">
        <f>$A727/60</f>
        <v>58.5</v>
      </c>
      <c r="M727" s="41">
        <v>50.140647175241</v>
      </c>
      <c r="N727" s="41">
        <v>49.7900626402916</v>
      </c>
      <c r="O727" s="41">
        <v>49.3113854089748</v>
      </c>
      <c r="P727" s="41">
        <f>G727/$B$22</f>
        <v>61.7548095320193</v>
      </c>
      <c r="Q727" s="41">
        <f>I727/$B$15*1000</f>
        <v>3.5</v>
      </c>
      <c r="R727" s="30">
        <f>G727/3600*C727</f>
        <v>0.857705687944713</v>
      </c>
    </row>
    <row r="728" ht="20.05" customHeight="1">
      <c r="A728" s="31">
        <f>$A727+C727</f>
        <v>3515</v>
      </c>
      <c r="B728" s="32">
        <v>3.5</v>
      </c>
      <c r="C728" s="33">
        <v>5</v>
      </c>
      <c r="D728" t="b" s="30">
        <v>0</v>
      </c>
      <c r="E728" s="13"/>
      <c r="F728" s="30">
        <f>3600*(B728*$B$15/1000-H728-I727)/C728</f>
        <v>617.444889969974</v>
      </c>
      <c r="G728" s="30">
        <f>IF(F728&gt;B$21,$B$21,IF(F728&lt;0,0,F728))</f>
        <v>617.444889969974</v>
      </c>
      <c r="H728" s="30">
        <f>(J728*$B$16+K728*OFFSET($B$17,0,D728)-I727*(OFFSET($B$18,0,D728)+$B$19+OFFSET($B$20,0,D728)))*$C728/60</f>
        <v>-0.857562347180535</v>
      </c>
      <c r="I728" s="30">
        <f>$E728+(G728/60)*$C728/60+H728+I727</f>
        <v>22.9087323943552</v>
      </c>
      <c r="J728" s="30">
        <f>J727+($B$19*I727-$B$16*J727)*$C728/60</f>
        <v>92.8291846241615</v>
      </c>
      <c r="K728" s="30">
        <f>K727+(OFFSET($B$20,0,D728)*I727-OFFSET($B$17,0,D728)*K727)*$C728/60</f>
        <v>214.815241288237</v>
      </c>
      <c r="L728" s="34">
        <f>$A728/60</f>
        <v>58.5833333333333</v>
      </c>
      <c r="M728" s="41">
        <v>50.1318552352995</v>
      </c>
      <c r="N728" s="41">
        <v>49.7814051900061</v>
      </c>
      <c r="O728" s="41">
        <v>49.3029115866868</v>
      </c>
      <c r="P728" s="41">
        <f>G728/$B$22</f>
        <v>61.7444889969974</v>
      </c>
      <c r="Q728" s="41">
        <f>I728/$B$15*1000</f>
        <v>3.5</v>
      </c>
      <c r="R728" s="30">
        <f>G728/3600*C728</f>
        <v>0.857562347180519</v>
      </c>
    </row>
    <row r="729" ht="20.05" customHeight="1">
      <c r="A729" s="31">
        <f>$A728+C728</f>
        <v>3520</v>
      </c>
      <c r="B729" s="32">
        <v>3.5</v>
      </c>
      <c r="C729" s="33">
        <v>5</v>
      </c>
      <c r="D729" t="b" s="30">
        <v>0</v>
      </c>
      <c r="E729" s="13"/>
      <c r="F729" s="30">
        <f>3600*(B729*$B$15/1000-H729-I728)/C729</f>
        <v>617.341928526008</v>
      </c>
      <c r="G729" s="30">
        <f>IF(F729&gt;B$21,$B$21,IF(F729&lt;0,0,F729))</f>
        <v>617.341928526008</v>
      </c>
      <c r="H729" s="30">
        <f>(J729*$B$16+K729*OFFSET($B$17,0,D729)-I728*(OFFSET($B$18,0,D729)+$B$19+OFFSET($B$20,0,D729)))*$C729/60</f>
        <v>-0.857419345175026</v>
      </c>
      <c r="I729" s="30">
        <f>$E729+(G729/60)*$C729/60+H729+I728</f>
        <v>22.9087323943552</v>
      </c>
      <c r="J729" s="30">
        <f>J728+($B$19*I728-$B$16*J728)*$C729/60</f>
        <v>92.83808801916381</v>
      </c>
      <c r="K729" s="30">
        <f>K728+(OFFSET($B$20,0,D729)*I728-OFFSET($B$17,0,D729)*K728)*$C729/60</f>
        <v>215.086823208369</v>
      </c>
      <c r="L729" s="34">
        <f>$A729/60</f>
        <v>58.6666666666667</v>
      </c>
      <c r="M729" s="41">
        <v>50.1230888109638</v>
      </c>
      <c r="N729" s="41">
        <v>49.7727732037339</v>
      </c>
      <c r="O729" s="41">
        <v>49.2944631579697</v>
      </c>
      <c r="P729" s="41">
        <f>G729/$B$22</f>
        <v>61.7341928526008</v>
      </c>
      <c r="Q729" s="41">
        <f>I729/$B$15*1000</f>
        <v>3.5</v>
      </c>
      <c r="R729" s="30">
        <f>G729/3600*C729</f>
        <v>0.8574193451750109</v>
      </c>
    </row>
    <row r="730" ht="20.05" customHeight="1">
      <c r="A730" s="31">
        <f>$A729+C729</f>
        <v>3525</v>
      </c>
      <c r="B730" s="32">
        <v>3.5</v>
      </c>
      <c r="C730" s="33">
        <v>5</v>
      </c>
      <c r="D730" t="b" s="30">
        <v>0</v>
      </c>
      <c r="E730" s="13"/>
      <c r="F730" s="30">
        <f>3600*(B730*$B$15/1000-H730-I729)/C730</f>
        <v>617.239209677846</v>
      </c>
      <c r="G730" s="30">
        <f>IF(F730&gt;B$21,$B$21,IF(F730&lt;0,0,F730))</f>
        <v>617.239209677846</v>
      </c>
      <c r="H730" s="30">
        <f>(J730*$B$16+K730*OFFSET($B$17,0,D730)-I729*(OFFSET($B$18,0,D730)+$B$19+OFFSET($B$20,0,D730)))*$C730/60</f>
        <v>-0.857276680108134</v>
      </c>
      <c r="I730" s="30">
        <f>$E730+(G730/60)*$C730/60+H730+I729</f>
        <v>22.9087323943552</v>
      </c>
      <c r="J730" s="30">
        <f>J729+($B$19*I729-$B$16*J729)*$C730/60</f>
        <v>92.8469391658614</v>
      </c>
      <c r="K730" s="30">
        <f>K729+(OFFSET($B$20,0,D730)*I729-OFFSET($B$17,0,D730)*K729)*$C730/60</f>
        <v>215.3583143748</v>
      </c>
      <c r="L730" s="34">
        <f>$A730/60</f>
        <v>58.75</v>
      </c>
      <c r="M730" s="41">
        <v>50.1143477625034</v>
      </c>
      <c r="N730" s="41">
        <v>49.7641665417646</v>
      </c>
      <c r="O730" s="41">
        <v>49.2860399831398</v>
      </c>
      <c r="P730" s="41">
        <f>G730/$B$22</f>
        <v>61.7239209677846</v>
      </c>
      <c r="Q730" s="41">
        <f>I730/$B$15*1000</f>
        <v>3.5</v>
      </c>
      <c r="R730" s="30">
        <f>G730/3600*C730</f>
        <v>0.857276680108119</v>
      </c>
    </row>
    <row r="731" ht="20.05" customHeight="1">
      <c r="A731" s="31">
        <f>$A730+C730</f>
        <v>3530</v>
      </c>
      <c r="B731" s="32">
        <v>3.5</v>
      </c>
      <c r="C731" s="33">
        <v>5</v>
      </c>
      <c r="D731" t="b" s="30">
        <v>0</v>
      </c>
      <c r="E731" s="13"/>
      <c r="F731" s="30">
        <f>3600*(B731*$B$15/1000-H731-I730)/C731</f>
        <v>617.136732122690</v>
      </c>
      <c r="G731" s="30">
        <f>IF(F731&gt;B$21,$B$21,IF(F731&lt;0,0,F731))</f>
        <v>617.136732122690</v>
      </c>
      <c r="H731" s="30">
        <f>(J731*$B$16+K731*OFFSET($B$17,0,D731)-I730*(OFFSET($B$18,0,D731)+$B$19+OFFSET($B$20,0,D731)))*$C731/60</f>
        <v>-0.8571343501704179</v>
      </c>
      <c r="I731" s="30">
        <f>$E731+(G731/60)*$C731/60+H731+I730</f>
        <v>22.9087323943552</v>
      </c>
      <c r="J731" s="30">
        <f>J730+($B$19*I730-$B$16*J730)*$C731/60</f>
        <v>92.85573837086601</v>
      </c>
      <c r="K731" s="30">
        <f>K730+(OFFSET($B$20,0,D731)*I730-OFFSET($B$17,0,D731)*K730)*$C731/60</f>
        <v>215.629714817857</v>
      </c>
      <c r="L731" s="34">
        <f>$A731/60</f>
        <v>58.8333333333333</v>
      </c>
      <c r="M731" s="41">
        <v>50.1056319510037</v>
      </c>
      <c r="N731" s="41">
        <v>49.7555850652033</v>
      </c>
      <c r="O731" s="41">
        <v>49.2776419233295</v>
      </c>
      <c r="P731" s="41">
        <f>G731/$B$22</f>
        <v>61.713673212269</v>
      </c>
      <c r="Q731" s="41">
        <f>I731/$B$15*1000</f>
        <v>3.5</v>
      </c>
      <c r="R731" s="30">
        <f>G731/3600*C731</f>
        <v>0.857134350170403</v>
      </c>
    </row>
    <row r="732" ht="20.05" customHeight="1">
      <c r="A732" s="31">
        <f>$A731+C731</f>
        <v>3535</v>
      </c>
      <c r="B732" s="32">
        <v>3.5</v>
      </c>
      <c r="C732" s="33">
        <v>5</v>
      </c>
      <c r="D732" t="b" s="30">
        <v>0</v>
      </c>
      <c r="E732" s="13"/>
      <c r="F732" s="30">
        <f>3600*(B732*$B$15/1000-H732-I731)/C732</f>
        <v>617.034494565348</v>
      </c>
      <c r="G732" s="30">
        <f>IF(F732&gt;B$21,$B$21,IF(F732&lt;0,0,F732))</f>
        <v>617.034494565348</v>
      </c>
      <c r="H732" s="30">
        <f>(J732*$B$16+K732*OFFSET($B$17,0,D732)-I731*(OFFSET($B$18,0,D732)+$B$19+OFFSET($B$20,0,D732)))*$C732/60</f>
        <v>-0.856992353562998</v>
      </c>
      <c r="I732" s="30">
        <f>$E732+(G732/60)*$C732/60+H732+I731</f>
        <v>22.9087323943552</v>
      </c>
      <c r="J732" s="30">
        <f>J731+($B$19*I731-$B$16*J731)*$C732/60</f>
        <v>92.8644859389901</v>
      </c>
      <c r="K732" s="30">
        <f>K731+(OFFSET($B$20,0,D732)*I731-OFFSET($B$17,0,D732)*K731)*$C732/60</f>
        <v>215.901024567857</v>
      </c>
      <c r="L732" s="34">
        <f>$A732/60</f>
        <v>58.9166666666667</v>
      </c>
      <c r="M732" s="41">
        <v>50.096941238362</v>
      </c>
      <c r="N732" s="41">
        <v>49.747028635967</v>
      </c>
      <c r="O732" s="41">
        <v>49.2692688404827</v>
      </c>
      <c r="P732" s="41">
        <f>G732/$B$22</f>
        <v>61.7034494565348</v>
      </c>
      <c r="Q732" s="41">
        <f>I732/$B$15*1000</f>
        <v>3.5</v>
      </c>
      <c r="R732" s="30">
        <f>G732/3600*C732</f>
        <v>0.856992353562983</v>
      </c>
    </row>
    <row r="733" ht="20.05" customHeight="1">
      <c r="A733" s="31">
        <f>$A732+C732</f>
        <v>3540</v>
      </c>
      <c r="B733" s="32">
        <v>3.5</v>
      </c>
      <c r="C733" s="33">
        <v>5</v>
      </c>
      <c r="D733" t="b" s="30">
        <v>0</v>
      </c>
      <c r="E733" s="13"/>
      <c r="F733" s="30">
        <f>3600*(B733*$B$15/1000-H733-I732)/C733</f>
        <v>616.932495718186</v>
      </c>
      <c r="G733" s="30">
        <f>IF(F733&gt;B$21,$B$21,IF(F733&lt;0,0,F733))</f>
        <v>616.932495718186</v>
      </c>
      <c r="H733" s="30">
        <f>(J733*$B$16+K733*OFFSET($B$17,0,D733)-I732*(OFFSET($B$18,0,D733)+$B$19+OFFSET($B$20,0,D733)))*$C733/60</f>
        <v>-0.856850688497495</v>
      </c>
      <c r="I733" s="30">
        <f>$E733+(G733/60)*$C733/60+H733+I732</f>
        <v>22.9087323943552</v>
      </c>
      <c r="J733" s="30">
        <f>J732+($B$19*I732-$B$16*J732)*$C733/60</f>
        <v>92.87318217325731</v>
      </c>
      <c r="K733" s="30">
        <f>K732+(OFFSET($B$20,0,D733)*I732-OFFSET($B$17,0,D733)*K732)*$C733/60</f>
        <v>216.172243655106</v>
      </c>
      <c r="L733" s="34">
        <f>$A733/60</f>
        <v>59</v>
      </c>
      <c r="M733" s="41">
        <v>50.0882754872818</v>
      </c>
      <c r="N733" s="41">
        <v>49.7384971167789</v>
      </c>
      <c r="O733" s="41">
        <v>49.2609205973496</v>
      </c>
      <c r="P733" s="41">
        <f>G733/$B$22</f>
        <v>61.6932495718186</v>
      </c>
      <c r="Q733" s="41">
        <f>I733/$B$15*1000</f>
        <v>3.5</v>
      </c>
      <c r="R733" s="30">
        <f>G733/3600*C733</f>
        <v>0.856850688497481</v>
      </c>
    </row>
    <row r="734" ht="20.05" customHeight="1">
      <c r="A734" s="31">
        <f>$A733+C733</f>
        <v>3545</v>
      </c>
      <c r="B734" s="32">
        <v>3.5</v>
      </c>
      <c r="C734" s="33">
        <v>5</v>
      </c>
      <c r="D734" t="b" s="30">
        <v>0</v>
      </c>
      <c r="E734" s="13"/>
      <c r="F734" s="30">
        <f>3600*(B734*$B$15/1000-H734-I733)/C734</f>
        <v>616.830734301088</v>
      </c>
      <c r="G734" s="30">
        <f>IF(F734&gt;B$21,$B$21,IF(F734&lt;0,0,F734))</f>
        <v>616.830734301088</v>
      </c>
      <c r="H734" s="30">
        <f>(J734*$B$16+K734*OFFSET($B$17,0,D734)-I733*(OFFSET($B$18,0,D734)+$B$19+OFFSET($B$20,0,D734)))*$C734/60</f>
        <v>-0.856709353195971</v>
      </c>
      <c r="I734" s="30">
        <f>$E734+(G734/60)*$C734/60+H734+I733</f>
        <v>22.9087323943552</v>
      </c>
      <c r="J734" s="30">
        <f>J733+($B$19*I733-$B$16*J733)*$C734/60</f>
        <v>92.881827374913</v>
      </c>
      <c r="K734" s="30">
        <f>K733+(OFFSET($B$20,0,D734)*I733-OFFSET($B$17,0,D734)*K733)*$C734/60</f>
        <v>216.443372109901</v>
      </c>
      <c r="L734" s="34">
        <f>$A734/60</f>
        <v>59.0833333333333</v>
      </c>
      <c r="M734" s="41">
        <v>50.0796345612685</v>
      </c>
      <c r="N734" s="41">
        <v>49.7299903711644</v>
      </c>
      <c r="O734" s="41">
        <v>49.2525970574826</v>
      </c>
      <c r="P734" s="41">
        <f>G734/$B$22</f>
        <v>61.6830734301088</v>
      </c>
      <c r="Q734" s="41">
        <f>I734/$B$15*1000</f>
        <v>3.5</v>
      </c>
      <c r="R734" s="30">
        <f>G734/3600*C734</f>
        <v>0.856709353195956</v>
      </c>
    </row>
    <row r="735" ht="20.05" customHeight="1">
      <c r="A735" s="31">
        <f>$A734+C734</f>
        <v>3550</v>
      </c>
      <c r="B735" s="32">
        <v>3.5</v>
      </c>
      <c r="C735" s="33">
        <v>5</v>
      </c>
      <c r="D735" t="b" s="30">
        <v>0</v>
      </c>
      <c r="E735" s="13"/>
      <c r="F735" s="30">
        <f>3600*(B735*$B$15/1000-H735-I734)/C735</f>
        <v>616.7292090414099</v>
      </c>
      <c r="G735" s="30">
        <f>IF(F735&gt;B$21,$B$21,IF(F735&lt;0,0,F735))</f>
        <v>616.7292090414099</v>
      </c>
      <c r="H735" s="30">
        <f>(J735*$B$16+K735*OFFSET($B$17,0,D735)-I734*(OFFSET($B$18,0,D735)+$B$19+OFFSET($B$20,0,D735)))*$C735/60</f>
        <v>-0.8565683458908619</v>
      </c>
      <c r="I735" s="30">
        <f>$E735+(G735/60)*$C735/60+H735+I734</f>
        <v>22.9087323943552</v>
      </c>
      <c r="J735" s="30">
        <f>J734+($B$19*I734-$B$16*J734)*$C735/60</f>
        <v>92.89042184343489</v>
      </c>
      <c r="K735" s="30">
        <f>K734+(OFFSET($B$20,0,D735)*I734-OFFSET($B$17,0,D735)*K734)*$C735/60</f>
        <v>216.714409962529</v>
      </c>
      <c r="L735" s="34">
        <f>$A735/60</f>
        <v>59.1666666666667</v>
      </c>
      <c r="M735" s="41">
        <v>50.0710183246248</v>
      </c>
      <c r="N735" s="41">
        <v>49.7215082634457</v>
      </c>
      <c r="O735" s="41">
        <v>49.2442980852307</v>
      </c>
      <c r="P735" s="41">
        <f>G735/$B$22</f>
        <v>61.672920904141</v>
      </c>
      <c r="Q735" s="41">
        <f>I735/$B$15*1000</f>
        <v>3.5</v>
      </c>
      <c r="R735" s="30">
        <f>G735/3600*C735</f>
        <v>0.856568345890847</v>
      </c>
    </row>
    <row r="736" ht="20.05" customHeight="1">
      <c r="A736" s="31">
        <f>$A735+C735</f>
        <v>3555</v>
      </c>
      <c r="B736" s="32">
        <v>3.5</v>
      </c>
      <c r="C736" s="33">
        <v>5</v>
      </c>
      <c r="D736" t="b" s="30">
        <v>0</v>
      </c>
      <c r="E736" s="13"/>
      <c r="F736" s="30">
        <f>3600*(B736*$B$15/1000-H736-I735)/C736</f>
        <v>616.627918673933</v>
      </c>
      <c r="G736" s="30">
        <f>IF(F736&gt;B$21,$B$21,IF(F736&lt;0,0,F736))</f>
        <v>616.627918673933</v>
      </c>
      <c r="H736" s="30">
        <f>(J736*$B$16+K736*OFFSET($B$17,0,D736)-I735*(OFFSET($B$18,0,D736)+$B$19+OFFSET($B$20,0,D736)))*$C736/60</f>
        <v>-0.8564276648249221</v>
      </c>
      <c r="I736" s="30">
        <f>$E736+(G736/60)*$C736/60+H736+I735</f>
        <v>22.9087323943552</v>
      </c>
      <c r="J736" s="30">
        <f>J735+($B$19*I735-$B$16*J735)*$C736/60</f>
        <v>92.8989658765431</v>
      </c>
      <c r="K736" s="30">
        <f>K735+(OFFSET($B$20,0,D736)*I735-OFFSET($B$17,0,D736)*K735)*$C736/60</f>
        <v>216.985357243265</v>
      </c>
      <c r="L736" s="34">
        <f>$A736/60</f>
        <v>59.25</v>
      </c>
      <c r="M736" s="41">
        <v>50.0624266424456</v>
      </c>
      <c r="N736" s="41">
        <v>49.7130506587377</v>
      </c>
      <c r="O736" s="41">
        <v>49.236023545736</v>
      </c>
      <c r="P736" s="41">
        <f>G736/$B$22</f>
        <v>61.6627918673933</v>
      </c>
      <c r="Q736" s="41">
        <f>I736/$B$15*1000</f>
        <v>3.5</v>
      </c>
      <c r="R736" s="30">
        <f>G736/3600*C736</f>
        <v>0.856427664824907</v>
      </c>
    </row>
    <row r="737" ht="20.05" customHeight="1">
      <c r="A737" s="31">
        <f>$A736+C736</f>
        <v>3560</v>
      </c>
      <c r="B737" s="32">
        <v>3.5</v>
      </c>
      <c r="C737" s="33">
        <v>5</v>
      </c>
      <c r="D737" t="b" s="30">
        <v>0</v>
      </c>
      <c r="E737" s="13"/>
      <c r="F737" s="30">
        <f>3600*(B737*$B$15/1000-H737-I736)/C737</f>
        <v>616.526861940827</v>
      </c>
      <c r="G737" s="30">
        <f>IF(F737&gt;B$21,$B$21,IF(F737&lt;0,0,F737))</f>
        <v>616.526861940827</v>
      </c>
      <c r="H737" s="30">
        <f>(J737*$B$16+K737*OFFSET($B$17,0,D737)-I736*(OFFSET($B$18,0,D737)+$B$19+OFFSET($B$20,0,D737)))*$C737/60</f>
        <v>-0.8562873082511629</v>
      </c>
      <c r="I737" s="30">
        <f>$E737+(G737/60)*$C737/60+H737+I736</f>
        <v>22.9087323943552</v>
      </c>
      <c r="J737" s="30">
        <f>J736+($B$19*I736-$B$16*J736)*$C737/60</f>
        <v>92.90745977021071</v>
      </c>
      <c r="K737" s="30">
        <f>K736+(OFFSET($B$20,0,D737)*I736-OFFSET($B$17,0,D737)*K736)*$C737/60</f>
        <v>217.256213982376</v>
      </c>
      <c r="L737" s="34">
        <f>$A737/60</f>
        <v>59.3333333333333</v>
      </c>
      <c r="M737" s="41">
        <v>50.0538593806142</v>
      </c>
      <c r="N737" s="41">
        <v>49.7046174229432</v>
      </c>
      <c r="O737" s="41">
        <v>49.2277733049282</v>
      </c>
      <c r="P737" s="41">
        <f>G737/$B$22</f>
        <v>61.6526861940827</v>
      </c>
      <c r="Q737" s="41">
        <f>I737/$B$15*1000</f>
        <v>3.5</v>
      </c>
      <c r="R737" s="30">
        <f>G737/3600*C737</f>
        <v>0.856287308251149</v>
      </c>
    </row>
    <row r="738" ht="20.05" customHeight="1">
      <c r="A738" s="31">
        <f>$A737+C737</f>
        <v>3565</v>
      </c>
      <c r="B738" s="32">
        <v>3.5</v>
      </c>
      <c r="C738" s="33">
        <v>5</v>
      </c>
      <c r="D738" t="b" s="30">
        <v>0</v>
      </c>
      <c r="E738" s="13"/>
      <c r="F738" s="30">
        <f>3600*(B738*$B$15/1000-H738-I737)/C738</f>
        <v>616.4260375915979</v>
      </c>
      <c r="G738" s="30">
        <f>IF(F738&gt;B$21,$B$21,IF(F738&lt;0,0,F738))</f>
        <v>616.4260375915979</v>
      </c>
      <c r="H738" s="30">
        <f>(J738*$B$16+K738*OFFSET($B$17,0,D738)-I737*(OFFSET($B$18,0,D738)+$B$19+OFFSET($B$20,0,D738)))*$C738/60</f>
        <v>-0.85614727443279</v>
      </c>
      <c r="I738" s="30">
        <f>$E738+(G738/60)*$C738/60+H738+I737</f>
        <v>22.9087323943552</v>
      </c>
      <c r="J738" s="30">
        <f>J737+($B$19*I737-$B$16*J737)*$C738/60</f>
        <v>92.9159038186738</v>
      </c>
      <c r="K738" s="30">
        <f>K737+(OFFSET($B$20,0,D738)*I737-OFFSET($B$17,0,D738)*K737)*$C738/60</f>
        <v>217.526980210118</v>
      </c>
      <c r="L738" s="34">
        <f>$A738/60</f>
        <v>59.4166666666667</v>
      </c>
      <c r="M738" s="41">
        <v>50.0453164057965</v>
      </c>
      <c r="N738" s="41">
        <v>49.696208422748</v>
      </c>
      <c r="O738" s="41">
        <v>49.2195472295199</v>
      </c>
      <c r="P738" s="41">
        <f>G738/$B$22</f>
        <v>61.6426037591598</v>
      </c>
      <c r="Q738" s="41">
        <f>I738/$B$15*1000</f>
        <v>3.5</v>
      </c>
      <c r="R738" s="30">
        <f>G738/3600*C738</f>
        <v>0.8561472744327751</v>
      </c>
    </row>
    <row r="739" ht="20.05" customHeight="1">
      <c r="A739" s="31">
        <f>$A738+C738</f>
        <v>3570</v>
      </c>
      <c r="B739" s="32">
        <v>3.5</v>
      </c>
      <c r="C739" s="33">
        <v>5</v>
      </c>
      <c r="D739" t="b" s="30">
        <v>0</v>
      </c>
      <c r="E739" s="13"/>
      <c r="F739" s="30">
        <f>3600*(B739*$B$15/1000-H739-I738)/C739</f>
        <v>616.325444383054</v>
      </c>
      <c r="G739" s="30">
        <f>IF(F739&gt;B$21,$B$21,IF(F739&lt;0,0,F739))</f>
        <v>616.325444383054</v>
      </c>
      <c r="H739" s="30">
        <f>(J739*$B$16+K739*OFFSET($B$17,0,D739)-I738*(OFFSET($B$18,0,D739)+$B$19+OFFSET($B$20,0,D739)))*$C739/60</f>
        <v>-0.856007561643146</v>
      </c>
      <c r="I739" s="30">
        <f>$E739+(G739/60)*$C739/60+H739+I738</f>
        <v>22.9087323943552</v>
      </c>
      <c r="J739" s="30">
        <f>J738+($B$19*I738-$B$16*J738)*$C739/60</f>
        <v>92.9242983144419</v>
      </c>
      <c r="K739" s="30">
        <f>K738+(OFFSET($B$20,0,D739)*I738-OFFSET($B$17,0,D739)*K738)*$C739/60</f>
        <v>217.797655956736</v>
      </c>
      <c r="L739" s="34">
        <f>$A739/60</f>
        <v>59.5</v>
      </c>
      <c r="M739" s="41">
        <v>50.0367975854375</v>
      </c>
      <c r="N739" s="41">
        <v>49.6878235256167</v>
      </c>
      <c r="O739" s="41">
        <v>49.2113451870027</v>
      </c>
      <c r="P739" s="41">
        <f>G739/$B$22</f>
        <v>61.6325444383054</v>
      </c>
      <c r="Q739" s="41">
        <f>I739/$B$15*1000</f>
        <v>3.5</v>
      </c>
      <c r="R739" s="30">
        <f>G739/3600*C739</f>
        <v>0.856007561643131</v>
      </c>
    </row>
    <row r="740" ht="20.05" customHeight="1">
      <c r="A740" s="31">
        <f>$A739+C739</f>
        <v>3575</v>
      </c>
      <c r="B740" s="32">
        <v>3.5</v>
      </c>
      <c r="C740" s="33">
        <v>5</v>
      </c>
      <c r="D740" t="b" s="30">
        <v>0</v>
      </c>
      <c r="E740" s="13"/>
      <c r="F740" s="30">
        <f>3600*(B740*$B$15/1000-H740-I739)/C740</f>
        <v>616.225081079258</v>
      </c>
      <c r="G740" s="30">
        <f>IF(F740&gt;B$21,$B$21,IF(F740&lt;0,0,F740))</f>
        <v>616.225081079258</v>
      </c>
      <c r="H740" s="30">
        <f>(J740*$B$16+K740*OFFSET($B$17,0,D740)-I739*(OFFSET($B$18,0,D740)+$B$19+OFFSET($B$20,0,D740)))*$C740/60</f>
        <v>-0.855868168165651</v>
      </c>
      <c r="I740" s="30">
        <f>$E740+(G740/60)*$C740/60+H740+I739</f>
        <v>22.9087323943552</v>
      </c>
      <c r="J740" s="30">
        <f>J739+($B$19*I739-$B$16*J739)*$C740/60</f>
        <v>92.93264354830789</v>
      </c>
      <c r="K740" s="30">
        <f>K739+(OFFSET($B$20,0,D740)*I739-OFFSET($B$17,0,D740)*K739)*$C740/60</f>
        <v>218.068241252467</v>
      </c>
      <c r="L740" s="34">
        <f>$A740/60</f>
        <v>59.5833333333333</v>
      </c>
      <c r="M740" s="41">
        <v>50.0283027877559</v>
      </c>
      <c r="N740" s="41">
        <v>49.6794625997879</v>
      </c>
      <c r="O740" s="41">
        <v>49.2031670456422</v>
      </c>
      <c r="P740" s="41">
        <f>G740/$B$22</f>
        <v>61.6225081079258</v>
      </c>
      <c r="Q740" s="41">
        <f>I740/$B$15*1000</f>
        <v>3.5</v>
      </c>
      <c r="R740" s="30">
        <f>G740/3600*C740</f>
        <v>0.855868168165636</v>
      </c>
    </row>
    <row r="741" ht="20.05" customHeight="1">
      <c r="A741" s="31">
        <f>$A740+C740</f>
        <v>3580</v>
      </c>
      <c r="B741" s="32">
        <v>3.5</v>
      </c>
      <c r="C741" s="33">
        <v>5</v>
      </c>
      <c r="D741" t="b" s="30">
        <v>0</v>
      </c>
      <c r="E741" s="13"/>
      <c r="F741" s="30">
        <f>3600*(B741*$B$15/1000-H741-I740)/C741</f>
        <v>616.124946451483</v>
      </c>
      <c r="G741" s="30">
        <f>IF(F741&gt;B$21,$B$21,IF(F741&lt;0,0,F741))</f>
        <v>616.124946451483</v>
      </c>
      <c r="H741" s="30">
        <f>(J741*$B$16+K741*OFFSET($B$17,0,D741)-I740*(OFFSET($B$18,0,D741)+$B$19+OFFSET($B$20,0,D741)))*$C741/60</f>
        <v>-0.8557290922937421</v>
      </c>
      <c r="I741" s="30">
        <f>$E741+(G741/60)*$C741/60+H741+I740</f>
        <v>22.9087323943552</v>
      </c>
      <c r="J741" s="30">
        <f>J740+($B$19*I740-$B$16*J740)*$C741/60</f>
        <v>92.9409398093583</v>
      </c>
      <c r="K741" s="30">
        <f>K740+(OFFSET($B$20,0,D741)*I740-OFFSET($B$17,0,D741)*K740)*$C741/60</f>
        <v>218.338736127536</v>
      </c>
      <c r="L741" s="34">
        <f>$A741/60</f>
        <v>59.6666666666667</v>
      </c>
      <c r="M741" s="41">
        <v>50.0198318817402</v>
      </c>
      <c r="N741" s="41">
        <v>49.6711255142696</v>
      </c>
      <c r="O741" s="41">
        <v>49.1950126744732</v>
      </c>
      <c r="P741" s="41">
        <f>G741/$B$22</f>
        <v>61.6124946451483</v>
      </c>
      <c r="Q741" s="41">
        <f>I741/$B$15*1000</f>
        <v>3.5</v>
      </c>
      <c r="R741" s="30">
        <f>G741/3600*C741</f>
        <v>0.855729092293726</v>
      </c>
    </row>
    <row r="742" ht="20.05" customHeight="1">
      <c r="A742" s="31">
        <f>$A741+C741</f>
        <v>3585</v>
      </c>
      <c r="B742" s="32">
        <v>3.5</v>
      </c>
      <c r="C742" s="33">
        <v>5</v>
      </c>
      <c r="D742" t="b" s="30">
        <v>0</v>
      </c>
      <c r="E742" s="13"/>
      <c r="F742" s="30">
        <f>3600*(B742*$B$15/1000-H742-I741)/C742</f>
        <v>616.025039278175</v>
      </c>
      <c r="G742" s="30">
        <f>IF(F742&gt;B$21,$B$21,IF(F742&lt;0,0,F742))</f>
        <v>616.025039278175</v>
      </c>
      <c r="H742" s="30">
        <f>(J742*$B$16+K742*OFFSET($B$17,0,D742)-I741*(OFFSET($B$18,0,D742)+$B$19+OFFSET($B$20,0,D742)))*$C742/60</f>
        <v>-0.8555903323308141</v>
      </c>
      <c r="I742" s="30">
        <f>$E742+(G742/60)*$C742/60+H742+I741</f>
        <v>22.9087323943552</v>
      </c>
      <c r="J742" s="30">
        <f>J741+($B$19*I741-$B$16*J741)*$C742/60</f>
        <v>92.94918738498311</v>
      </c>
      <c r="K742" s="30">
        <f>K741+(OFFSET($B$20,0,D742)*I741-OFFSET($B$17,0,D742)*K741)*$C742/60</f>
        <v>218.609140612158</v>
      </c>
      <c r="L742" s="34">
        <f>$A742/60</f>
        <v>59.75</v>
      </c>
      <c r="M742" s="41">
        <v>50.0113847371437</v>
      </c>
      <c r="N742" s="41">
        <v>49.6628121388349</v>
      </c>
      <c r="O742" s="41">
        <v>49.1868819432958</v>
      </c>
      <c r="P742" s="41">
        <f>G742/$B$22</f>
        <v>61.6025039278175</v>
      </c>
      <c r="Q742" s="41">
        <f>I742/$B$15*1000</f>
        <v>3.5</v>
      </c>
      <c r="R742" s="30">
        <f>G742/3600*C742</f>
        <v>0.855590332330799</v>
      </c>
    </row>
    <row r="743" ht="20.05" customHeight="1">
      <c r="A743" s="31">
        <f>$A742+C742</f>
        <v>3590</v>
      </c>
      <c r="B743" s="32">
        <v>3.5</v>
      </c>
      <c r="C743" s="33">
        <v>5</v>
      </c>
      <c r="D743" t="b" s="30">
        <v>0</v>
      </c>
      <c r="E743" s="13"/>
      <c r="F743" s="30">
        <f>3600*(B743*$B$15/1000-H743-I742)/C743</f>
        <v>615.925358344907</v>
      </c>
      <c r="G743" s="30">
        <f>IF(F743&gt;B$21,$B$21,IF(F743&lt;0,0,F743))</f>
        <v>615.925358344907</v>
      </c>
      <c r="H743" s="30">
        <f>(J743*$B$16+K743*OFFSET($B$17,0,D743)-I742*(OFFSET($B$18,0,D743)+$B$19+OFFSET($B$20,0,D743)))*$C743/60</f>
        <v>-0.855451886590163</v>
      </c>
      <c r="I743" s="30">
        <f>$E743+(G743/60)*$C743/60+H743+I742</f>
        <v>22.9087323943552</v>
      </c>
      <c r="J743" s="30">
        <f>J742+($B$19*I742-$B$16*J742)*$C743/60</f>
        <v>92.95738656088569</v>
      </c>
      <c r="K743" s="30">
        <f>K742+(OFFSET($B$20,0,D743)*I742-OFFSET($B$17,0,D743)*K742)*$C743/60</f>
        <v>218.879454736540</v>
      </c>
      <c r="L743" s="34">
        <f>$A743/60</f>
        <v>59.8333333333333</v>
      </c>
      <c r="M743" s="41">
        <v>50.0029612244803</v>
      </c>
      <c r="N743" s="41">
        <v>49.6545223440174</v>
      </c>
      <c r="O743" s="41">
        <v>49.1787747226704</v>
      </c>
      <c r="P743" s="41">
        <f>G743/$B$22</f>
        <v>61.5925358344907</v>
      </c>
      <c r="Q743" s="41">
        <f>I743/$B$15*1000</f>
        <v>3.5</v>
      </c>
      <c r="R743" s="30">
        <f>G743/3600*C743</f>
        <v>0.855451886590149</v>
      </c>
    </row>
    <row r="744" ht="20.05" customHeight="1">
      <c r="A744" s="31">
        <f>$A743+C743</f>
        <v>3595</v>
      </c>
      <c r="B744" s="32">
        <v>3.5</v>
      </c>
      <c r="C744" s="33">
        <v>5</v>
      </c>
      <c r="D744" t="b" s="30">
        <v>0</v>
      </c>
      <c r="E744" s="13"/>
      <c r="F744" s="30">
        <f>3600*(B744*$B$15/1000-H744-I743)/C744</f>
        <v>615.825902444338</v>
      </c>
      <c r="G744" s="30">
        <f>IF(F744&gt;B$21,$B$21,IF(F744&lt;0,0,F744))</f>
        <v>615.825902444338</v>
      </c>
      <c r="H744" s="30">
        <f>(J744*$B$16+K744*OFFSET($B$17,0,D744)-I743*(OFFSET($B$18,0,D744)+$B$19+OFFSET($B$20,0,D744)))*$C744/60</f>
        <v>-0.855313753394929</v>
      </c>
      <c r="I744" s="30">
        <f>$E744+(G744/60)*$C744/60+H744+I743</f>
        <v>22.9087323943552</v>
      </c>
      <c r="J744" s="30">
        <f>J743+($B$19*I743-$B$16*J743)*$C744/60</f>
        <v>92.96553762109301</v>
      </c>
      <c r="K744" s="30">
        <f>K743+(OFFSET($B$20,0,D744)*I743-OFFSET($B$17,0,D744)*K743)*$C744/60</f>
        <v>219.149678530876</v>
      </c>
      <c r="L744" s="34">
        <f>$A744/60</f>
        <v>59.9166666666667</v>
      </c>
      <c r="M744" s="41">
        <v>49.994561215020</v>
      </c>
      <c r="N744" s="41">
        <v>49.6462560011067</v>
      </c>
      <c r="O744" s="41">
        <v>49.1706908839135</v>
      </c>
      <c r="P744" s="41">
        <f>G744/$B$22</f>
        <v>61.5825902444338</v>
      </c>
      <c r="Q744" s="41">
        <f>I744/$B$15*1000</f>
        <v>3.5</v>
      </c>
      <c r="R744" s="30">
        <f>G744/3600*C744</f>
        <v>0.855313753394914</v>
      </c>
    </row>
    <row r="745" ht="20.05" customHeight="1">
      <c r="A745" s="31">
        <f>$A744+C744</f>
        <v>3600</v>
      </c>
      <c r="B745" s="32">
        <v>3.5</v>
      </c>
      <c r="C745" s="33">
        <v>5</v>
      </c>
      <c r="D745" t="b" s="30">
        <v>0</v>
      </c>
      <c r="E745" s="13"/>
      <c r="F745" s="30">
        <f>3600*(B745*$B$15/1000-H745-I744)/C745</f>
        <v>615.726670376173</v>
      </c>
      <c r="G745" s="30">
        <f>IF(F745&gt;B$21,$B$21,IF(F745&lt;0,0,F745))</f>
        <v>615.726670376173</v>
      </c>
      <c r="H745" s="30">
        <f>(J745*$B$16+K745*OFFSET($B$17,0,D745)-I744*(OFFSET($B$18,0,D745)+$B$19+OFFSET($B$20,0,D745)))*$C745/60</f>
        <v>-0.855175931078033</v>
      </c>
      <c r="I745" s="30">
        <f>$E745+(G745/60)*$C745/60+H745+I744</f>
        <v>22.9087323943552</v>
      </c>
      <c r="J745" s="30">
        <f>J744+($B$19*I744-$B$16*J744)*$C745/60</f>
        <v>92.9736408479652</v>
      </c>
      <c r="K745" s="30">
        <f>K744+(OFFSET($B$20,0,D745)*I744-OFFSET($B$17,0,D745)*K744)*$C745/60</f>
        <v>219.419812025352</v>
      </c>
      <c r="L745" s="34">
        <f>$A745/60</f>
        <v>60</v>
      </c>
      <c r="M745" s="41">
        <v>49.9861845807844</v>
      </c>
      <c r="N745" s="41">
        <v>49.6380129821441</v>
      </c>
      <c r="O745" s="41">
        <v>49.1626302990934</v>
      </c>
      <c r="P745" s="41">
        <f>G745/$B$22</f>
        <v>61.5726670376173</v>
      </c>
      <c r="Q745" s="41">
        <f>I745/$B$15*1000</f>
        <v>3.5</v>
      </c>
      <c r="R745" s="30">
        <f>G745/3600*C745</f>
        <v>0.855175931078018</v>
      </c>
    </row>
    <row r="746" ht="20.05" customHeight="1">
      <c r="A746" s="31">
        <f>$A745+C745</f>
        <v>3605</v>
      </c>
      <c r="B746" s="32">
        <v>3.5</v>
      </c>
      <c r="C746" s="33">
        <v>5</v>
      </c>
      <c r="D746" t="b" s="30">
        <v>0</v>
      </c>
      <c r="E746" s="13"/>
      <c r="F746" s="30">
        <f>3600*(B746*$B$15/1000-H746-I745)/C746</f>
        <v>615.627660947120</v>
      </c>
      <c r="G746" s="30">
        <f>IF(F746&gt;B$21,$B$21,IF(F746&lt;0,0,F746))</f>
        <v>615.627660947120</v>
      </c>
      <c r="H746" s="30">
        <f>(J746*$B$16+K746*OFFSET($B$17,0,D746)-I745*(OFFSET($B$18,0,D746)+$B$19+OFFSET($B$20,0,D746)))*$C746/60</f>
        <v>-0.855038417982126</v>
      </c>
      <c r="I746" s="30">
        <f>$E746+(G746/60)*$C746/60+H746+I745</f>
        <v>22.9087323943552</v>
      </c>
      <c r="J746" s="30">
        <f>J745+($B$19*I745-$B$16*J745)*$C746/60</f>
        <v>92.9816965222053</v>
      </c>
      <c r="K746" s="30">
        <f>K745+(OFFSET($B$20,0,D746)*I745-OFFSET($B$17,0,D746)*K745)*$C746/60</f>
        <v>219.689855250143</v>
      </c>
      <c r="L746" s="34">
        <f>$A746/60</f>
        <v>60.0833333333333</v>
      </c>
      <c r="M746" s="41">
        <v>49.9861845807844</v>
      </c>
      <c r="N746" s="41">
        <v>49.6380129821441</v>
      </c>
      <c r="O746" s="41">
        <v>49.1626302990934</v>
      </c>
      <c r="P746" s="41">
        <f>G746/$B$22</f>
        <v>61.562766094712</v>
      </c>
      <c r="Q746" s="41">
        <f>I746/$B$15*1000</f>
        <v>3.5</v>
      </c>
      <c r="R746" s="30">
        <f>G746/3600*C746</f>
        <v>0.855038417982111</v>
      </c>
    </row>
    <row r="747" ht="20.05" customHeight="1">
      <c r="A747" s="31">
        <f>$A746+C746</f>
        <v>3610</v>
      </c>
      <c r="B747" s="32">
        <v>3.5</v>
      </c>
      <c r="C747" s="33">
        <v>5</v>
      </c>
      <c r="D747" t="b" s="30">
        <v>0</v>
      </c>
      <c r="E747" s="13"/>
      <c r="F747" s="30">
        <f>3600*(B747*$B$15/1000-H747-I746)/C747</f>
        <v>615.528872970850</v>
      </c>
      <c r="G747" s="30">
        <f>IF(F747&gt;B$21,$B$21,IF(F747&lt;0,0,F747))</f>
        <v>615.528872970850</v>
      </c>
      <c r="H747" s="30">
        <f>(J747*$B$16+K747*OFFSET($B$17,0,D747)-I746*(OFFSET($B$18,0,D747)+$B$19+OFFSET($B$20,0,D747)))*$C747/60</f>
        <v>-0.854901212459529</v>
      </c>
      <c r="I747" s="30">
        <f>$E747+(G747/60)*$C747/60+H747+I746</f>
        <v>22.9087323943552</v>
      </c>
      <c r="J747" s="30">
        <f>J746+($B$19*I746-$B$16*J746)*$C747/60</f>
        <v>92.98970492286919</v>
      </c>
      <c r="K747" s="30">
        <f>K746+(OFFSET($B$20,0,D747)*I746-OFFSET($B$17,0,D747)*K746)*$C747/60</f>
        <v>219.959808235415</v>
      </c>
      <c r="L747" s="34">
        <f>$A747/60</f>
        <v>60.1666666666667</v>
      </c>
      <c r="M747" s="41">
        <v>49.9861845807844</v>
      </c>
      <c r="N747" s="41">
        <v>49.6380129821441</v>
      </c>
      <c r="O747" s="41">
        <v>49.1626302990934</v>
      </c>
      <c r="P747" s="41">
        <f>G747/$B$22</f>
        <v>61.552887297085</v>
      </c>
      <c r="Q747" s="41">
        <f>I747/$B$15*1000</f>
        <v>3.5</v>
      </c>
      <c r="R747" s="30">
        <f>G747/3600*C747</f>
        <v>0.854901212459514</v>
      </c>
    </row>
    <row r="748" ht="20.05" customHeight="1">
      <c r="A748" s="31">
        <f>$A747+C747</f>
        <v>3615</v>
      </c>
      <c r="B748" s="32">
        <v>3.5</v>
      </c>
      <c r="C748" s="33">
        <v>5</v>
      </c>
      <c r="D748" t="b" s="30">
        <v>0</v>
      </c>
      <c r="E748" s="13"/>
      <c r="F748" s="30">
        <f>3600*(B748*$B$15/1000-H748-I747)/C748</f>
        <v>615.430305267955</v>
      </c>
      <c r="G748" s="30">
        <f>IF(F748&gt;B$21,$B$21,IF(F748&lt;0,0,F748))</f>
        <v>615.430305267955</v>
      </c>
      <c r="H748" s="30">
        <f>(J748*$B$16+K748*OFFSET($B$17,0,D748)-I747*(OFFSET($B$18,0,D748)+$B$19+OFFSET($B$20,0,D748)))*$C748/60</f>
        <v>-0.854764312872175</v>
      </c>
      <c r="I748" s="30">
        <f>$E748+(G748/60)*$C748/60+H748+I747</f>
        <v>22.9087323943552</v>
      </c>
      <c r="J748" s="30">
        <f>J747+($B$19*I747-$B$16*J747)*$C748/60</f>
        <v>92.9976663273751</v>
      </c>
      <c r="K748" s="30">
        <f>K747+(OFFSET($B$20,0,D748)*I747-OFFSET($B$17,0,D748)*K747)*$C748/60</f>
        <v>220.229671011322</v>
      </c>
      <c r="L748" s="34">
        <f>$A748/60</f>
        <v>60.25</v>
      </c>
      <c r="M748" s="41">
        <v>49.9861845807844</v>
      </c>
      <c r="N748" s="41">
        <v>49.6380129821441</v>
      </c>
      <c r="O748" s="41">
        <v>49.1626302990934</v>
      </c>
      <c r="P748" s="41">
        <f>G748/$B$22</f>
        <v>61.5430305267955</v>
      </c>
      <c r="Q748" s="41">
        <f>I748/$B$15*1000</f>
        <v>3.5</v>
      </c>
      <c r="R748" s="30">
        <f>G748/3600*C748</f>
        <v>0.85476431287216</v>
      </c>
    </row>
    <row r="749" ht="20.05" customHeight="1">
      <c r="A749" s="31">
        <f>$A748+C748</f>
        <v>3620</v>
      </c>
      <c r="B749" s="32">
        <v>3.5</v>
      </c>
      <c r="C749" s="33">
        <v>5</v>
      </c>
      <c r="D749" t="b" s="30">
        <v>0</v>
      </c>
      <c r="E749" s="13"/>
      <c r="F749" s="30">
        <f>3600*(B749*$B$15/1000-H749-I748)/C749</f>
        <v>615.331956665910</v>
      </c>
      <c r="G749" s="30">
        <f>IF(F749&gt;B$21,$B$21,IF(F749&lt;0,0,F749))</f>
        <v>615.331956665910</v>
      </c>
      <c r="H749" s="30">
        <f>(J749*$B$16+K749*OFFSET($B$17,0,D749)-I748*(OFFSET($B$18,0,D749)+$B$19+OFFSET($B$20,0,D749)))*$C749/60</f>
        <v>-0.854627717591556</v>
      </c>
      <c r="I749" s="30">
        <f>$E749+(G749/60)*$C749/60+H749+I748</f>
        <v>22.9087323943552</v>
      </c>
      <c r="J749" s="30">
        <f>J748+($B$19*I748-$B$16*J748)*$C749/60</f>
        <v>93.0055810115133</v>
      </c>
      <c r="K749" s="30">
        <f>K748+(OFFSET($B$20,0,D749)*I748-OFFSET($B$17,0,D749)*K748)*$C749/60</f>
        <v>220.499443608009</v>
      </c>
      <c r="L749" s="34">
        <f>$A749/60</f>
        <v>60.3333333333333</v>
      </c>
      <c r="M749" s="41">
        <v>49.9861845807844</v>
      </c>
      <c r="N749" s="41">
        <v>49.6380129821441</v>
      </c>
      <c r="O749" s="41">
        <v>49.1626302990934</v>
      </c>
      <c r="P749" s="41">
        <f>G749/$B$22</f>
        <v>61.533195666591</v>
      </c>
      <c r="Q749" s="41">
        <f>I749/$B$15*1000</f>
        <v>3.5</v>
      </c>
      <c r="R749" s="30">
        <f>G749/3600*C749</f>
        <v>0.854627717591542</v>
      </c>
    </row>
    <row r="750" ht="20.05" customHeight="1">
      <c r="A750" s="31">
        <f>$A749+C749</f>
        <v>3625</v>
      </c>
      <c r="B750" s="32">
        <v>3.5</v>
      </c>
      <c r="C750" s="33">
        <v>5</v>
      </c>
      <c r="D750" t="b" s="30">
        <v>0</v>
      </c>
      <c r="E750" s="13"/>
      <c r="F750" s="30">
        <f>3600*(B750*$B$15/1000-H750-I749)/C750</f>
        <v>615.233825999025</v>
      </c>
      <c r="G750" s="30">
        <f>IF(F750&gt;B$21,$B$21,IF(F750&lt;0,0,F750))</f>
        <v>615.233825999025</v>
      </c>
      <c r="H750" s="30">
        <f>(J750*$B$16+K750*OFFSET($B$17,0,D750)-I749*(OFFSET($B$18,0,D750)+$B$19+OFFSET($B$20,0,D750)))*$C750/60</f>
        <v>-0.854491424998661</v>
      </c>
      <c r="I750" s="30">
        <f>$E750+(G750/60)*$C750/60+H750+I749</f>
        <v>22.9087323943552</v>
      </c>
      <c r="J750" s="30">
        <f>J749+($B$19*I749-$B$16*J749)*$C750/60</f>
        <v>93.0134492494556</v>
      </c>
      <c r="K750" s="30">
        <f>K749+(OFFSET($B$20,0,D750)*I749-OFFSET($B$17,0,D750)*K749)*$C750/60</f>
        <v>220.769126055612</v>
      </c>
      <c r="L750" s="34">
        <f>$A750/60</f>
        <v>60.4166666666667</v>
      </c>
      <c r="M750" s="41">
        <v>49.9861845807844</v>
      </c>
      <c r="N750" s="41">
        <v>49.6380129821441</v>
      </c>
      <c r="O750" s="41">
        <v>49.1626302990934</v>
      </c>
      <c r="P750" s="41">
        <f>G750/$B$22</f>
        <v>61.5233825999025</v>
      </c>
      <c r="Q750" s="41">
        <f>I750/$B$15*1000</f>
        <v>3.5</v>
      </c>
      <c r="R750" s="30">
        <f>G750/3600*C750</f>
        <v>0.8544914249986461</v>
      </c>
    </row>
    <row r="751" ht="20.05" customHeight="1">
      <c r="A751" s="31">
        <f>$A750+C750</f>
        <v>3630</v>
      </c>
      <c r="B751" s="32">
        <v>3.5</v>
      </c>
      <c r="C751" s="33">
        <v>5</v>
      </c>
      <c r="D751" t="b" s="30">
        <v>0</v>
      </c>
      <c r="E751" s="13"/>
      <c r="F751" s="30">
        <f>3600*(B751*$B$15/1000-H751-I750)/C751</f>
        <v>615.135912108418</v>
      </c>
      <c r="G751" s="30">
        <f>IF(F751&gt;B$21,$B$21,IF(F751&lt;0,0,F751))</f>
        <v>615.135912108418</v>
      </c>
      <c r="H751" s="30">
        <f>(J751*$B$16+K751*OFFSET($B$17,0,D751)-I750*(OFFSET($B$18,0,D751)+$B$19+OFFSET($B$20,0,D751)))*$C751/60</f>
        <v>-0.8543554334839289</v>
      </c>
      <c r="I751" s="30">
        <f>$E751+(G751/60)*$C751/60+H751+I750</f>
        <v>22.9087323943552</v>
      </c>
      <c r="J751" s="30">
        <f>J750+($B$19*I750-$B$16*J750)*$C751/60</f>
        <v>93.0212713137649</v>
      </c>
      <c r="K751" s="30">
        <f>K750+(OFFSET($B$20,0,D751)*I750-OFFSET($B$17,0,D751)*K750)*$C751/60</f>
        <v>221.038718384255</v>
      </c>
      <c r="L751" s="34">
        <f>$A751/60</f>
        <v>60.5</v>
      </c>
      <c r="M751" s="41">
        <v>49.9861845807844</v>
      </c>
      <c r="N751" s="41">
        <v>49.6380129821441</v>
      </c>
      <c r="O751" s="41">
        <v>49.1626302990934</v>
      </c>
      <c r="P751" s="41">
        <f>G751/$B$22</f>
        <v>61.5135912108418</v>
      </c>
      <c r="Q751" s="41">
        <f>I751/$B$15*1000</f>
        <v>3.5</v>
      </c>
      <c r="R751" s="30">
        <f>G751/3600*C751</f>
        <v>0.854355433483914</v>
      </c>
    </row>
    <row r="752" ht="20.05" customHeight="1">
      <c r="A752" s="31">
        <f>$A751+C751</f>
        <v>3635</v>
      </c>
      <c r="B752" s="32">
        <v>3.5</v>
      </c>
      <c r="C752" s="33">
        <v>5</v>
      </c>
      <c r="D752" t="b" s="30">
        <v>0</v>
      </c>
      <c r="E752" s="13"/>
      <c r="F752" s="30">
        <f>3600*(B752*$B$15/1000-H752-I751)/C752</f>
        <v>615.038213841964</v>
      </c>
      <c r="G752" s="30">
        <f>IF(F752&gt;B$21,$B$21,IF(F752&lt;0,0,F752))</f>
        <v>615.038213841964</v>
      </c>
      <c r="H752" s="30">
        <f>(J752*$B$16+K752*OFFSET($B$17,0,D752)-I751*(OFFSET($B$18,0,D752)+$B$19+OFFSET($B$20,0,D752)))*$C752/60</f>
        <v>-0.854219741447187</v>
      </c>
      <c r="I752" s="30">
        <f>$E752+(G752/60)*$C752/60+H752+I751</f>
        <v>22.9087323943552</v>
      </c>
      <c r="J752" s="30">
        <f>J751+($B$19*I751-$B$16*J751)*$C752/60</f>
        <v>93.0290474754045</v>
      </c>
      <c r="K752" s="30">
        <f>K751+(OFFSET($B$20,0,D752)*I751-OFFSET($B$17,0,D752)*K751)*$C752/60</f>
        <v>221.308220624053</v>
      </c>
      <c r="L752" s="34">
        <f>$A752/60</f>
        <v>60.5833333333333</v>
      </c>
      <c r="M752" s="41">
        <v>49.9861845807844</v>
      </c>
      <c r="N752" s="41">
        <v>49.6380129821441</v>
      </c>
      <c r="O752" s="41">
        <v>49.1626302990934</v>
      </c>
      <c r="P752" s="41">
        <f>G752/$B$22</f>
        <v>61.5038213841964</v>
      </c>
      <c r="Q752" s="41">
        <f>I752/$B$15*1000</f>
        <v>3.5</v>
      </c>
      <c r="R752" s="30">
        <f>G752/3600*C752</f>
        <v>0.8542197414471721</v>
      </c>
    </row>
    <row r="753" ht="20.05" customHeight="1">
      <c r="A753" s="31">
        <f>$A752+C752</f>
        <v>3640</v>
      </c>
      <c r="B753" s="32">
        <v>3.5</v>
      </c>
      <c r="C753" s="33">
        <v>5</v>
      </c>
      <c r="D753" t="b" s="30">
        <v>0</v>
      </c>
      <c r="E753" s="13"/>
      <c r="F753" s="30">
        <f>3600*(B753*$B$15/1000-H753-I752)/C753</f>
        <v>614.940730054258</v>
      </c>
      <c r="G753" s="30">
        <f>IF(F753&gt;B$21,$B$21,IF(F753&lt;0,0,F753))</f>
        <v>614.940730054258</v>
      </c>
      <c r="H753" s="30">
        <f>(J753*$B$16+K753*OFFSET($B$17,0,D753)-I752*(OFFSET($B$18,0,D753)+$B$19+OFFSET($B$20,0,D753)))*$C753/60</f>
        <v>-0.854084347297595</v>
      </c>
      <c r="I753" s="30">
        <f>$E753+(G753/60)*$C753/60+H753+I752</f>
        <v>22.9087323943552</v>
      </c>
      <c r="J753" s="30">
        <f>J752+($B$19*I752-$B$16*J752)*$C753/60</f>
        <v>93.0367780037478</v>
      </c>
      <c r="K753" s="30">
        <f>K752+(OFFSET($B$20,0,D753)*I752-OFFSET($B$17,0,D753)*K752)*$C753/60</f>
        <v>221.577632805110</v>
      </c>
      <c r="L753" s="34">
        <f>$A753/60</f>
        <v>60.6666666666667</v>
      </c>
      <c r="M753" s="41">
        <v>49.9861845807844</v>
      </c>
      <c r="N753" s="41">
        <v>49.6380129821441</v>
      </c>
      <c r="O753" s="41">
        <v>49.1626302990934</v>
      </c>
      <c r="P753" s="41">
        <f>G753/$B$22</f>
        <v>61.4940730054258</v>
      </c>
      <c r="Q753" s="41">
        <f>I753/$B$15*1000</f>
        <v>3.5</v>
      </c>
      <c r="R753" s="30">
        <f>G753/3600*C753</f>
        <v>0.854084347297581</v>
      </c>
    </row>
    <row r="754" ht="20.05" customHeight="1">
      <c r="A754" s="31">
        <f>$A753+C753</f>
        <v>3645</v>
      </c>
      <c r="B754" s="32">
        <v>3.5</v>
      </c>
      <c r="C754" s="33">
        <v>5</v>
      </c>
      <c r="D754" t="b" s="30">
        <v>0</v>
      </c>
      <c r="E754" s="13"/>
      <c r="F754" s="30">
        <f>3600*(B754*$B$15/1000-H754-I753)/C754</f>
        <v>614.843459606578</v>
      </c>
      <c r="G754" s="30">
        <f>IF(F754&gt;B$21,$B$21,IF(F754&lt;0,0,F754))</f>
        <v>614.843459606578</v>
      </c>
      <c r="H754" s="30">
        <f>(J754*$B$16+K754*OFFSET($B$17,0,D754)-I753*(OFFSET($B$18,0,D754)+$B$19+OFFSET($B$20,0,D754)))*$C754/60</f>
        <v>-0.853949249453595</v>
      </c>
      <c r="I754" s="30">
        <f>$E754+(G754/60)*$C754/60+H754+I753</f>
        <v>22.9087323943552</v>
      </c>
      <c r="J754" s="30">
        <f>J753+($B$19*I753-$B$16*J753)*$C754/60</f>
        <v>93.04446316658721</v>
      </c>
      <c r="K754" s="30">
        <f>K753+(OFFSET($B$20,0,D754)*I753-OFFSET($B$17,0,D754)*K753)*$C754/60</f>
        <v>221.846954957522</v>
      </c>
      <c r="L754" s="34">
        <f>$A754/60</f>
        <v>60.75</v>
      </c>
      <c r="M754" s="41">
        <v>49.9861845807844</v>
      </c>
      <c r="N754" s="41">
        <v>49.6380129821441</v>
      </c>
      <c r="O754" s="41">
        <v>49.1626302990934</v>
      </c>
      <c r="P754" s="41">
        <f>G754/$B$22</f>
        <v>61.4843459606578</v>
      </c>
      <c r="Q754" s="41">
        <f>I754/$B$15*1000</f>
        <v>3.5</v>
      </c>
      <c r="R754" s="30">
        <f>G754/3600*C754</f>
        <v>0.853949249453581</v>
      </c>
    </row>
    <row r="755" ht="20.05" customHeight="1">
      <c r="A755" s="31">
        <f>$A754+C754</f>
        <v>3650</v>
      </c>
      <c r="B755" s="32">
        <v>3.5</v>
      </c>
      <c r="C755" s="33">
        <v>5</v>
      </c>
      <c r="D755" t="b" s="30">
        <v>0</v>
      </c>
      <c r="E755" s="13"/>
      <c r="F755" s="30">
        <f>3600*(B755*$B$15/1000-H755-I754)/C755</f>
        <v>614.746401366843</v>
      </c>
      <c r="G755" s="30">
        <f>IF(F755&gt;B$21,$B$21,IF(F755&lt;0,0,F755))</f>
        <v>614.746401366843</v>
      </c>
      <c r="H755" s="30">
        <f>(J755*$B$16+K755*OFFSET($B$17,0,D755)-I754*(OFFSET($B$18,0,D755)+$B$19+OFFSET($B$20,0,D755)))*$C755/60</f>
        <v>-0.853814446342853</v>
      </c>
      <c r="I755" s="30">
        <f>$E755+(G755/60)*$C755/60+H755+I754</f>
        <v>22.9087323943552</v>
      </c>
      <c r="J755" s="30">
        <f>J754+($B$19*I754-$B$16*J754)*$C755/60</f>
        <v>93.0521032301437</v>
      </c>
      <c r="K755" s="30">
        <f>K754+(OFFSET($B$20,0,D755)*I754-OFFSET($B$17,0,D755)*K754)*$C755/60</f>
        <v>222.116187111373</v>
      </c>
      <c r="L755" s="34">
        <f>$A755/60</f>
        <v>60.8333333333333</v>
      </c>
      <c r="M755" s="41">
        <v>49.9861845807844</v>
      </c>
      <c r="N755" s="41">
        <v>49.6380129821441</v>
      </c>
      <c r="O755" s="41">
        <v>49.1626302990934</v>
      </c>
      <c r="P755" s="41">
        <f>G755/$B$22</f>
        <v>61.4746401366843</v>
      </c>
      <c r="Q755" s="41">
        <f>I755/$B$15*1000</f>
        <v>3.5</v>
      </c>
      <c r="R755" s="30">
        <f>G755/3600*C755</f>
        <v>0.853814446342838</v>
      </c>
    </row>
    <row r="756" ht="20.05" customHeight="1">
      <c r="A756" s="31">
        <f>$A755+C755</f>
        <v>3655</v>
      </c>
      <c r="B756" s="32">
        <v>3.5</v>
      </c>
      <c r="C756" s="33">
        <v>5</v>
      </c>
      <c r="D756" t="b" s="30">
        <v>0</v>
      </c>
      <c r="E756" s="13"/>
      <c r="F756" s="30">
        <f>3600*(B756*$B$15/1000-H756-I755)/C756</f>
        <v>614.649554209579</v>
      </c>
      <c r="G756" s="30">
        <f>IF(F756&gt;B$21,$B$21,IF(F756&lt;0,0,F756))</f>
        <v>614.649554209579</v>
      </c>
      <c r="H756" s="30">
        <f>(J756*$B$16+K756*OFFSET($B$17,0,D756)-I755*(OFFSET($B$18,0,D756)+$B$19+OFFSET($B$20,0,D756)))*$C756/60</f>
        <v>-0.853679936402208</v>
      </c>
      <c r="I756" s="30">
        <f>$E756+(G756/60)*$C756/60+H756+I755</f>
        <v>22.9087323943552</v>
      </c>
      <c r="J756" s="30">
        <f>J755+($B$19*I755-$B$16*J755)*$C756/60</f>
        <v>93.0596984590761</v>
      </c>
      <c r="K756" s="30">
        <f>K755+(OFFSET($B$20,0,D756)*I755-OFFSET($B$17,0,D756)*K755)*$C756/60</f>
        <v>222.385329296737</v>
      </c>
      <c r="L756" s="34">
        <f>$A756/60</f>
        <v>60.9166666666667</v>
      </c>
      <c r="M756" s="41">
        <v>49.9861845807844</v>
      </c>
      <c r="N756" s="41">
        <v>49.6380129821441</v>
      </c>
      <c r="O756" s="41">
        <v>49.1626302990934</v>
      </c>
      <c r="P756" s="41">
        <f>G756/$B$22</f>
        <v>61.4649554209579</v>
      </c>
      <c r="Q756" s="41">
        <f>I756/$B$15*1000</f>
        <v>3.5</v>
      </c>
      <c r="R756" s="30">
        <f>G756/3600*C756</f>
        <v>0.853679936402193</v>
      </c>
    </row>
    <row r="757" ht="20.05" customHeight="1">
      <c r="A757" s="31">
        <f>$A756+C756</f>
        <v>3660</v>
      </c>
      <c r="B757" s="32">
        <v>3.5</v>
      </c>
      <c r="C757" s="33">
        <v>5</v>
      </c>
      <c r="D757" t="b" s="30">
        <v>0</v>
      </c>
      <c r="E757" s="13"/>
      <c r="F757" s="30">
        <f>3600*(B757*$B$15/1000-H757-I756)/C757</f>
        <v>614.552917015872</v>
      </c>
      <c r="G757" s="30">
        <f>IF(F757&gt;B$21,$B$21,IF(F757&lt;0,0,F757))</f>
        <v>614.552917015872</v>
      </c>
      <c r="H757" s="30">
        <f>(J757*$B$16+K757*OFFSET($B$17,0,D757)-I756*(OFFSET($B$18,0,D757)+$B$19+OFFSET($B$20,0,D757)))*$C757/60</f>
        <v>-0.853545718077615</v>
      </c>
      <c r="I757" s="30">
        <f>$E757+(G757/60)*$C757/60+H757+I756</f>
        <v>22.9087323943552</v>
      </c>
      <c r="J757" s="30">
        <f>J756+($B$19*I756-$B$16*J756)*$C757/60</f>
        <v>93.0672491164899</v>
      </c>
      <c r="K757" s="30">
        <f>K756+(OFFSET($B$20,0,D757)*I756-OFFSET($B$17,0,D757)*K756)*$C757/60</f>
        <v>222.654381543679</v>
      </c>
      <c r="L757" s="34">
        <f>$A757/60</f>
        <v>61</v>
      </c>
      <c r="M757" s="41">
        <v>49.9861845807844</v>
      </c>
      <c r="N757" s="41">
        <v>49.6380129821441</v>
      </c>
      <c r="O757" s="41">
        <v>49.1626302990934</v>
      </c>
      <c r="P757" s="41">
        <f>G757/$B$22</f>
        <v>61.4552917015872</v>
      </c>
      <c r="Q757" s="41">
        <f>I757/$B$15*1000</f>
        <v>3.5</v>
      </c>
      <c r="R757" s="30">
        <f>G757/3600*C757</f>
        <v>0.8535457180776</v>
      </c>
    </row>
    <row r="758" ht="20.05" customHeight="1">
      <c r="A758" s="31">
        <f>$A757+C757</f>
        <v>3665</v>
      </c>
      <c r="B758" s="32">
        <v>3.5</v>
      </c>
      <c r="C758" s="33">
        <v>5</v>
      </c>
      <c r="D758" t="b" s="30">
        <v>0</v>
      </c>
      <c r="E758" s="13"/>
      <c r="F758" s="30">
        <f>3600*(B758*$B$15/1000-H758-I757)/C758</f>
        <v>614.456488673337</v>
      </c>
      <c r="G758" s="30">
        <f>IF(F758&gt;B$21,$B$21,IF(F758&lt;0,0,F758))</f>
        <v>614.456488673337</v>
      </c>
      <c r="H758" s="30">
        <f>(J758*$B$16+K758*OFFSET($B$17,0,D758)-I757*(OFFSET($B$18,0,D758)+$B$19+OFFSET($B$20,0,D758)))*$C758/60</f>
        <v>-0.853411789824094</v>
      </c>
      <c r="I758" s="30">
        <f>$E758+(G758/60)*$C758/60+H758+I757</f>
        <v>22.9087323943552</v>
      </c>
      <c r="J758" s="30">
        <f>J757+($B$19*I757-$B$16*J757)*$C758/60</f>
        <v>93.0747554639468</v>
      </c>
      <c r="K758" s="30">
        <f>K757+(OFFSET($B$20,0,D758)*I757-OFFSET($B$17,0,D758)*K757)*$C758/60</f>
        <v>222.923343882253</v>
      </c>
      <c r="L758" s="34">
        <f>$A758/60</f>
        <v>61.0833333333333</v>
      </c>
      <c r="M758" s="41">
        <v>49.9861845807844</v>
      </c>
      <c r="N758" s="41">
        <v>49.6380129821441</v>
      </c>
      <c r="O758" s="41">
        <v>49.1626302990934</v>
      </c>
      <c r="P758" s="41">
        <f>G758/$B$22</f>
        <v>61.4456488673337</v>
      </c>
      <c r="Q758" s="41">
        <f>I758/$B$15*1000</f>
        <v>3.5</v>
      </c>
      <c r="R758" s="30">
        <f>G758/3600*C758</f>
        <v>0.8534117898240789</v>
      </c>
    </row>
    <row r="759" ht="20.05" customHeight="1">
      <c r="A759" s="31">
        <f>$A758+C758</f>
        <v>3670</v>
      </c>
      <c r="B759" s="32">
        <v>3.5</v>
      </c>
      <c r="C759" s="33">
        <v>5</v>
      </c>
      <c r="D759" t="b" s="30">
        <v>0</v>
      </c>
      <c r="E759" s="13"/>
      <c r="F759" s="30">
        <f>3600*(B759*$B$15/1000-H759-I758)/C759</f>
        <v>614.360268076076</v>
      </c>
      <c r="G759" s="30">
        <f>IF(F759&gt;B$21,$B$21,IF(F759&lt;0,0,F759))</f>
        <v>614.360268076076</v>
      </c>
      <c r="H759" s="30">
        <f>(J759*$B$16+K759*OFFSET($B$17,0,D759)-I758*(OFFSET($B$18,0,D759)+$B$19+OFFSET($B$20,0,D759)))*$C759/60</f>
        <v>-0.853278150105676</v>
      </c>
      <c r="I759" s="30">
        <f>$E759+(G759/60)*$C759/60+H759+I758</f>
        <v>22.9087323943552</v>
      </c>
      <c r="J759" s="30">
        <f>J758+($B$19*I758-$B$16*J758)*$C759/60</f>
        <v>93.0822177614734</v>
      </c>
      <c r="K759" s="30">
        <f>K758+(OFFSET($B$20,0,D759)*I758-OFFSET($B$17,0,D759)*K758)*$C759/60</f>
        <v>223.192216342504</v>
      </c>
      <c r="L759" s="34">
        <f>$A759/60</f>
        <v>61.1666666666667</v>
      </c>
      <c r="M759" s="41">
        <v>49.9861845807844</v>
      </c>
      <c r="N759" s="41">
        <v>49.6380129821441</v>
      </c>
      <c r="O759" s="41">
        <v>49.1626302990934</v>
      </c>
      <c r="P759" s="41">
        <f>G759/$B$22</f>
        <v>61.4360268076076</v>
      </c>
      <c r="Q759" s="41">
        <f>I759/$B$15*1000</f>
        <v>3.5</v>
      </c>
      <c r="R759" s="30">
        <f>G759/3600*C759</f>
        <v>0.853278150105661</v>
      </c>
    </row>
    <row r="760" ht="20.05" customHeight="1">
      <c r="A760" s="31">
        <f>$A759+C759</f>
        <v>3675</v>
      </c>
      <c r="B760" s="32">
        <v>3.5</v>
      </c>
      <c r="C760" s="33">
        <v>5</v>
      </c>
      <c r="D760" t="b" s="30">
        <v>0</v>
      </c>
      <c r="E760" s="13"/>
      <c r="F760" s="30">
        <f>3600*(B760*$B$15/1000-H760-I759)/C760</f>
        <v>614.264254124642</v>
      </c>
      <c r="G760" s="30">
        <f>IF(F760&gt;B$21,$B$21,IF(F760&lt;0,0,F760))</f>
        <v>614.264254124642</v>
      </c>
      <c r="H760" s="30">
        <f>(J760*$B$16+K760*OFFSET($B$17,0,D760)-I759*(OFFSET($B$18,0,D760)+$B$19+OFFSET($B$20,0,D760)))*$C760/60</f>
        <v>-0.853144797395351</v>
      </c>
      <c r="I760" s="30">
        <f>$E760+(G760/60)*$C760/60+H760+I759</f>
        <v>22.9087323943552</v>
      </c>
      <c r="J760" s="30">
        <f>J759+($B$19*I759-$B$16*J759)*$C760/60</f>
        <v>93.0896362675704</v>
      </c>
      <c r="K760" s="30">
        <f>K759+(OFFSET($B$20,0,D760)*I759-OFFSET($B$17,0,D760)*K759)*$C760/60</f>
        <v>223.460998954466</v>
      </c>
      <c r="L760" s="34">
        <f>$A760/60</f>
        <v>61.25</v>
      </c>
      <c r="M760" s="41">
        <v>49.9861845807844</v>
      </c>
      <c r="N760" s="41">
        <v>49.6380129821441</v>
      </c>
      <c r="O760" s="41">
        <v>49.1626302990934</v>
      </c>
      <c r="P760" s="41">
        <f>G760/$B$22</f>
        <v>61.4264254124642</v>
      </c>
      <c r="Q760" s="41">
        <f>I760/$B$15*1000</f>
        <v>3.5</v>
      </c>
      <c r="R760" s="30">
        <f>G760/3600*C760</f>
        <v>0.853144797395336</v>
      </c>
    </row>
    <row r="761" ht="20.05" customHeight="1">
      <c r="A761" s="31">
        <f>$A760+C760</f>
        <v>3680</v>
      </c>
      <c r="B761" s="32">
        <v>3.5</v>
      </c>
      <c r="C761" s="33">
        <v>5</v>
      </c>
      <c r="D761" t="b" s="30">
        <v>0</v>
      </c>
      <c r="E761" s="13"/>
      <c r="F761" s="30">
        <f>3600*(B761*$B$15/1000-H761-I760)/C761</f>
        <v>614.168445725996</v>
      </c>
      <c r="G761" s="30">
        <f>IF(F761&gt;B$21,$B$21,IF(F761&lt;0,0,F761))</f>
        <v>614.168445725996</v>
      </c>
      <c r="H761" s="30">
        <f>(J761*$B$16+K761*OFFSET($B$17,0,D761)-I760*(OFFSET($B$18,0,D761)+$B$19+OFFSET($B$20,0,D761)))*$C761/60</f>
        <v>-0.85301173017501</v>
      </c>
      <c r="I761" s="30">
        <f>$E761+(G761/60)*$C761/60+H761+I760</f>
        <v>22.9087323943552</v>
      </c>
      <c r="J761" s="30">
        <f>J760+($B$19*I760-$B$16*J760)*$C761/60</f>
        <v>93.0970112392217</v>
      </c>
      <c r="K761" s="30">
        <f>K760+(OFFSET($B$20,0,D761)*I760-OFFSET($B$17,0,D761)*K760)*$C761/60</f>
        <v>223.729691748164</v>
      </c>
      <c r="L761" s="34">
        <f>$A761/60</f>
        <v>61.3333333333333</v>
      </c>
      <c r="M761" s="41">
        <v>49.9861845807844</v>
      </c>
      <c r="N761" s="41">
        <v>49.6380129821441</v>
      </c>
      <c r="O761" s="41">
        <v>49.1626302990934</v>
      </c>
      <c r="P761" s="41">
        <f>G761/$B$22</f>
        <v>61.4168445725996</v>
      </c>
      <c r="Q761" s="41">
        <f>I761/$B$15*1000</f>
        <v>3.5</v>
      </c>
      <c r="R761" s="30">
        <f>G761/3600*C761</f>
        <v>0.853011730174994</v>
      </c>
    </row>
    <row r="762" ht="20.05" customHeight="1">
      <c r="A762" s="31">
        <f>$A761+C761</f>
        <v>3685</v>
      </c>
      <c r="B762" s="32">
        <v>3.5</v>
      </c>
      <c r="C762" s="33">
        <v>5</v>
      </c>
      <c r="D762" t="b" s="30">
        <v>0</v>
      </c>
      <c r="E762" s="13"/>
      <c r="F762" s="30">
        <f>3600*(B762*$B$15/1000-H762-I761)/C762</f>
        <v>614.072841793479</v>
      </c>
      <c r="G762" s="30">
        <f>IF(F762&gt;B$21,$B$21,IF(F762&lt;0,0,F762))</f>
        <v>614.072841793479</v>
      </c>
      <c r="H762" s="30">
        <f>(J762*$B$16+K762*OFFSET($B$17,0,D762)-I761*(OFFSET($B$18,0,D762)+$B$19+OFFSET($B$20,0,D762)))*$C762/60</f>
        <v>-0.852878946935403</v>
      </c>
      <c r="I762" s="30">
        <f>$E762+(G762/60)*$C762/60+H762+I761</f>
        <v>22.9087323943552</v>
      </c>
      <c r="J762" s="30">
        <f>J761+($B$19*I761-$B$16*J761)*$C762/60</f>
        <v>93.10434293190291</v>
      </c>
      <c r="K762" s="30">
        <f>K761+(OFFSET($B$20,0,D762)*I761-OFFSET($B$17,0,D762)*K761)*$C762/60</f>
        <v>223.998294753611</v>
      </c>
      <c r="L762" s="34">
        <f>$A762/60</f>
        <v>61.4166666666667</v>
      </c>
      <c r="M762" s="41">
        <v>49.9861845807844</v>
      </c>
      <c r="N762" s="41">
        <v>49.6380129821441</v>
      </c>
      <c r="O762" s="41">
        <v>49.1626302990934</v>
      </c>
      <c r="P762" s="41">
        <f>G762/$B$22</f>
        <v>61.4072841793479</v>
      </c>
      <c r="Q762" s="41">
        <f>I762/$B$15*1000</f>
        <v>3.5</v>
      </c>
      <c r="R762" s="30">
        <f>G762/3600*C762</f>
        <v>0.852878946935388</v>
      </c>
    </row>
    <row r="763" ht="20.05" customHeight="1">
      <c r="A763" s="31">
        <f>$A762+C762</f>
        <v>3690</v>
      </c>
      <c r="B763" s="32">
        <v>3.5</v>
      </c>
      <c r="C763" s="33">
        <v>5</v>
      </c>
      <c r="D763" t="b" s="30">
        <v>0</v>
      </c>
      <c r="E763" s="13"/>
      <c r="F763" s="30">
        <f>3600*(B763*$B$15/1000-H763-I762)/C763</f>
        <v>613.977441246765</v>
      </c>
      <c r="G763" s="30">
        <f>IF(F763&gt;B$21,$B$21,IF(F763&lt;0,0,F763))</f>
        <v>613.977441246765</v>
      </c>
      <c r="H763" s="30">
        <f>(J763*$B$16+K763*OFFSET($B$17,0,D763)-I762*(OFFSET($B$18,0,D763)+$B$19+OFFSET($B$20,0,D763)))*$C763/60</f>
        <v>-0.852746446176078</v>
      </c>
      <c r="I763" s="30">
        <f>$E763+(G763/60)*$C763/60+H763+I762</f>
        <v>22.9087323943552</v>
      </c>
      <c r="J763" s="30">
        <f>J762+($B$19*I762-$B$16*J762)*$C763/60</f>
        <v>93.1116315995905</v>
      </c>
      <c r="K763" s="30">
        <f>K762+(OFFSET($B$20,0,D763)*I762-OFFSET($B$17,0,D763)*K762)*$C763/60</f>
        <v>224.266808000812</v>
      </c>
      <c r="L763" s="34">
        <f>$A763/60</f>
        <v>61.5</v>
      </c>
      <c r="M763" s="41">
        <v>49.9861845807844</v>
      </c>
      <c r="N763" s="41">
        <v>49.6380129821441</v>
      </c>
      <c r="O763" s="41">
        <v>49.1626302990934</v>
      </c>
      <c r="P763" s="41">
        <f>G763/$B$22</f>
        <v>61.3977441246765</v>
      </c>
      <c r="Q763" s="41">
        <f>I763/$B$15*1000</f>
        <v>3.5</v>
      </c>
      <c r="R763" s="30">
        <f>G763/3600*C763</f>
        <v>0.852746446176063</v>
      </c>
    </row>
    <row r="764" ht="20.05" customHeight="1">
      <c r="A764" s="31">
        <f>$A763+C763</f>
        <v>3695</v>
      </c>
      <c r="B764" s="32">
        <v>3.5</v>
      </c>
      <c r="C764" s="33">
        <v>5</v>
      </c>
      <c r="D764" t="b" s="30">
        <v>0</v>
      </c>
      <c r="E764" s="13"/>
      <c r="F764" s="30">
        <f>3600*(B764*$B$15/1000-H764-I763)/C764</f>
        <v>613.882243011830</v>
      </c>
      <c r="G764" s="30">
        <f>IF(F764&gt;B$21,$B$21,IF(F764&lt;0,0,F764))</f>
        <v>613.882243011830</v>
      </c>
      <c r="H764" s="30">
        <f>(J764*$B$16+K764*OFFSET($B$17,0,D764)-I763*(OFFSET($B$18,0,D764)+$B$19+OFFSET($B$20,0,D764)))*$C764/60</f>
        <v>-0.852614226405334</v>
      </c>
      <c r="I764" s="30">
        <f>$E764+(G764/60)*$C764/60+H764+I763</f>
        <v>22.9087323943552</v>
      </c>
      <c r="J764" s="30">
        <f>J763+($B$19*I763-$B$16*J763)*$C764/60</f>
        <v>93.1188774947705</v>
      </c>
      <c r="K764" s="30">
        <f>K763+(OFFSET($B$20,0,D764)*I763-OFFSET($B$17,0,D764)*K763)*$C764/60</f>
        <v>224.535231519762</v>
      </c>
      <c r="L764" s="34">
        <f>$A764/60</f>
        <v>61.5833333333333</v>
      </c>
      <c r="M764" s="41">
        <v>49.9861845807844</v>
      </c>
      <c r="N764" s="41">
        <v>49.6380129821441</v>
      </c>
      <c r="O764" s="41">
        <v>49.1626302990934</v>
      </c>
      <c r="P764" s="41">
        <f>G764/$B$22</f>
        <v>61.388224301183</v>
      </c>
      <c r="Q764" s="41">
        <f>I764/$B$15*1000</f>
        <v>3.5</v>
      </c>
      <c r="R764" s="30">
        <f>G764/3600*C764</f>
        <v>0.852614226405319</v>
      </c>
    </row>
    <row r="765" ht="20.05" customHeight="1">
      <c r="A765" s="31">
        <f>$A764+C764</f>
        <v>3700</v>
      </c>
      <c r="B765" s="32">
        <v>3.5</v>
      </c>
      <c r="C765" s="33">
        <v>5</v>
      </c>
      <c r="D765" t="b" s="30">
        <v>0</v>
      </c>
      <c r="E765" s="13"/>
      <c r="F765" s="30">
        <f>3600*(B765*$B$15/1000-H765-I764)/C765</f>
        <v>613.7872460209099</v>
      </c>
      <c r="G765" s="30">
        <f>IF(F765&gt;B$21,$B$21,IF(F765&lt;0,0,F765))</f>
        <v>613.7872460209099</v>
      </c>
      <c r="H765" s="30">
        <f>(J765*$B$16+K765*OFFSET($B$17,0,D765)-I764*(OFFSET($B$18,0,D765)+$B$19+OFFSET($B$20,0,D765)))*$C765/60</f>
        <v>-0.852482286140168</v>
      </c>
      <c r="I765" s="30">
        <f>$E765+(G765/60)*$C765/60+H765+I764</f>
        <v>22.9087323943552</v>
      </c>
      <c r="J765" s="30">
        <f>J764+($B$19*I764-$B$16*J764)*$C765/60</f>
        <v>93.1260808684473</v>
      </c>
      <c r="K765" s="30">
        <f>K764+(OFFSET($B$20,0,D765)*I764-OFFSET($B$17,0,D765)*K764)*$C765/60</f>
        <v>224.803565340444</v>
      </c>
      <c r="L765" s="34">
        <f>$A765/60</f>
        <v>61.6666666666667</v>
      </c>
      <c r="M765" s="41">
        <v>49.9861845807844</v>
      </c>
      <c r="N765" s="41">
        <v>49.6380129821441</v>
      </c>
      <c r="O765" s="41">
        <v>49.1626302990934</v>
      </c>
      <c r="P765" s="41">
        <f>G765/$B$22</f>
        <v>61.378724602091</v>
      </c>
      <c r="Q765" s="41">
        <f>I765/$B$15*1000</f>
        <v>3.5</v>
      </c>
      <c r="R765" s="30">
        <f>G765/3600*C765</f>
        <v>0.852482286140153</v>
      </c>
    </row>
    <row r="766" ht="20.05" customHeight="1">
      <c r="A766" s="31">
        <f>$A765+C765</f>
        <v>3705</v>
      </c>
      <c r="B766" s="32">
        <v>3.5</v>
      </c>
      <c r="C766" s="33">
        <v>5</v>
      </c>
      <c r="D766" t="b" s="30">
        <v>0</v>
      </c>
      <c r="E766" s="13"/>
      <c r="F766" s="30">
        <f>3600*(B766*$B$15/1000-H766-I765)/C766</f>
        <v>613.692449212470</v>
      </c>
      <c r="G766" s="30">
        <f>IF(F766&gt;B$21,$B$21,IF(F766&lt;0,0,F766))</f>
        <v>613.692449212470</v>
      </c>
      <c r="H766" s="30">
        <f>(J766*$B$16+K766*OFFSET($B$17,0,D766)-I765*(OFFSET($B$18,0,D766)+$B$19+OFFSET($B$20,0,D766)))*$C766/60</f>
        <v>-0.852350623906224</v>
      </c>
      <c r="I766" s="30">
        <f>$E766+(G766/60)*$C766/60+H766+I765</f>
        <v>22.9087323943552</v>
      </c>
      <c r="J766" s="30">
        <f>J765+($B$19*I765-$B$16*J765)*$C766/60</f>
        <v>93.1332419701522</v>
      </c>
      <c r="K766" s="30">
        <f>K765+(OFFSET($B$20,0,D766)*I765-OFFSET($B$17,0,D766)*K765)*$C766/60</f>
        <v>225.071809492833</v>
      </c>
      <c r="L766" s="34">
        <f>$A766/60</f>
        <v>61.75</v>
      </c>
      <c r="M766" s="41">
        <v>49.9861845807844</v>
      </c>
      <c r="N766" s="41">
        <v>49.6380129821441</v>
      </c>
      <c r="O766" s="41">
        <v>49.1626302990934</v>
      </c>
      <c r="P766" s="41">
        <f>G766/$B$22</f>
        <v>61.369244921247</v>
      </c>
      <c r="Q766" s="41">
        <f>I766/$B$15*1000</f>
        <v>3.5</v>
      </c>
      <c r="R766" s="30">
        <f>G766/3600*C766</f>
        <v>0.852350623906208</v>
      </c>
    </row>
    <row r="767" ht="20.05" customHeight="1">
      <c r="A767" s="31">
        <f>$A766+C766</f>
        <v>3710</v>
      </c>
      <c r="B767" s="32">
        <v>3.5</v>
      </c>
      <c r="C767" s="33">
        <v>5</v>
      </c>
      <c r="D767" t="b" s="30">
        <v>0</v>
      </c>
      <c r="E767" s="13"/>
      <c r="F767" s="30">
        <f>3600*(B767*$B$15/1000-H767-I766)/C767</f>
        <v>613.597851531164</v>
      </c>
      <c r="G767" s="30">
        <f>IF(F767&gt;B$21,$B$21,IF(F767&lt;0,0,F767))</f>
        <v>613.597851531164</v>
      </c>
      <c r="H767" s="30">
        <f>(J767*$B$16+K767*OFFSET($B$17,0,D767)-I766*(OFFSET($B$18,0,D767)+$B$19+OFFSET($B$20,0,D767)))*$C767/60</f>
        <v>-0.852219238237743</v>
      </c>
      <c r="I767" s="30">
        <f>$E767+(G767/60)*$C767/60+H767+I766</f>
        <v>22.9087323943552</v>
      </c>
      <c r="J767" s="30">
        <f>J766+($B$19*I766-$B$16*J766)*$C767/60</f>
        <v>93.1403610479523</v>
      </c>
      <c r="K767" s="30">
        <f>K766+(OFFSET($B$20,0,D767)*I766-OFFSET($B$17,0,D767)*K766)*$C767/60</f>
        <v>225.339964006893</v>
      </c>
      <c r="L767" s="34">
        <f>$A767/60</f>
        <v>61.8333333333333</v>
      </c>
      <c r="M767" s="41">
        <v>49.9861845807844</v>
      </c>
      <c r="N767" s="41">
        <v>49.6380129821441</v>
      </c>
      <c r="O767" s="41">
        <v>49.1626302990934</v>
      </c>
      <c r="P767" s="41">
        <f>G767/$B$22</f>
        <v>61.3597851531164</v>
      </c>
      <c r="Q767" s="41">
        <f>I767/$B$15*1000</f>
        <v>3.5</v>
      </c>
      <c r="R767" s="30">
        <f>G767/3600*C767</f>
        <v>0.852219238237728</v>
      </c>
    </row>
    <row r="768" ht="20.05" customHeight="1">
      <c r="A768" s="31">
        <f>$A767+C767</f>
        <v>3715</v>
      </c>
      <c r="B768" s="32">
        <v>3.5</v>
      </c>
      <c r="C768" s="33">
        <v>5</v>
      </c>
      <c r="D768" t="b" s="30">
        <v>0</v>
      </c>
      <c r="E768" s="13"/>
      <c r="F768" s="30">
        <f>3600*(B768*$B$15/1000-H768-I767)/C768</f>
        <v>613.503451927798</v>
      </c>
      <c r="G768" s="30">
        <f>IF(F768&gt;B$21,$B$21,IF(F768&lt;0,0,F768))</f>
        <v>613.503451927798</v>
      </c>
      <c r="H768" s="30">
        <f>(J768*$B$16+K768*OFFSET($B$17,0,D768)-I767*(OFFSET($B$18,0,D768)+$B$19+OFFSET($B$20,0,D768)))*$C768/60</f>
        <v>-0.852088127677512</v>
      </c>
      <c r="I768" s="30">
        <f>$E768+(G768/60)*$C768/60+H768+I767</f>
        <v>22.9087323943552</v>
      </c>
      <c r="J768" s="30">
        <f>J767+($B$19*I767-$B$16*J767)*$C768/60</f>
        <v>93.14743834845891</v>
      </c>
      <c r="K768" s="30">
        <f>K767+(OFFSET($B$20,0,D768)*I767-OFFSET($B$17,0,D768)*K767)*$C768/60</f>
        <v>225.608028912578</v>
      </c>
      <c r="L768" s="34">
        <f>$A768/60</f>
        <v>61.9166666666667</v>
      </c>
      <c r="M768" s="41">
        <v>49.9861845807844</v>
      </c>
      <c r="N768" s="41">
        <v>49.6380129821441</v>
      </c>
      <c r="O768" s="41">
        <v>49.1626302990934</v>
      </c>
      <c r="P768" s="41">
        <f>G768/$B$22</f>
        <v>61.3503451927798</v>
      </c>
      <c r="Q768" s="41">
        <f>I768/$B$15*1000</f>
        <v>3.5</v>
      </c>
      <c r="R768" s="30">
        <f>G768/3600*C768</f>
        <v>0.852088127677497</v>
      </c>
    </row>
    <row r="769" ht="20.05" customHeight="1">
      <c r="A769" s="31">
        <f>$A768+C768</f>
        <v>3720</v>
      </c>
      <c r="B769" s="32">
        <v>3.5</v>
      </c>
      <c r="C769" s="33">
        <v>5</v>
      </c>
      <c r="D769" t="b" s="30">
        <v>0</v>
      </c>
      <c r="E769" s="13"/>
      <c r="F769" s="30">
        <f>3600*(B769*$B$15/1000-H769-I768)/C769</f>
        <v>613.409249359295</v>
      </c>
      <c r="G769" s="30">
        <f>IF(F769&gt;B$21,$B$21,IF(F769&lt;0,0,F769))</f>
        <v>613.409249359295</v>
      </c>
      <c r="H769" s="30">
        <f>(J769*$B$16+K769*OFFSET($B$17,0,D769)-I768*(OFFSET($B$18,0,D769)+$B$19+OFFSET($B$20,0,D769)))*$C769/60</f>
        <v>-0.851957290776814</v>
      </c>
      <c r="I769" s="30">
        <f>$E769+(G769/60)*$C769/60+H769+I768</f>
        <v>22.9087323943552</v>
      </c>
      <c r="J769" s="30">
        <f>J768+($B$19*I768-$B$16*J768)*$C769/60</f>
        <v>93.1544741168361</v>
      </c>
      <c r="K769" s="30">
        <f>K768+(OFFSET($B$20,0,D769)*I768-OFFSET($B$17,0,D769)*K768)*$C769/60</f>
        <v>225.876004239832</v>
      </c>
      <c r="L769" s="34">
        <f>$A769/60</f>
        <v>62</v>
      </c>
      <c r="M769" s="41">
        <v>49.9861845807844</v>
      </c>
      <c r="N769" s="41">
        <v>49.6380129821441</v>
      </c>
      <c r="O769" s="41">
        <v>49.1626302990934</v>
      </c>
      <c r="P769" s="41">
        <f>G769/$B$22</f>
        <v>61.3409249359295</v>
      </c>
      <c r="Q769" s="41">
        <f>I769/$B$15*1000</f>
        <v>3.5</v>
      </c>
      <c r="R769" s="30">
        <f>G769/3600*C769</f>
        <v>0.851957290776799</v>
      </c>
    </row>
    <row r="770" ht="20.05" customHeight="1">
      <c r="A770" s="31">
        <f>$A769+C769</f>
        <v>3725</v>
      </c>
      <c r="B770" s="32">
        <v>3.5</v>
      </c>
      <c r="C770" s="33">
        <v>5</v>
      </c>
      <c r="D770" t="b" s="30">
        <v>0</v>
      </c>
      <c r="E770" s="13"/>
      <c r="F770" s="30">
        <f>3600*(B770*$B$15/1000-H770-I769)/C770</f>
        <v>613.315242788662</v>
      </c>
      <c r="G770" s="30">
        <f>IF(F770&gt;B$21,$B$21,IF(F770&lt;0,0,F770))</f>
        <v>613.315242788662</v>
      </c>
      <c r="H770" s="30">
        <f>(J770*$B$16+K770*OFFSET($B$17,0,D770)-I769*(OFFSET($B$18,0,D770)+$B$19+OFFSET($B$20,0,D770)))*$C770/60</f>
        <v>-0.851826726095379</v>
      </c>
      <c r="I770" s="30">
        <f>$E770+(G770/60)*$C770/60+H770+I769</f>
        <v>22.9087323943552</v>
      </c>
      <c r="J770" s="30">
        <f>J769+($B$19*I769-$B$16*J769)*$C770/60</f>
        <v>93.1614685968093</v>
      </c>
      <c r="K770" s="30">
        <f>K769+(OFFSET($B$20,0,D770)*I769-OFFSET($B$17,0,D770)*K769)*$C770/60</f>
        <v>226.143890018589</v>
      </c>
      <c r="L770" s="34">
        <f>$A770/60</f>
        <v>62.0833333333333</v>
      </c>
      <c r="M770" s="41">
        <v>49.9861845807844</v>
      </c>
      <c r="N770" s="41">
        <v>49.6380129821441</v>
      </c>
      <c r="O770" s="41">
        <v>49.1626302990934</v>
      </c>
      <c r="P770" s="41">
        <f>G770/$B$22</f>
        <v>61.3315242788662</v>
      </c>
      <c r="Q770" s="41">
        <f>I770/$B$15*1000</f>
        <v>3.5</v>
      </c>
      <c r="R770" s="30">
        <f>G770/3600*C770</f>
        <v>0.851826726095364</v>
      </c>
    </row>
    <row r="771" ht="20.05" customHeight="1">
      <c r="A771" s="31">
        <f>$A770+C770</f>
        <v>3730</v>
      </c>
      <c r="B771" s="32">
        <v>3.5</v>
      </c>
      <c r="C771" s="33">
        <v>5</v>
      </c>
      <c r="D771" t="b" s="30">
        <v>0</v>
      </c>
      <c r="E771" s="13"/>
      <c r="F771" s="30">
        <f>3600*(B771*$B$15/1000-H771-I770)/C771</f>
        <v>613.221431184948</v>
      </c>
      <c r="G771" s="30">
        <f>IF(F771&gt;B$21,$B$21,IF(F771&lt;0,0,F771))</f>
        <v>613.221431184948</v>
      </c>
      <c r="H771" s="30">
        <f>(J771*$B$16+K771*OFFSET($B$17,0,D771)-I770*(OFFSET($B$18,0,D771)+$B$19+OFFSET($B$20,0,D771)))*$C771/60</f>
        <v>-0.851696432201332</v>
      </c>
      <c r="I771" s="30">
        <f>$E771+(G771/60)*$C771/60+H771+I770</f>
        <v>22.9087323943552</v>
      </c>
      <c r="J771" s="30">
        <f>J770+($B$19*I770-$B$16*J770)*$C771/60</f>
        <v>93.1684220306736</v>
      </c>
      <c r="K771" s="30">
        <f>K770+(OFFSET($B$20,0,D771)*I770-OFFSET($B$17,0,D771)*K770)*$C771/60</f>
        <v>226.411686278774</v>
      </c>
      <c r="L771" s="34">
        <f>$A771/60</f>
        <v>62.1666666666667</v>
      </c>
      <c r="M771" s="41">
        <v>49.9861845807844</v>
      </c>
      <c r="N771" s="41">
        <v>49.6380129821441</v>
      </c>
      <c r="O771" s="41">
        <v>49.1626302990934</v>
      </c>
      <c r="P771" s="41">
        <f>G771/$B$22</f>
        <v>61.3221431184948</v>
      </c>
      <c r="Q771" s="41">
        <f>I771/$B$15*1000</f>
        <v>3.5</v>
      </c>
      <c r="R771" s="30">
        <f>G771/3600*C771</f>
        <v>0.851696432201317</v>
      </c>
    </row>
    <row r="772" ht="20.05" customHeight="1">
      <c r="A772" s="31">
        <f>$A771+C771</f>
        <v>3735</v>
      </c>
      <c r="B772" s="32">
        <v>3.5</v>
      </c>
      <c r="C772" s="33">
        <v>5</v>
      </c>
      <c r="D772" t="b" s="30">
        <v>0</v>
      </c>
      <c r="E772" s="13"/>
      <c r="F772" s="30">
        <f>3600*(B772*$B$15/1000-H772-I771)/C772</f>
        <v>613.1278135232139</v>
      </c>
      <c r="G772" s="30">
        <f>IF(F772&gt;B$21,$B$21,IF(F772&lt;0,0,F772))</f>
        <v>613.1278135232139</v>
      </c>
      <c r="H772" s="30">
        <f>(J772*$B$16+K772*OFFSET($B$17,0,D772)-I771*(OFFSET($B$18,0,D772)+$B$19+OFFSET($B$20,0,D772)))*$C772/60</f>
        <v>-0.851566407671146</v>
      </c>
      <c r="I772" s="30">
        <f>$E772+(G772/60)*$C772/60+H772+I771</f>
        <v>22.9087323943552</v>
      </c>
      <c r="J772" s="30">
        <f>J771+($B$19*I771-$B$16*J771)*$C772/60</f>
        <v>93.17533465930229</v>
      </c>
      <c r="K772" s="30">
        <f>K771+(OFFSET($B$20,0,D772)*I771-OFFSET($B$17,0,D772)*K771)*$C772/60</f>
        <v>226.6793930503</v>
      </c>
      <c r="L772" s="34">
        <f>$A772/60</f>
        <v>62.25</v>
      </c>
      <c r="M772" s="41">
        <v>49.9861845807844</v>
      </c>
      <c r="N772" s="41">
        <v>49.6380129821441</v>
      </c>
      <c r="O772" s="41">
        <v>49.1626302990934</v>
      </c>
      <c r="P772" s="41">
        <f>G772/$B$22</f>
        <v>61.3127813523214</v>
      </c>
      <c r="Q772" s="41">
        <f>I772/$B$15*1000</f>
        <v>3.5</v>
      </c>
      <c r="R772" s="30">
        <f>G772/3600*C772</f>
        <v>0.851566407671131</v>
      </c>
    </row>
    <row r="773" ht="20.05" customHeight="1">
      <c r="A773" s="31">
        <f>$A772+C772</f>
        <v>3740</v>
      </c>
      <c r="B773" s="32">
        <v>3.5</v>
      </c>
      <c r="C773" s="33">
        <v>5</v>
      </c>
      <c r="D773" t="b" s="30">
        <v>0</v>
      </c>
      <c r="E773" s="13"/>
      <c r="F773" s="30">
        <f>3600*(B773*$B$15/1000-H773-I772)/C773</f>
        <v>613.034388784497</v>
      </c>
      <c r="G773" s="30">
        <f>IF(F773&gt;B$21,$B$21,IF(F773&lt;0,0,F773))</f>
        <v>613.034388784497</v>
      </c>
      <c r="H773" s="30">
        <f>(J773*$B$16+K773*OFFSET($B$17,0,D773)-I772*(OFFSET($B$18,0,D773)+$B$19+OFFSET($B$20,0,D773)))*$C773/60</f>
        <v>-0.851436651089594</v>
      </c>
      <c r="I773" s="30">
        <f>$E773+(G773/60)*$C773/60+H773+I772</f>
        <v>22.9087323943552</v>
      </c>
      <c r="J773" s="30">
        <f>J772+($B$19*I772-$B$16*J772)*$C773/60</f>
        <v>93.182206722155</v>
      </c>
      <c r="K773" s="30">
        <f>K772+(OFFSET($B$20,0,D773)*I772-OFFSET($B$17,0,D773)*K772)*$C773/60</f>
        <v>226.947010363072</v>
      </c>
      <c r="L773" s="34">
        <f>$A773/60</f>
        <v>62.3333333333333</v>
      </c>
      <c r="M773" s="41">
        <v>49.9861845807844</v>
      </c>
      <c r="N773" s="41">
        <v>49.6380129821441</v>
      </c>
      <c r="O773" s="41">
        <v>49.1626302990934</v>
      </c>
      <c r="P773" s="41">
        <f>G773/$B$22</f>
        <v>61.3034388784497</v>
      </c>
      <c r="Q773" s="41">
        <f>I773/$B$15*1000</f>
        <v>3.5</v>
      </c>
      <c r="R773" s="30">
        <f>G773/3600*C773</f>
        <v>0.851436651089579</v>
      </c>
    </row>
    <row r="774" ht="20.05" customHeight="1">
      <c r="A774" s="31">
        <f>$A773+C773</f>
        <v>3745</v>
      </c>
      <c r="B774" s="32">
        <v>3.5</v>
      </c>
      <c r="C774" s="33">
        <v>5</v>
      </c>
      <c r="D774" t="b" s="30">
        <v>0</v>
      </c>
      <c r="E774" s="13"/>
      <c r="F774" s="30">
        <f>3600*(B774*$B$15/1000-H774-I773)/C774</f>
        <v>612.941155955772</v>
      </c>
      <c r="G774" s="30">
        <f>IF(F774&gt;B$21,$B$21,IF(F774&lt;0,0,F774))</f>
        <v>612.941155955772</v>
      </c>
      <c r="H774" s="30">
        <f>(J774*$B$16+K774*OFFSET($B$17,0,D774)-I773*(OFFSET($B$18,0,D774)+$B$19+OFFSET($B$20,0,D774)))*$C774/60</f>
        <v>-0.8513071610496979</v>
      </c>
      <c r="I774" s="30">
        <f>$E774+(G774/60)*$C774/60+H774+I773</f>
        <v>22.9087323943552</v>
      </c>
      <c r="J774" s="30">
        <f>J773+($B$19*I773-$B$16*J773)*$C774/60</f>
        <v>93.1890384572862</v>
      </c>
      <c r="K774" s="30">
        <f>K773+(OFFSET($B$20,0,D774)*I773-OFFSET($B$17,0,D774)*K773)*$C774/60</f>
        <v>227.214538246984</v>
      </c>
      <c r="L774" s="34">
        <f>$A774/60</f>
        <v>62.4166666666667</v>
      </c>
      <c r="M774" s="41">
        <v>49.9861845807844</v>
      </c>
      <c r="N774" s="41">
        <v>49.6380129821441</v>
      </c>
      <c r="O774" s="41">
        <v>49.1626302990934</v>
      </c>
      <c r="P774" s="41">
        <f>G774/$B$22</f>
        <v>61.2941155955772</v>
      </c>
      <c r="Q774" s="41">
        <f>I774/$B$15*1000</f>
        <v>3.5</v>
      </c>
      <c r="R774" s="30">
        <f>G774/3600*C774</f>
        <v>0.851307161049683</v>
      </c>
    </row>
    <row r="775" ht="20.05" customHeight="1">
      <c r="A775" s="31">
        <f>$A774+C774</f>
        <v>3750</v>
      </c>
      <c r="B775" s="32">
        <v>3.5</v>
      </c>
      <c r="C775" s="33">
        <v>5</v>
      </c>
      <c r="D775" t="b" s="30">
        <v>0</v>
      </c>
      <c r="E775" s="13"/>
      <c r="F775" s="30">
        <f>3600*(B775*$B$15/1000-H775-I774)/C775</f>
        <v>612.848114029919</v>
      </c>
      <c r="G775" s="30">
        <f>IF(F775&gt;B$21,$B$21,IF(F775&lt;0,0,F775))</f>
        <v>612.848114029919</v>
      </c>
      <c r="H775" s="30">
        <f>(J775*$B$16+K775*OFFSET($B$17,0,D775)-I774*(OFFSET($B$18,0,D775)+$B$19+OFFSET($B$20,0,D775)))*$C775/60</f>
        <v>-0.85117793615268</v>
      </c>
      <c r="I775" s="30">
        <f>$E775+(G775/60)*$C775/60+H775+I774</f>
        <v>22.9087323943552</v>
      </c>
      <c r="J775" s="30">
        <f>J774+($B$19*I774-$B$16*J774)*$C775/60</f>
        <v>93.19583010135339</v>
      </c>
      <c r="K775" s="30">
        <f>K774+(OFFSET($B$20,0,D775)*I774-OFFSET($B$17,0,D775)*K774)*$C775/60</f>
        <v>227.481976731920</v>
      </c>
      <c r="L775" s="34">
        <f>$A775/60</f>
        <v>62.5</v>
      </c>
      <c r="M775" s="41">
        <v>49.9861845807844</v>
      </c>
      <c r="N775" s="41">
        <v>49.6380129821441</v>
      </c>
      <c r="O775" s="41">
        <v>49.1626302990934</v>
      </c>
      <c r="P775" s="41">
        <f>G775/$B$22</f>
        <v>61.2848114029919</v>
      </c>
      <c r="Q775" s="41">
        <f>I775/$B$15*1000</f>
        <v>3.5</v>
      </c>
      <c r="R775" s="30">
        <f>G775/3600*C775</f>
        <v>0.851177936152665</v>
      </c>
    </row>
    <row r="776" ht="20.05" customHeight="1">
      <c r="A776" s="31">
        <f>$A775+C775</f>
        <v>3755</v>
      </c>
      <c r="B776" s="32">
        <v>3.5</v>
      </c>
      <c r="C776" s="33">
        <v>5</v>
      </c>
      <c r="D776" t="b" s="30">
        <v>0</v>
      </c>
      <c r="E776" s="13"/>
      <c r="F776" s="30">
        <f>3600*(B776*$B$15/1000-H776-I775)/C776</f>
        <v>612.755262005688</v>
      </c>
      <c r="G776" s="30">
        <f>IF(F776&gt;B$21,$B$21,IF(F776&lt;0,0,F776))</f>
        <v>612.755262005688</v>
      </c>
      <c r="H776" s="30">
        <f>(J776*$B$16+K776*OFFSET($B$17,0,D776)-I775*(OFFSET($B$18,0,D776)+$B$19+OFFSET($B$20,0,D776)))*$C776/60</f>
        <v>-0.851048975007915</v>
      </c>
      <c r="I776" s="30">
        <f>$E776+(G776/60)*$C776/60+H776+I775</f>
        <v>22.9087323943552</v>
      </c>
      <c r="J776" s="30">
        <f>J775+($B$19*I775-$B$16*J775)*$C776/60</f>
        <v>93.20258188962541</v>
      </c>
      <c r="K776" s="30">
        <f>K775+(OFFSET($B$20,0,D776)*I775-OFFSET($B$17,0,D776)*K775)*$C776/60</f>
        <v>227.749325847754</v>
      </c>
      <c r="L776" s="34">
        <f>$A776/60</f>
        <v>62.5833333333333</v>
      </c>
      <c r="M776" s="41">
        <v>49.9861845807844</v>
      </c>
      <c r="N776" s="41">
        <v>49.6380129821441</v>
      </c>
      <c r="O776" s="41">
        <v>49.1626302990934</v>
      </c>
      <c r="P776" s="41">
        <f>G776/$B$22</f>
        <v>61.2755262005688</v>
      </c>
      <c r="Q776" s="41">
        <f>I776/$B$15*1000</f>
        <v>3.5</v>
      </c>
      <c r="R776" s="30">
        <f>G776/3600*C776</f>
        <v>0.8510489750079</v>
      </c>
    </row>
    <row r="777" ht="20.05" customHeight="1">
      <c r="A777" s="31">
        <f>$A776+C776</f>
        <v>3760</v>
      </c>
      <c r="B777" s="32">
        <v>3.5</v>
      </c>
      <c r="C777" s="33">
        <v>5</v>
      </c>
      <c r="D777" t="b" s="30">
        <v>0</v>
      </c>
      <c r="E777" s="13"/>
      <c r="F777" s="30">
        <f>3600*(B777*$B$15/1000-H777-I776)/C777</f>
        <v>612.662598887668</v>
      </c>
      <c r="G777" s="30">
        <f>IF(F777&gt;B$21,$B$21,IF(F777&lt;0,0,F777))</f>
        <v>612.662598887668</v>
      </c>
      <c r="H777" s="30">
        <f>(J777*$B$16+K777*OFFSET($B$17,0,D777)-I776*(OFFSET($B$18,0,D777)+$B$19+OFFSET($B$20,0,D777)))*$C777/60</f>
        <v>-0.850920276232887</v>
      </c>
      <c r="I777" s="30">
        <f>$E777+(G777/60)*$C777/60+H777+I776</f>
        <v>22.9087323943552</v>
      </c>
      <c r="J777" s="30">
        <f>J776+($B$19*I776-$B$16*J776)*$C777/60</f>
        <v>93.2092940559901</v>
      </c>
      <c r="K777" s="30">
        <f>K776+(OFFSET($B$20,0,D777)*I776-OFFSET($B$17,0,D777)*K776)*$C777/60</f>
        <v>228.016585624351</v>
      </c>
      <c r="L777" s="34">
        <f>$A777/60</f>
        <v>62.6666666666667</v>
      </c>
      <c r="M777" s="41">
        <v>49.9861845807844</v>
      </c>
      <c r="N777" s="41">
        <v>49.6380129821441</v>
      </c>
      <c r="O777" s="41">
        <v>49.1626302990934</v>
      </c>
      <c r="P777" s="41">
        <f>G777/$B$22</f>
        <v>61.2662598887668</v>
      </c>
      <c r="Q777" s="41">
        <f>I777/$B$15*1000</f>
        <v>3.5</v>
      </c>
      <c r="R777" s="30">
        <f>G777/3600*C777</f>
        <v>0.850920276232872</v>
      </c>
    </row>
    <row r="778" ht="20.05" customHeight="1">
      <c r="A778" s="31">
        <f>$A777+C777</f>
        <v>3765</v>
      </c>
      <c r="B778" s="32">
        <v>3.5</v>
      </c>
      <c r="C778" s="33">
        <v>5</v>
      </c>
      <c r="D778" t="b" s="30">
        <v>0</v>
      </c>
      <c r="E778" s="13"/>
      <c r="F778" s="30">
        <f>3600*(B778*$B$15/1000-H778-I777)/C778</f>
        <v>612.570123686246</v>
      </c>
      <c r="G778" s="30">
        <f>IF(F778&gt;B$21,$B$21,IF(F778&lt;0,0,F778))</f>
        <v>612.570123686246</v>
      </c>
      <c r="H778" s="30">
        <f>(J778*$B$16+K778*OFFSET($B$17,0,D778)-I777*(OFFSET($B$18,0,D778)+$B$19+OFFSET($B$20,0,D778)))*$C778/60</f>
        <v>-0.850791838453135</v>
      </c>
      <c r="I778" s="30">
        <f>$E778+(G778/60)*$C778/60+H778+I777</f>
        <v>22.9087323943552</v>
      </c>
      <c r="J778" s="30">
        <f>J777+($B$19*I777-$B$16*J777)*$C778/60</f>
        <v>93.2159668329631</v>
      </c>
      <c r="K778" s="30">
        <f>K777+(OFFSET($B$20,0,D778)*I777-OFFSET($B$17,0,D778)*K777)*$C778/60</f>
        <v>228.283756091564</v>
      </c>
      <c r="L778" s="34">
        <f>$A778/60</f>
        <v>62.75</v>
      </c>
      <c r="M778" s="41">
        <v>49.9861845807844</v>
      </c>
      <c r="N778" s="41">
        <v>49.6380129821441</v>
      </c>
      <c r="O778" s="41">
        <v>49.1626302990934</v>
      </c>
      <c r="P778" s="41">
        <f>G778/$B$22</f>
        <v>61.2570123686246</v>
      </c>
      <c r="Q778" s="41">
        <f>I778/$B$15*1000</f>
        <v>3.5</v>
      </c>
      <c r="R778" s="30">
        <f>G778/3600*C778</f>
        <v>0.850791838453119</v>
      </c>
    </row>
    <row r="779" ht="20.05" customHeight="1">
      <c r="A779" s="31">
        <f>$A778+C778</f>
        <v>3770</v>
      </c>
      <c r="B779" s="32">
        <v>3.5</v>
      </c>
      <c r="C779" s="33">
        <v>5</v>
      </c>
      <c r="D779" t="b" s="30">
        <v>0</v>
      </c>
      <c r="E779" s="13"/>
      <c r="F779" s="30">
        <f>3600*(B779*$B$15/1000-H779-I778)/C779</f>
        <v>612.477835417580</v>
      </c>
      <c r="G779" s="30">
        <f>IF(F779&gt;B$21,$B$21,IF(F779&lt;0,0,F779))</f>
        <v>612.477835417580</v>
      </c>
      <c r="H779" s="30">
        <f>(J779*$B$16+K779*OFFSET($B$17,0,D779)-I778*(OFFSET($B$18,0,D779)+$B$19+OFFSET($B$20,0,D779)))*$C779/60</f>
        <v>-0.850663660302209</v>
      </c>
      <c r="I779" s="30">
        <f>$E779+(G779/60)*$C779/60+H779+I778</f>
        <v>22.9087323943552</v>
      </c>
      <c r="J779" s="30">
        <f>J778+($B$19*I778-$B$16*J778)*$C779/60</f>
        <v>93.2226004516954</v>
      </c>
      <c r="K779" s="30">
        <f>K778+(OFFSET($B$20,0,D779)*I778-OFFSET($B$17,0,D779)*K778)*$C779/60</f>
        <v>228.550837279238</v>
      </c>
      <c r="L779" s="34">
        <f>$A779/60</f>
        <v>62.8333333333333</v>
      </c>
      <c r="M779" s="41">
        <v>49.9861845807844</v>
      </c>
      <c r="N779" s="41">
        <v>49.6380129821441</v>
      </c>
      <c r="O779" s="41">
        <v>49.1626302990934</v>
      </c>
      <c r="P779" s="41">
        <f>G779/$B$22</f>
        <v>61.247783541758</v>
      </c>
      <c r="Q779" s="41">
        <f>I779/$B$15*1000</f>
        <v>3.5</v>
      </c>
      <c r="R779" s="30">
        <f>G779/3600*C779</f>
        <v>0.850663660302194</v>
      </c>
    </row>
    <row r="780" ht="20.05" customHeight="1">
      <c r="A780" s="31">
        <f>$A779+C779</f>
        <v>3775</v>
      </c>
      <c r="B780" s="32">
        <v>3.5</v>
      </c>
      <c r="C780" s="33">
        <v>5</v>
      </c>
      <c r="D780" t="b" s="30">
        <v>0</v>
      </c>
      <c r="E780" s="13"/>
      <c r="F780" s="30">
        <f>3600*(B780*$B$15/1000-H780-I779)/C780</f>
        <v>612.385733103556</v>
      </c>
      <c r="G780" s="30">
        <f>IF(F780&gt;B$21,$B$21,IF(F780&lt;0,0,F780))</f>
        <v>612.385733103556</v>
      </c>
      <c r="H780" s="30">
        <f>(J780*$B$16+K780*OFFSET($B$17,0,D780)-I779*(OFFSET($B$18,0,D780)+$B$19+OFFSET($B$20,0,D780)))*$C780/60</f>
        <v>-0.8505357404216209</v>
      </c>
      <c r="I780" s="30">
        <f>$E780+(G780/60)*$C780/60+H780+I779</f>
        <v>22.9087323943552</v>
      </c>
      <c r="J780" s="30">
        <f>J779+($B$19*I779-$B$16*J779)*$C780/60</f>
        <v>93.22919514198161</v>
      </c>
      <c r="K780" s="30">
        <f>K779+(OFFSET($B$20,0,D780)*I779-OFFSET($B$17,0,D780)*K779)*$C780/60</f>
        <v>228.817829217208</v>
      </c>
      <c r="L780" s="34">
        <f>$A780/60</f>
        <v>62.9166666666667</v>
      </c>
      <c r="M780" s="41">
        <v>49.9861845807844</v>
      </c>
      <c r="N780" s="41">
        <v>49.6380129821441</v>
      </c>
      <c r="O780" s="41">
        <v>49.1626302990934</v>
      </c>
      <c r="P780" s="41">
        <f>G780/$B$22</f>
        <v>61.2385733103556</v>
      </c>
      <c r="Q780" s="41">
        <f>I780/$B$15*1000</f>
        <v>3.5</v>
      </c>
      <c r="R780" s="30">
        <f>G780/3600*C780</f>
        <v>0.850535740421606</v>
      </c>
    </row>
    <row r="781" ht="20.05" customHeight="1">
      <c r="A781" s="31">
        <f>$A780+C780</f>
        <v>3780</v>
      </c>
      <c r="B781" s="32">
        <v>3.5</v>
      </c>
      <c r="C781" s="33">
        <v>5</v>
      </c>
      <c r="D781" t="b" s="30">
        <v>0</v>
      </c>
      <c r="E781" s="13"/>
      <c r="F781" s="30">
        <f>3600*(B781*$B$15/1000-H781-I780)/C781</f>
        <v>612.293815771768</v>
      </c>
      <c r="G781" s="30">
        <f>IF(F781&gt;B$21,$B$21,IF(F781&lt;0,0,F781))</f>
        <v>612.293815771768</v>
      </c>
      <c r="H781" s="30">
        <f>(J781*$B$16+K781*OFFSET($B$17,0,D781)-I780*(OFFSET($B$18,0,D781)+$B$19+OFFSET($B$20,0,D781)))*$C781/60</f>
        <v>-0.850408077460804</v>
      </c>
      <c r="I781" s="30">
        <f>$E781+(G781/60)*$C781/60+H781+I780</f>
        <v>22.9087323943552</v>
      </c>
      <c r="J781" s="30">
        <f>J780+($B$19*I780-$B$16*J780)*$C781/60</f>
        <v>93.23575113226769</v>
      </c>
      <c r="K781" s="30">
        <f>K780+(OFFSET($B$20,0,D781)*I780-OFFSET($B$17,0,D781)*K780)*$C781/60</f>
        <v>229.084731935297</v>
      </c>
      <c r="L781" s="34">
        <f>$A781/60</f>
        <v>63</v>
      </c>
      <c r="M781" s="41">
        <v>49.9861845807844</v>
      </c>
      <c r="N781" s="41">
        <v>49.6380129821441</v>
      </c>
      <c r="O781" s="41">
        <v>49.1626302990934</v>
      </c>
      <c r="P781" s="41">
        <f>G781/$B$22</f>
        <v>61.2293815771768</v>
      </c>
      <c r="Q781" s="41">
        <f>I781/$B$15*1000</f>
        <v>3.5</v>
      </c>
      <c r="R781" s="30">
        <f>G781/3600*C781</f>
        <v>0.8504080774607889</v>
      </c>
    </row>
    <row r="782" ht="20.05" customHeight="1">
      <c r="A782" s="31">
        <f>$A781+C781</f>
        <v>3785</v>
      </c>
      <c r="B782" s="32">
        <v>3.5</v>
      </c>
      <c r="C782" s="33">
        <v>5</v>
      </c>
      <c r="D782" t="b" s="30">
        <v>0</v>
      </c>
      <c r="E782" s="13"/>
      <c r="F782" s="30">
        <f>3600*(B782*$B$15/1000-H782-I781)/C782</f>
        <v>612.202082455471</v>
      </c>
      <c r="G782" s="30">
        <f>IF(F782&gt;B$21,$B$21,IF(F782&lt;0,0,F782))</f>
        <v>612.202082455471</v>
      </c>
      <c r="H782" s="30">
        <f>(J782*$B$16+K782*OFFSET($B$17,0,D782)-I781*(OFFSET($B$18,0,D782)+$B$19+OFFSET($B$20,0,D782)))*$C782/60</f>
        <v>-0.850280670077058</v>
      </c>
      <c r="I782" s="30">
        <f>$E782+(G782/60)*$C782/60+H782+I781</f>
        <v>22.9087323943552</v>
      </c>
      <c r="J782" s="30">
        <f>J781+($B$19*I781-$B$16*J781)*$C782/60</f>
        <v>93.2422686496591</v>
      </c>
      <c r="K782" s="30">
        <f>K781+(OFFSET($B$20,0,D782)*I781-OFFSET($B$17,0,D782)*K781)*$C782/60</f>
        <v>229.351545463320</v>
      </c>
      <c r="L782" s="34">
        <f>$A782/60</f>
        <v>63.0833333333333</v>
      </c>
      <c r="M782" s="41">
        <v>49.9861845807844</v>
      </c>
      <c r="N782" s="41">
        <v>49.6380129821441</v>
      </c>
      <c r="O782" s="41">
        <v>49.1626302990934</v>
      </c>
      <c r="P782" s="41">
        <f>G782/$B$22</f>
        <v>61.2202082455471</v>
      </c>
      <c r="Q782" s="41">
        <f>I782/$B$15*1000</f>
        <v>3.5</v>
      </c>
      <c r="R782" s="30">
        <f>G782/3600*C782</f>
        <v>0.850280670077043</v>
      </c>
    </row>
    <row r="783" ht="20.05" customHeight="1">
      <c r="A783" s="31">
        <f>$A782+C782</f>
        <v>3790</v>
      </c>
      <c r="B783" s="32">
        <v>3.5</v>
      </c>
      <c r="C783" s="33">
        <v>5</v>
      </c>
      <c r="D783" t="b" s="30">
        <v>0</v>
      </c>
      <c r="E783" s="13"/>
      <c r="F783" s="30">
        <f>3600*(B783*$B$15/1000-H783-I782)/C783</f>
        <v>612.110532193556</v>
      </c>
      <c r="G783" s="30">
        <f>IF(F783&gt;B$21,$B$21,IF(F783&lt;0,0,F783))</f>
        <v>612.110532193556</v>
      </c>
      <c r="H783" s="30">
        <f>(J783*$B$16+K783*OFFSET($B$17,0,D783)-I782*(OFFSET($B$18,0,D783)+$B$19+OFFSET($B$20,0,D783)))*$C783/60</f>
        <v>-0.85015351693551</v>
      </c>
      <c r="I783" s="30">
        <f>$E783+(G783/60)*$C783/60+H783+I782</f>
        <v>22.9087323943552</v>
      </c>
      <c r="J783" s="30">
        <f>J782+($B$19*I782-$B$16*J782)*$C783/60</f>
        <v>93.2487479199285</v>
      </c>
      <c r="K783" s="30">
        <f>K782+(OFFSET($B$20,0,D783)*I782-OFFSET($B$17,0,D783)*K782)*$C783/60</f>
        <v>229.618269831081</v>
      </c>
      <c r="L783" s="34">
        <f>$A783/60</f>
        <v>63.1666666666667</v>
      </c>
      <c r="M783" s="41">
        <v>49.9861845807844</v>
      </c>
      <c r="N783" s="41">
        <v>49.6380129821441</v>
      </c>
      <c r="O783" s="41">
        <v>49.1626302990934</v>
      </c>
      <c r="P783" s="41">
        <f>G783/$B$22</f>
        <v>61.2110532193556</v>
      </c>
      <c r="Q783" s="41">
        <f>I783/$B$15*1000</f>
        <v>3.5</v>
      </c>
      <c r="R783" s="30">
        <f>G783/3600*C783</f>
        <v>0.850153516935494</v>
      </c>
    </row>
    <row r="784" ht="20.05" customHeight="1">
      <c r="A784" s="31">
        <f>$A783+C783</f>
        <v>3795</v>
      </c>
      <c r="B784" s="32">
        <v>3.5</v>
      </c>
      <c r="C784" s="33">
        <v>5</v>
      </c>
      <c r="D784" t="b" s="30">
        <v>0</v>
      </c>
      <c r="E784" s="13"/>
      <c r="F784" s="30">
        <f>3600*(B784*$B$15/1000-H784-I783)/C784</f>
        <v>612.019164030514</v>
      </c>
      <c r="G784" s="30">
        <f>IF(F784&gt;B$21,$B$21,IF(F784&lt;0,0,F784))</f>
        <v>612.019164030514</v>
      </c>
      <c r="H784" s="30">
        <f>(J784*$B$16+K784*OFFSET($B$17,0,D784)-I783*(OFFSET($B$18,0,D784)+$B$19+OFFSET($B$20,0,D784)))*$C784/60</f>
        <v>-0.850026616709062</v>
      </c>
      <c r="I784" s="30">
        <f>$E784+(G784/60)*$C784/60+H784+I783</f>
        <v>22.9087323943552</v>
      </c>
      <c r="J784" s="30">
        <f>J783+($B$19*I783-$B$16*J783)*$C784/60</f>
        <v>93.2551891675237</v>
      </c>
      <c r="K784" s="30">
        <f>K783+(OFFSET($B$20,0,D784)*I783-OFFSET($B$17,0,D784)*K783)*$C784/60</f>
        <v>229.884905068375</v>
      </c>
      <c r="L784" s="34">
        <f>$A784/60</f>
        <v>63.25</v>
      </c>
      <c r="M784" s="41">
        <v>49.9861845807844</v>
      </c>
      <c r="N784" s="41">
        <v>49.6380129821441</v>
      </c>
      <c r="O784" s="41">
        <v>49.1626302990934</v>
      </c>
      <c r="P784" s="41">
        <f>G784/$B$22</f>
        <v>61.2019164030514</v>
      </c>
      <c r="Q784" s="41">
        <f>I784/$B$15*1000</f>
        <v>3.5</v>
      </c>
      <c r="R784" s="30">
        <f>G784/3600*C784</f>
        <v>0.850026616709047</v>
      </c>
    </row>
    <row r="785" ht="20.05" customHeight="1">
      <c r="A785" s="31">
        <f>$A784+C784</f>
        <v>3800</v>
      </c>
      <c r="B785" s="32">
        <v>3.5</v>
      </c>
      <c r="C785" s="33">
        <v>5</v>
      </c>
      <c r="D785" t="b" s="30">
        <v>0</v>
      </c>
      <c r="E785" s="13"/>
      <c r="F785" s="30">
        <f>3600*(B785*$B$15/1000-H785-I784)/C785</f>
        <v>611.927977016402</v>
      </c>
      <c r="G785" s="30">
        <f>IF(F785&gt;B$21,$B$21,IF(F785&lt;0,0,F785))</f>
        <v>611.927977016402</v>
      </c>
      <c r="H785" s="30">
        <f>(J785*$B$16+K785*OFFSET($B$17,0,D785)-I784*(OFFSET($B$18,0,D785)+$B$19+OFFSET($B$20,0,D785)))*$C785/60</f>
        <v>-0.849899968078351</v>
      </c>
      <c r="I785" s="30">
        <f>$E785+(G785/60)*$C785/60+H785+I784</f>
        <v>22.9087323943552</v>
      </c>
      <c r="J785" s="30">
        <f>J784+($B$19*I784-$B$16*J784)*$C785/60</f>
        <v>93.2615926155754</v>
      </c>
      <c r="K785" s="30">
        <f>K784+(OFFSET($B$20,0,D785)*I784-OFFSET($B$17,0,D785)*K784)*$C785/60</f>
        <v>230.151451204986</v>
      </c>
      <c r="L785" s="34">
        <f>$A785/60</f>
        <v>63.3333333333333</v>
      </c>
      <c r="M785" s="41">
        <v>49.9861845807844</v>
      </c>
      <c r="N785" s="41">
        <v>49.6380129821441</v>
      </c>
      <c r="O785" s="41">
        <v>49.1626302990934</v>
      </c>
      <c r="P785" s="41">
        <f>G785/$B$22</f>
        <v>61.1927977016402</v>
      </c>
      <c r="Q785" s="41">
        <f>I785/$B$15*1000</f>
        <v>3.5</v>
      </c>
      <c r="R785" s="30">
        <f>G785/3600*C785</f>
        <v>0.849899968078336</v>
      </c>
    </row>
    <row r="786" ht="20.05" customHeight="1">
      <c r="A786" s="31">
        <f>$A785+C785</f>
        <v>3805</v>
      </c>
      <c r="B786" s="32">
        <v>3.5</v>
      </c>
      <c r="C786" s="33">
        <v>5</v>
      </c>
      <c r="D786" t="b" s="30">
        <v>0</v>
      </c>
      <c r="E786" s="13"/>
      <c r="F786" s="30">
        <f>3600*(B786*$B$15/1000-H786-I785)/C786</f>
        <v>611.836970206815</v>
      </c>
      <c r="G786" s="30">
        <f>IF(F786&gt;B$21,$B$21,IF(F786&lt;0,0,F786))</f>
        <v>611.836970206815</v>
      </c>
      <c r="H786" s="30">
        <f>(J786*$B$16+K786*OFFSET($B$17,0,D786)-I785*(OFFSET($B$18,0,D786)+$B$19+OFFSET($B$20,0,D786)))*$C786/60</f>
        <v>-0.849773569731702</v>
      </c>
      <c r="I786" s="30">
        <f>$E786+(G786/60)*$C786/60+H786+I785</f>
        <v>22.9087323943552</v>
      </c>
      <c r="J786" s="30">
        <f>J785+($B$19*I785-$B$16*J785)*$C786/60</f>
        <v>93.2679584859048</v>
      </c>
      <c r="K786" s="30">
        <f>K785+(OFFSET($B$20,0,D786)*I785-OFFSET($B$17,0,D786)*K785)*$C786/60</f>
        <v>230.417908270688</v>
      </c>
      <c r="L786" s="34">
        <f>$A786/60</f>
        <v>63.4166666666667</v>
      </c>
      <c r="M786" s="41">
        <v>49.9861845807844</v>
      </c>
      <c r="N786" s="41">
        <v>49.6380129821441</v>
      </c>
      <c r="O786" s="41">
        <v>49.1626302990934</v>
      </c>
      <c r="P786" s="41">
        <f>G786/$B$22</f>
        <v>61.1836970206815</v>
      </c>
      <c r="Q786" s="41">
        <f>I786/$B$15*1000</f>
        <v>3.5</v>
      </c>
      <c r="R786" s="30">
        <f>G786/3600*C786</f>
        <v>0.849773569731688</v>
      </c>
    </row>
    <row r="787" ht="20.05" customHeight="1">
      <c r="A787" s="31">
        <f>$A786+C786</f>
        <v>3810</v>
      </c>
      <c r="B787" s="32">
        <v>3.5</v>
      </c>
      <c r="C787" s="33">
        <v>5</v>
      </c>
      <c r="D787" t="b" s="30">
        <v>0</v>
      </c>
      <c r="E787" s="13"/>
      <c r="F787" s="30">
        <f>3600*(B787*$B$15/1000-H787-I786)/C787</f>
        <v>611.746142662848</v>
      </c>
      <c r="G787" s="30">
        <f>IF(F787&gt;B$21,$B$21,IF(F787&lt;0,0,F787))</f>
        <v>611.746142662848</v>
      </c>
      <c r="H787" s="30">
        <f>(J787*$B$16+K787*OFFSET($B$17,0,D787)-I786*(OFFSET($B$18,0,D787)+$B$19+OFFSET($B$20,0,D787)))*$C787/60</f>
        <v>-0.849647420365081</v>
      </c>
      <c r="I787" s="30">
        <f>$E787+(G787/60)*$C787/60+H787+I786</f>
        <v>22.9087323943552</v>
      </c>
      <c r="J787" s="30">
        <f>J786+($B$19*I786-$B$16*J786)*$C787/60</f>
        <v>93.2742869990314</v>
      </c>
      <c r="K787" s="30">
        <f>K786+(OFFSET($B$20,0,D787)*I786-OFFSET($B$17,0,D787)*K786)*$C787/60</f>
        <v>230.684276295247</v>
      </c>
      <c r="L787" s="34">
        <f>$A787/60</f>
        <v>63.5</v>
      </c>
      <c r="M787" s="41">
        <v>49.9861845807844</v>
      </c>
      <c r="N787" s="41">
        <v>49.6380129821441</v>
      </c>
      <c r="O787" s="41">
        <v>49.1626302990934</v>
      </c>
      <c r="P787" s="41">
        <f>G787/$B$22</f>
        <v>61.1746142662848</v>
      </c>
      <c r="Q787" s="41">
        <f>I787/$B$15*1000</f>
        <v>3.5</v>
      </c>
      <c r="R787" s="30">
        <f>G787/3600*C787</f>
        <v>0.849647420365067</v>
      </c>
    </row>
    <row r="788" ht="20.05" customHeight="1">
      <c r="A788" s="31">
        <f>$A787+C787</f>
        <v>3815</v>
      </c>
      <c r="B788" s="32">
        <v>3.5</v>
      </c>
      <c r="C788" s="33">
        <v>5</v>
      </c>
      <c r="D788" t="b" s="30">
        <v>0</v>
      </c>
      <c r="E788" s="13"/>
      <c r="F788" s="30">
        <f>3600*(B788*$B$15/1000-H788-I787)/C788</f>
        <v>611.655493451066</v>
      </c>
      <c r="G788" s="30">
        <f>IF(F788&gt;B$21,$B$21,IF(F788&lt;0,0,F788))</f>
        <v>611.655493451066</v>
      </c>
      <c r="H788" s="30">
        <f>(J788*$B$16+K788*OFFSET($B$17,0,D788)-I787*(OFFSET($B$18,0,D788)+$B$19+OFFSET($B$20,0,D788)))*$C788/60</f>
        <v>-0.8495215186820509</v>
      </c>
      <c r="I788" s="30">
        <f>$E788+(G788/60)*$C788/60+H788+I787</f>
        <v>22.9087323943552</v>
      </c>
      <c r="J788" s="30">
        <f>J787+($B$19*I787-$B$16*J787)*$C788/60</f>
        <v>93.28057837418061</v>
      </c>
      <c r="K788" s="30">
        <f>K787+(OFFSET($B$20,0,D788)*I787-OFFSET($B$17,0,D788)*K787)*$C788/60</f>
        <v>230.950555308416</v>
      </c>
      <c r="L788" s="34">
        <f>$A788/60</f>
        <v>63.5833333333333</v>
      </c>
      <c r="M788" s="41">
        <v>49.9861845807844</v>
      </c>
      <c r="N788" s="41">
        <v>49.6380129821441</v>
      </c>
      <c r="O788" s="41">
        <v>49.1626302990934</v>
      </c>
      <c r="P788" s="41">
        <f>G788/$B$22</f>
        <v>61.1655493451066</v>
      </c>
      <c r="Q788" s="41">
        <f>I788/$B$15*1000</f>
        <v>3.5</v>
      </c>
      <c r="R788" s="30">
        <f>G788/3600*C788</f>
        <v>0.849521518682036</v>
      </c>
    </row>
    <row r="789" ht="20.05" customHeight="1">
      <c r="A789" s="31">
        <f>$A788+C788</f>
        <v>3820</v>
      </c>
      <c r="B789" s="32">
        <v>3.5</v>
      </c>
      <c r="C789" s="33">
        <v>5</v>
      </c>
      <c r="D789" t="b" s="30">
        <v>0</v>
      </c>
      <c r="E789" s="13"/>
      <c r="F789" s="30">
        <f>3600*(B789*$B$15/1000-H789-I788)/C789</f>
        <v>611.565021643474</v>
      </c>
      <c r="G789" s="30">
        <f>IF(F789&gt;B$21,$B$21,IF(F789&lt;0,0,F789))</f>
        <v>611.565021643474</v>
      </c>
      <c r="H789" s="30">
        <f>(J789*$B$16+K789*OFFSET($B$17,0,D789)-I788*(OFFSET($B$18,0,D789)+$B$19+OFFSET($B$20,0,D789)))*$C789/60</f>
        <v>-0.849395863393729</v>
      </c>
      <c r="I789" s="30">
        <f>$E789+(G789/60)*$C789/60+H789+I788</f>
        <v>22.9087323943552</v>
      </c>
      <c r="J789" s="30">
        <f>J788+($B$19*I788-$B$16*J788)*$C789/60</f>
        <v>93.2868328292914</v>
      </c>
      <c r="K789" s="30">
        <f>K788+(OFFSET($B$20,0,D789)*I788-OFFSET($B$17,0,D789)*K788)*$C789/60</f>
        <v>231.216745339941</v>
      </c>
      <c r="L789" s="34">
        <f>$A789/60</f>
        <v>63.6666666666667</v>
      </c>
      <c r="M789" s="41">
        <v>49.9861845807844</v>
      </c>
      <c r="N789" s="41">
        <v>49.6380129821441</v>
      </c>
      <c r="O789" s="41">
        <v>49.1626302990934</v>
      </c>
      <c r="P789" s="41">
        <f>G789/$B$22</f>
        <v>61.1565021643474</v>
      </c>
      <c r="Q789" s="41">
        <f>I789/$B$15*1000</f>
        <v>3.5</v>
      </c>
      <c r="R789" s="30">
        <f>G789/3600*C789</f>
        <v>0.849395863393714</v>
      </c>
    </row>
    <row r="790" ht="20.05" customHeight="1">
      <c r="A790" s="31">
        <f>$A789+C789</f>
        <v>3825</v>
      </c>
      <c r="B790" s="32">
        <v>3.5</v>
      </c>
      <c r="C790" s="33">
        <v>5</v>
      </c>
      <c r="D790" t="b" s="30">
        <v>0</v>
      </c>
      <c r="E790" s="13"/>
      <c r="F790" s="30">
        <f>3600*(B790*$B$15/1000-H790-I789)/C790</f>
        <v>611.474726317483</v>
      </c>
      <c r="G790" s="30">
        <f>IF(F790&gt;B$21,$B$21,IF(F790&lt;0,0,F790))</f>
        <v>611.474726317483</v>
      </c>
      <c r="H790" s="30">
        <f>(J790*$B$16+K790*OFFSET($B$17,0,D790)-I789*(OFFSET($B$18,0,D790)+$B$19+OFFSET($B$20,0,D790)))*$C790/60</f>
        <v>-0.8492704532187419</v>
      </c>
      <c r="I790" s="30">
        <f>$E790+(G790/60)*$C790/60+H790+I789</f>
        <v>22.9087323943552</v>
      </c>
      <c r="J790" s="30">
        <f>J789+($B$19*I789-$B$16*J789)*$C790/60</f>
        <v>93.29305058102371</v>
      </c>
      <c r="K790" s="30">
        <f>K789+(OFFSET($B$20,0,D790)*I789-OFFSET($B$17,0,D790)*K789)*$C790/60</f>
        <v>231.482846419556</v>
      </c>
      <c r="L790" s="34">
        <f>$A790/60</f>
        <v>63.75</v>
      </c>
      <c r="M790" s="41">
        <v>49.9861845807844</v>
      </c>
      <c r="N790" s="41">
        <v>49.6380129821441</v>
      </c>
      <c r="O790" s="41">
        <v>49.1626302990934</v>
      </c>
      <c r="P790" s="41">
        <f>G790/$B$22</f>
        <v>61.1474726317483</v>
      </c>
      <c r="Q790" s="41">
        <f>I790/$B$15*1000</f>
        <v>3.5</v>
      </c>
      <c r="R790" s="30">
        <f>G790/3600*C790</f>
        <v>0.849270453218726</v>
      </c>
    </row>
    <row r="791" ht="20.05" customHeight="1">
      <c r="A791" s="31">
        <f>$A790+C790</f>
        <v>3830</v>
      </c>
      <c r="B791" s="32">
        <v>3.5</v>
      </c>
      <c r="C791" s="33">
        <v>5</v>
      </c>
      <c r="D791" t="b" s="30">
        <v>0</v>
      </c>
      <c r="E791" s="13"/>
      <c r="F791" s="30">
        <f>3600*(B791*$B$15/1000-H791-I790)/C791</f>
        <v>611.384606555877</v>
      </c>
      <c r="G791" s="30">
        <f>IF(F791&gt;B$21,$B$21,IF(F791&lt;0,0,F791))</f>
        <v>611.384606555877</v>
      </c>
      <c r="H791" s="30">
        <f>(J791*$B$16+K791*OFFSET($B$17,0,D791)-I790*(OFFSET($B$18,0,D791)+$B$19+OFFSET($B$20,0,D791)))*$C791/60</f>
        <v>-0.849145286883178</v>
      </c>
      <c r="I791" s="30">
        <f>$E791+(G791/60)*$C791/60+H791+I790</f>
        <v>22.9087323943552</v>
      </c>
      <c r="J791" s="30">
        <f>J790+($B$19*I790-$B$16*J790)*$C791/60</f>
        <v>93.2992318447661</v>
      </c>
      <c r="K791" s="30">
        <f>K790+(OFFSET($B$20,0,D791)*I790-OFFSET($B$17,0,D791)*K790)*$C791/60</f>
        <v>231.748858576986</v>
      </c>
      <c r="L791" s="34">
        <f>$A791/60</f>
        <v>63.8333333333333</v>
      </c>
      <c r="M791" s="41">
        <v>49.9861845807844</v>
      </c>
      <c r="N791" s="41">
        <v>49.6380129821441</v>
      </c>
      <c r="O791" s="41">
        <v>49.1626302990934</v>
      </c>
      <c r="P791" s="41">
        <f>G791/$B$22</f>
        <v>61.1384606555877</v>
      </c>
      <c r="Q791" s="41">
        <f>I791/$B$15*1000</f>
        <v>3.5</v>
      </c>
      <c r="R791" s="30">
        <f>G791/3600*C791</f>
        <v>0.849145286883163</v>
      </c>
    </row>
    <row r="792" ht="20.05" customHeight="1">
      <c r="A792" s="31">
        <f>$A791+C791</f>
        <v>3835</v>
      </c>
      <c r="B792" s="32">
        <v>3.5</v>
      </c>
      <c r="C792" s="33">
        <v>5</v>
      </c>
      <c r="D792" t="b" s="30">
        <v>0</v>
      </c>
      <c r="E792" s="13"/>
      <c r="F792" s="30">
        <f>3600*(B792*$B$15/1000-H792-I791)/C792</f>
        <v>611.2946614467839</v>
      </c>
      <c r="G792" s="30">
        <f>IF(F792&gt;B$21,$B$21,IF(F792&lt;0,0,F792))</f>
        <v>611.2946614467839</v>
      </c>
      <c r="H792" s="30">
        <f>(J792*$B$16+K792*OFFSET($B$17,0,D792)-I791*(OFFSET($B$18,0,D792)+$B$19+OFFSET($B$20,0,D792)))*$C792/60</f>
        <v>-0.849020363120548</v>
      </c>
      <c r="I792" s="30">
        <f>$E792+(G792/60)*$C792/60+H792+I791</f>
        <v>22.9087323943552</v>
      </c>
      <c r="J792" s="30">
        <f>J791+($B$19*I791-$B$16*J791)*$C792/60</f>
        <v>93.3053768346432</v>
      </c>
      <c r="K792" s="30">
        <f>K791+(OFFSET($B$20,0,D792)*I791-OFFSET($B$17,0,D792)*K791)*$C792/60</f>
        <v>232.014781841946</v>
      </c>
      <c r="L792" s="34">
        <f>$A792/60</f>
        <v>63.9166666666667</v>
      </c>
      <c r="M792" s="41">
        <v>49.9861845807844</v>
      </c>
      <c r="N792" s="41">
        <v>49.6380129821441</v>
      </c>
      <c r="O792" s="41">
        <v>49.1626302990934</v>
      </c>
      <c r="P792" s="41">
        <f>G792/$B$22</f>
        <v>61.1294661446784</v>
      </c>
      <c r="Q792" s="41">
        <f>I792/$B$15*1000</f>
        <v>3.5</v>
      </c>
      <c r="R792" s="30">
        <f>G792/3600*C792</f>
        <v>0.849020363120533</v>
      </c>
    </row>
    <row r="793" ht="20.05" customHeight="1">
      <c r="A793" s="31">
        <f>$A792+C792</f>
        <v>3840</v>
      </c>
      <c r="B793" s="32">
        <v>3.5</v>
      </c>
      <c r="C793" s="33">
        <v>5</v>
      </c>
      <c r="D793" t="b" s="30">
        <v>0</v>
      </c>
      <c r="E793" s="13"/>
      <c r="F793" s="30">
        <f>3600*(B793*$B$15/1000-H793-I792)/C793</f>
        <v>611.204890083643</v>
      </c>
      <c r="G793" s="30">
        <f>IF(F793&gt;B$21,$B$21,IF(F793&lt;0,0,F793))</f>
        <v>611.204890083643</v>
      </c>
      <c r="H793" s="30">
        <f>(J793*$B$16+K793*OFFSET($B$17,0,D793)-I792*(OFFSET($B$18,0,D793)+$B$19+OFFSET($B$20,0,D793)))*$C793/60</f>
        <v>-0.848895680671741</v>
      </c>
      <c r="I793" s="30">
        <f>$E793+(G793/60)*$C793/60+H793+I792</f>
        <v>22.9087323943552</v>
      </c>
      <c r="J793" s="30">
        <f>J792+($B$19*I792-$B$16*J792)*$C793/60</f>
        <v>93.3114857635229</v>
      </c>
      <c r="K793" s="30">
        <f>K792+(OFFSET($B$20,0,D793)*I792-OFFSET($B$17,0,D793)*K792)*$C793/60</f>
        <v>232.280616244140</v>
      </c>
      <c r="L793" s="34">
        <f>$A793/60</f>
        <v>64</v>
      </c>
      <c r="M793" s="41">
        <v>49.9861845807844</v>
      </c>
      <c r="N793" s="41">
        <v>49.6380129821441</v>
      </c>
      <c r="O793" s="41">
        <v>49.1626302990934</v>
      </c>
      <c r="P793" s="41">
        <f>G793/$B$22</f>
        <v>61.1204890083643</v>
      </c>
      <c r="Q793" s="41">
        <f>I793/$B$15*1000</f>
        <v>3.5</v>
      </c>
      <c r="R793" s="30">
        <f>G793/3600*C793</f>
        <v>0.848895680671726</v>
      </c>
    </row>
    <row r="794" ht="20.05" customHeight="1">
      <c r="A794" s="31">
        <f>$A793+C793</f>
        <v>3845</v>
      </c>
      <c r="B794" s="32">
        <v>3.5</v>
      </c>
      <c r="C794" s="33">
        <v>5</v>
      </c>
      <c r="D794" t="b" s="30">
        <v>0</v>
      </c>
      <c r="E794" s="13"/>
      <c r="F794" s="30">
        <f>3600*(B794*$B$15/1000-H794-I793)/C794</f>
        <v>611.115291565173</v>
      </c>
      <c r="G794" s="30">
        <f>IF(F794&gt;B$21,$B$21,IF(F794&lt;0,0,F794))</f>
        <v>611.115291565173</v>
      </c>
      <c r="H794" s="30">
        <f>(J794*$B$16+K794*OFFSET($B$17,0,D794)-I793*(OFFSET($B$18,0,D794)+$B$19+OFFSET($B$20,0,D794)))*$C794/60</f>
        <v>-0.848771238284978</v>
      </c>
      <c r="I794" s="30">
        <f>$E794+(G794/60)*$C794/60+H794+I793</f>
        <v>22.9087323943552</v>
      </c>
      <c r="J794" s="30">
        <f>J793+($B$19*I793-$B$16*J793)*$C794/60</f>
        <v>93.3175588430241</v>
      </c>
      <c r="K794" s="30">
        <f>K793+(OFFSET($B$20,0,D794)*I793-OFFSET($B$17,0,D794)*K793)*$C794/60</f>
        <v>232.546361813264</v>
      </c>
      <c r="L794" s="34">
        <f>$A794/60</f>
        <v>64.0833333333333</v>
      </c>
      <c r="M794" s="41">
        <v>49.9861845807844</v>
      </c>
      <c r="N794" s="41">
        <v>49.6380129821441</v>
      </c>
      <c r="O794" s="41">
        <v>49.1626302990934</v>
      </c>
      <c r="P794" s="41">
        <f>G794/$B$22</f>
        <v>61.1115291565173</v>
      </c>
      <c r="Q794" s="41">
        <f>I794/$B$15*1000</f>
        <v>3.5</v>
      </c>
      <c r="R794" s="30">
        <f>G794/3600*C794</f>
        <v>0.848771238284963</v>
      </c>
    </row>
    <row r="795" ht="20.05" customHeight="1">
      <c r="A795" s="31">
        <f>$A794+C794</f>
        <v>3850</v>
      </c>
      <c r="B795" s="32">
        <v>3.5</v>
      </c>
      <c r="C795" s="33">
        <v>5</v>
      </c>
      <c r="D795" t="b" s="30">
        <v>0</v>
      </c>
      <c r="E795" s="13"/>
      <c r="F795" s="30">
        <f>3600*(B795*$B$15/1000-H795-I794)/C795</f>
        <v>611.025864995346</v>
      </c>
      <c r="G795" s="30">
        <f>IF(F795&gt;B$21,$B$21,IF(F795&lt;0,0,F795))</f>
        <v>611.025864995346</v>
      </c>
      <c r="H795" s="30">
        <f>(J795*$B$16+K795*OFFSET($B$17,0,D795)-I794*(OFFSET($B$18,0,D795)+$B$19+OFFSET($B$20,0,D795)))*$C795/60</f>
        <v>-0.848647034715773</v>
      </c>
      <c r="I795" s="30">
        <f>$E795+(G795/60)*$C795/60+H795+I794</f>
        <v>22.9087323943552</v>
      </c>
      <c r="J795" s="30">
        <f>J794+($B$19*I794-$B$16*J794)*$C795/60</f>
        <v>93.3235962835238</v>
      </c>
      <c r="K795" s="30">
        <f>K794+(OFFSET($B$20,0,D795)*I794-OFFSET($B$17,0,D795)*K794)*$C795/60</f>
        <v>232.812018579003</v>
      </c>
      <c r="L795" s="34">
        <f>$A795/60</f>
        <v>64.1666666666667</v>
      </c>
      <c r="M795" s="41">
        <v>49.9861845807844</v>
      </c>
      <c r="N795" s="41">
        <v>49.6380129821441</v>
      </c>
      <c r="O795" s="41">
        <v>49.1626302990934</v>
      </c>
      <c r="P795" s="41">
        <f>G795/$B$22</f>
        <v>61.1025864995346</v>
      </c>
      <c r="Q795" s="41">
        <f>I795/$B$15*1000</f>
        <v>3.5</v>
      </c>
      <c r="R795" s="30">
        <f>G795/3600*C795</f>
        <v>0.848647034715758</v>
      </c>
    </row>
    <row r="796" ht="20.05" customHeight="1">
      <c r="A796" s="31">
        <f>$A795+C795</f>
        <v>3855</v>
      </c>
      <c r="B796" s="32">
        <v>3.5</v>
      </c>
      <c r="C796" s="33">
        <v>5</v>
      </c>
      <c r="D796" t="b" s="30">
        <v>0</v>
      </c>
      <c r="E796" s="13"/>
      <c r="F796" s="30">
        <f>3600*(B796*$B$15/1000-H796-I795)/C796</f>
        <v>610.936609483348</v>
      </c>
      <c r="G796" s="30">
        <f>IF(F796&gt;B$21,$B$21,IF(F796&lt;0,0,F796))</f>
        <v>610.936609483348</v>
      </c>
      <c r="H796" s="30">
        <f>(J796*$B$16+K796*OFFSET($B$17,0,D796)-I795*(OFFSET($B$18,0,D796)+$B$19+OFFSET($B$20,0,D796)))*$C796/60</f>
        <v>-0.848523068726887</v>
      </c>
      <c r="I796" s="30">
        <f>$E796+(G796/60)*$C796/60+H796+I795</f>
        <v>22.9087323943552</v>
      </c>
      <c r="J796" s="30">
        <f>J795+($B$19*I795-$B$16*J795)*$C796/60</f>
        <v>93.3295982941643</v>
      </c>
      <c r="K796" s="30">
        <f>K795+(OFFSET($B$20,0,D796)*I795-OFFSET($B$17,0,D796)*K795)*$C796/60</f>
        <v>233.077586571032</v>
      </c>
      <c r="L796" s="34">
        <f>$A796/60</f>
        <v>64.25</v>
      </c>
      <c r="M796" s="41">
        <v>49.9861845807844</v>
      </c>
      <c r="N796" s="41">
        <v>49.6380129821441</v>
      </c>
      <c r="O796" s="41">
        <v>49.1626302990934</v>
      </c>
      <c r="P796" s="41">
        <f>G796/$B$22</f>
        <v>61.0936609483348</v>
      </c>
      <c r="Q796" s="41">
        <f>I796/$B$15*1000</f>
        <v>3.5</v>
      </c>
      <c r="R796" s="30">
        <f>G796/3600*C796</f>
        <v>0.848523068726872</v>
      </c>
    </row>
    <row r="797" ht="20.05" customHeight="1">
      <c r="A797" s="31">
        <f>$A796+C796</f>
        <v>3860</v>
      </c>
      <c r="B797" s="32">
        <v>3.5</v>
      </c>
      <c r="C797" s="33">
        <v>5</v>
      </c>
      <c r="D797" t="b" s="30">
        <v>0</v>
      </c>
      <c r="E797" s="13"/>
      <c r="F797" s="30">
        <f>3600*(B797*$B$15/1000-H797-I796)/C797</f>
        <v>610.847524143555</v>
      </c>
      <c r="G797" s="30">
        <f>IF(F797&gt;B$21,$B$21,IF(F797&lt;0,0,F797))</f>
        <v>610.847524143555</v>
      </c>
      <c r="H797" s="30">
        <f>(J797*$B$16+K797*OFFSET($B$17,0,D797)-I796*(OFFSET($B$18,0,D797)+$B$19+OFFSET($B$20,0,D797)))*$C797/60</f>
        <v>-0.848399339088286</v>
      </c>
      <c r="I797" s="30">
        <f>$E797+(G797/60)*$C797/60+H797+I796</f>
        <v>22.9087323943552</v>
      </c>
      <c r="J797" s="30">
        <f>J796+($B$19*I796-$B$16*J796)*$C797/60</f>
        <v>93.3355650828607</v>
      </c>
      <c r="K797" s="30">
        <f>K796+(OFFSET($B$20,0,D797)*I796-OFFSET($B$17,0,D797)*K796)*$C797/60</f>
        <v>233.343065819016</v>
      </c>
      <c r="L797" s="34">
        <f>$A797/60</f>
        <v>64.3333333333333</v>
      </c>
      <c r="M797" s="41">
        <v>49.9861845807844</v>
      </c>
      <c r="N797" s="41">
        <v>49.6380129821441</v>
      </c>
      <c r="O797" s="41">
        <v>49.1626302990934</v>
      </c>
      <c r="P797" s="41">
        <f>G797/$B$22</f>
        <v>61.0847524143555</v>
      </c>
      <c r="Q797" s="41">
        <f>I797/$B$15*1000</f>
        <v>3.5</v>
      </c>
      <c r="R797" s="30">
        <f>G797/3600*C797</f>
        <v>0.848399339088271</v>
      </c>
    </row>
    <row r="798" ht="20.05" customHeight="1">
      <c r="A798" s="31">
        <f>$A797+C797</f>
        <v>3865</v>
      </c>
      <c r="B798" s="32">
        <v>3.5</v>
      </c>
      <c r="C798" s="33">
        <v>5</v>
      </c>
      <c r="D798" t="b" s="30">
        <v>0</v>
      </c>
      <c r="E798" s="13"/>
      <c r="F798" s="30">
        <f>3600*(B798*$B$15/1000-H798-I797)/C798</f>
        <v>610.758608095502</v>
      </c>
      <c r="G798" s="30">
        <f>IF(F798&gt;B$21,$B$21,IF(F798&lt;0,0,F798))</f>
        <v>610.758608095502</v>
      </c>
      <c r="H798" s="30">
        <f>(J798*$B$16+K798*OFFSET($B$17,0,D798)-I797*(OFFSET($B$18,0,D798)+$B$19+OFFSET($B$20,0,D798)))*$C798/60</f>
        <v>-0.848275844577101</v>
      </c>
      <c r="I798" s="30">
        <f>$E798+(G798/60)*$C798/60+H798+I797</f>
        <v>22.9087323943552</v>
      </c>
      <c r="J798" s="30">
        <f>J797+($B$19*I797-$B$16*J797)*$C798/60</f>
        <v>93.341496856308</v>
      </c>
      <c r="K798" s="30">
        <f>K797+(OFFSET($B$20,0,D798)*I797-OFFSET($B$17,0,D798)*K797)*$C798/60</f>
        <v>233.608456352610</v>
      </c>
      <c r="L798" s="34">
        <f>$A798/60</f>
        <v>64.4166666666667</v>
      </c>
      <c r="M798" s="41">
        <v>49.9861845807844</v>
      </c>
      <c r="N798" s="41">
        <v>49.6380129821441</v>
      </c>
      <c r="O798" s="41">
        <v>49.1626302990934</v>
      </c>
      <c r="P798" s="41">
        <f>G798/$B$22</f>
        <v>61.0758608095502</v>
      </c>
      <c r="Q798" s="41">
        <f>I798/$B$15*1000</f>
        <v>3.5</v>
      </c>
      <c r="R798" s="30">
        <f>G798/3600*C798</f>
        <v>0.848275844577086</v>
      </c>
    </row>
    <row r="799" ht="20.05" customHeight="1">
      <c r="A799" s="31">
        <f>$A798+C798</f>
        <v>3870</v>
      </c>
      <c r="B799" s="32">
        <v>3.5</v>
      </c>
      <c r="C799" s="33">
        <v>5</v>
      </c>
      <c r="D799" t="b" s="30">
        <v>0</v>
      </c>
      <c r="E799" s="13"/>
      <c r="F799" s="30">
        <f>3600*(B799*$B$15/1000-H799-I798)/C799</f>
        <v>610.669860463850</v>
      </c>
      <c r="G799" s="30">
        <f>IF(F799&gt;B$21,$B$21,IF(F799&lt;0,0,F799))</f>
        <v>610.669860463850</v>
      </c>
      <c r="H799" s="30">
        <f>(J799*$B$16+K799*OFFSET($B$17,0,D799)-I798*(OFFSET($B$18,0,D799)+$B$19+OFFSET($B$20,0,D799)))*$C799/60</f>
        <v>-0.848152583977584</v>
      </c>
      <c r="I799" s="30">
        <f>$E799+(G799/60)*$C799/60+H799+I798</f>
        <v>22.9087323943552</v>
      </c>
      <c r="J799" s="30">
        <f>J798+($B$19*I798-$B$16*J798)*$C799/60</f>
        <v>93.3473938199882</v>
      </c>
      <c r="K799" s="30">
        <f>K798+(OFFSET($B$20,0,D799)*I798-OFFSET($B$17,0,D799)*K798)*$C799/60</f>
        <v>233.873758201460</v>
      </c>
      <c r="L799" s="34">
        <f>$A799/60</f>
        <v>64.5</v>
      </c>
      <c r="M799" s="41">
        <v>49.9861845807844</v>
      </c>
      <c r="N799" s="41">
        <v>49.6380129821441</v>
      </c>
      <c r="O799" s="41">
        <v>49.1626302990934</v>
      </c>
      <c r="P799" s="41">
        <f>G799/$B$22</f>
        <v>61.066986046385</v>
      </c>
      <c r="Q799" s="41">
        <f>I799/$B$15*1000</f>
        <v>3.5</v>
      </c>
      <c r="R799" s="30">
        <f>G799/3600*C799</f>
        <v>0.848152583977569</v>
      </c>
    </row>
    <row r="800" ht="20.05" customHeight="1">
      <c r="A800" s="31">
        <f>$A799+C799</f>
        <v>3875</v>
      </c>
      <c r="B800" s="32">
        <v>3.5</v>
      </c>
      <c r="C800" s="33">
        <v>5</v>
      </c>
      <c r="D800" t="b" s="30">
        <v>0</v>
      </c>
      <c r="E800" s="13"/>
      <c r="F800" s="30">
        <f>3600*(B800*$B$15/1000-H800-I799)/C800</f>
        <v>610.581280378356</v>
      </c>
      <c r="G800" s="30">
        <f>IF(F800&gt;B$21,$B$21,IF(F800&lt;0,0,F800))</f>
        <v>610.581280378356</v>
      </c>
      <c r="H800" s="30">
        <f>(J800*$B$16+K800*OFFSET($B$17,0,D800)-I799*(OFFSET($B$18,0,D800)+$B$19+OFFSET($B$20,0,D800)))*$C800/60</f>
        <v>-0.848029556081065</v>
      </c>
      <c r="I800" s="30">
        <f>$E800+(G800/60)*$C800/60+H800+I799</f>
        <v>22.9087323943552</v>
      </c>
      <c r="J800" s="30">
        <f>J799+($B$19*I799-$B$16*J799)*$C800/60</f>
        <v>93.3532561781775</v>
      </c>
      <c r="K800" s="30">
        <f>K799+(OFFSET($B$20,0,D800)*I799-OFFSET($B$17,0,D800)*K799)*$C800/60</f>
        <v>234.138971395202</v>
      </c>
      <c r="L800" s="34">
        <f>$A800/60</f>
        <v>64.5833333333333</v>
      </c>
      <c r="M800" s="41">
        <v>49.9861845807844</v>
      </c>
      <c r="N800" s="41">
        <v>49.6380129821441</v>
      </c>
      <c r="O800" s="41">
        <v>49.1626302990934</v>
      </c>
      <c r="P800" s="41">
        <f>G800/$B$22</f>
        <v>61.0581280378356</v>
      </c>
      <c r="Q800" s="41">
        <f>I800/$B$15*1000</f>
        <v>3.5</v>
      </c>
      <c r="R800" s="30">
        <f>G800/3600*C800</f>
        <v>0.84802955608105</v>
      </c>
    </row>
    <row r="801" ht="20.05" customHeight="1">
      <c r="A801" s="31">
        <f>$A800+C800</f>
        <v>3880</v>
      </c>
      <c r="B801" s="32">
        <v>3.5</v>
      </c>
      <c r="C801" s="33">
        <v>5</v>
      </c>
      <c r="D801" t="b" s="30">
        <v>0</v>
      </c>
      <c r="E801" s="13"/>
      <c r="F801" s="30">
        <f>3600*(B801*$B$15/1000-H801-I800)/C801</f>
        <v>610.492866973847</v>
      </c>
      <c r="G801" s="30">
        <f>IF(F801&gt;B$21,$B$21,IF(F801&lt;0,0,F801))</f>
        <v>610.492866973847</v>
      </c>
      <c r="H801" s="30">
        <f>(J801*$B$16+K801*OFFSET($B$17,0,D801)-I800*(OFFSET($B$18,0,D801)+$B$19+OFFSET($B$20,0,D801)))*$C801/60</f>
        <v>-0.847906759685914</v>
      </c>
      <c r="I801" s="30">
        <f>$E801+(G801/60)*$C801/60+H801+I800</f>
        <v>22.9087323943552</v>
      </c>
      <c r="J801" s="30">
        <f>J800+($B$19*I800-$B$16*J800)*$C801/60</f>
        <v>93.3590841339532</v>
      </c>
      <c r="K801" s="30">
        <f>K800+(OFFSET($B$20,0,D801)*I800-OFFSET($B$17,0,D801)*K800)*$C801/60</f>
        <v>234.404095963461</v>
      </c>
      <c r="L801" s="34">
        <f>$A801/60</f>
        <v>64.6666666666667</v>
      </c>
      <c r="M801" s="41">
        <v>49.9861845807844</v>
      </c>
      <c r="N801" s="41">
        <v>49.6380129821441</v>
      </c>
      <c r="O801" s="41">
        <v>49.1626302990934</v>
      </c>
      <c r="P801" s="41">
        <f>G801/$B$22</f>
        <v>61.0492866973847</v>
      </c>
      <c r="Q801" s="41">
        <f>I801/$B$15*1000</f>
        <v>3.5</v>
      </c>
      <c r="R801" s="30">
        <f>G801/3600*C801</f>
        <v>0.847906759685899</v>
      </c>
    </row>
    <row r="802" ht="20.05" customHeight="1">
      <c r="A802" s="31">
        <f>$A801+C801</f>
        <v>3885</v>
      </c>
      <c r="B802" s="32">
        <v>3.5</v>
      </c>
      <c r="C802" s="33">
        <v>5</v>
      </c>
      <c r="D802" t="b" s="30">
        <v>0</v>
      </c>
      <c r="E802" s="13"/>
      <c r="F802" s="30">
        <f>3600*(B802*$B$15/1000-H802-I801)/C802</f>
        <v>610.404619390187</v>
      </c>
      <c r="G802" s="30">
        <f>IF(F802&gt;B$21,$B$21,IF(F802&lt;0,0,F802))</f>
        <v>610.404619390187</v>
      </c>
      <c r="H802" s="30">
        <f>(J802*$B$16+K802*OFFSET($B$17,0,D802)-I801*(OFFSET($B$18,0,D802)+$B$19+OFFSET($B$20,0,D802)))*$C802/60</f>
        <v>-0.847784193597497</v>
      </c>
      <c r="I802" s="30">
        <f>$E802+(G802/60)*$C802/60+H802+I801</f>
        <v>22.9087323943552</v>
      </c>
      <c r="J802" s="30">
        <f>J801+($B$19*I801-$B$16*J801)*$C802/60</f>
        <v>93.364877889201</v>
      </c>
      <c r="K802" s="30">
        <f>K801+(OFFSET($B$20,0,D802)*I801-OFFSET($B$17,0,D802)*K801)*$C802/60</f>
        <v>234.669131935853</v>
      </c>
      <c r="L802" s="34">
        <f>$A802/60</f>
        <v>64.75</v>
      </c>
      <c r="M802" s="41">
        <v>49.9861845807844</v>
      </c>
      <c r="N802" s="41">
        <v>49.6380129821441</v>
      </c>
      <c r="O802" s="41">
        <v>49.1626302990934</v>
      </c>
      <c r="P802" s="41">
        <f>G802/$B$22</f>
        <v>61.0404619390187</v>
      </c>
      <c r="Q802" s="41">
        <f>I802/$B$15*1000</f>
        <v>3.5</v>
      </c>
      <c r="R802" s="30">
        <f>G802/3600*C802</f>
        <v>0.847784193597482</v>
      </c>
    </row>
    <row r="803" ht="20.05" customHeight="1">
      <c r="A803" s="31">
        <f>$A802+C802</f>
        <v>3890</v>
      </c>
      <c r="B803" s="32">
        <v>3.5</v>
      </c>
      <c r="C803" s="33">
        <v>5</v>
      </c>
      <c r="D803" t="b" s="30">
        <v>0</v>
      </c>
      <c r="E803" s="13"/>
      <c r="F803" s="30">
        <f>3600*(B803*$B$15/1000-H803-I802)/C803</f>
        <v>610.316536772248</v>
      </c>
      <c r="G803" s="30">
        <f>IF(F803&gt;B$21,$B$21,IF(F803&lt;0,0,F803))</f>
        <v>610.316536772248</v>
      </c>
      <c r="H803" s="30">
        <f>(J803*$B$16+K803*OFFSET($B$17,0,D803)-I802*(OFFSET($B$18,0,D803)+$B$19+OFFSET($B$20,0,D803)))*$C803/60</f>
        <v>-0.847661856628137</v>
      </c>
      <c r="I803" s="30">
        <f>$E803+(G803/60)*$C803/60+H803+I802</f>
        <v>22.9087323943552</v>
      </c>
      <c r="J803" s="30">
        <f>J802+($B$19*I802-$B$16*J802)*$C803/60</f>
        <v>93.37063764462189</v>
      </c>
      <c r="K803" s="30">
        <f>K802+(OFFSET($B$20,0,D803)*I802-OFFSET($B$17,0,D803)*K802)*$C803/60</f>
        <v>234.934079341983</v>
      </c>
      <c r="L803" s="34">
        <f>$A803/60</f>
        <v>64.8333333333333</v>
      </c>
      <c r="M803" s="41">
        <v>49.9861845807844</v>
      </c>
      <c r="N803" s="41">
        <v>49.6380129821441</v>
      </c>
      <c r="O803" s="41">
        <v>49.1626302990934</v>
      </c>
      <c r="P803" s="41">
        <f>G803/$B$22</f>
        <v>61.0316536772248</v>
      </c>
      <c r="Q803" s="41">
        <f>I803/$B$15*1000</f>
        <v>3.5</v>
      </c>
      <c r="R803" s="30">
        <f>G803/3600*C803</f>
        <v>0.847661856628122</v>
      </c>
    </row>
    <row r="804" ht="20.05" customHeight="1">
      <c r="A804" s="31">
        <f>$A803+C803</f>
        <v>3895</v>
      </c>
      <c r="B804" s="32">
        <v>3.5</v>
      </c>
      <c r="C804" s="33">
        <v>5</v>
      </c>
      <c r="D804" t="b" s="30">
        <v>0</v>
      </c>
      <c r="E804" s="13"/>
      <c r="F804" s="30">
        <f>3600*(B804*$B$15/1000-H804-I803)/C804</f>
        <v>610.228618269879</v>
      </c>
      <c r="G804" s="30">
        <f>IF(F804&gt;B$21,$B$21,IF(F804&lt;0,0,F804))</f>
        <v>610.228618269879</v>
      </c>
      <c r="H804" s="30">
        <f>(J804*$B$16+K804*OFFSET($B$17,0,D804)-I803*(OFFSET($B$18,0,D804)+$B$19+OFFSET($B$20,0,D804)))*$C804/60</f>
        <v>-0.847539747597069</v>
      </c>
      <c r="I804" s="30">
        <f>$E804+(G804/60)*$C804/60+H804+I803</f>
        <v>22.9087323943552</v>
      </c>
      <c r="J804" s="30">
        <f>J803+($B$19*I803-$B$16*J803)*$C804/60</f>
        <v>93.37636359973889</v>
      </c>
      <c r="K804" s="30">
        <f>K803+(OFFSET($B$20,0,D804)*I803-OFFSET($B$17,0,D804)*K803)*$C804/60</f>
        <v>235.198938211448</v>
      </c>
      <c r="L804" s="34">
        <f>$A804/60</f>
        <v>64.9166666666667</v>
      </c>
      <c r="M804" s="41">
        <v>49.9861845807844</v>
      </c>
      <c r="N804" s="41">
        <v>49.6380129821441</v>
      </c>
      <c r="O804" s="41">
        <v>49.1626302990934</v>
      </c>
      <c r="P804" s="41">
        <f>G804/$B$22</f>
        <v>61.0228618269879</v>
      </c>
      <c r="Q804" s="41">
        <f>I804/$B$15*1000</f>
        <v>3.5</v>
      </c>
      <c r="R804" s="30">
        <f>G804/3600*C804</f>
        <v>0.847539747597054</v>
      </c>
    </row>
    <row r="805" ht="20.05" customHeight="1">
      <c r="A805" s="31">
        <f>$A804+C804</f>
        <v>3900</v>
      </c>
      <c r="B805" s="32">
        <v>3.5</v>
      </c>
      <c r="C805" s="33">
        <v>5</v>
      </c>
      <c r="D805" t="b" s="30">
        <v>0</v>
      </c>
      <c r="E805" s="13"/>
      <c r="F805" s="30">
        <f>3600*(B805*$B$15/1000-H805-I804)/C805</f>
        <v>610.140863037882</v>
      </c>
      <c r="G805" s="30">
        <f>IF(F805&gt;B$21,$B$21,IF(F805&lt;0,0,F805))</f>
        <v>610.140863037882</v>
      </c>
      <c r="H805" s="30">
        <f>(J805*$B$16+K805*OFFSET($B$17,0,D805)-I804*(OFFSET($B$18,0,D805)+$B$19+OFFSET($B$20,0,D805)))*$C805/60</f>
        <v>-0.847417865330407</v>
      </c>
      <c r="I805" s="30">
        <f>$E805+(G805/60)*$C805/60+H805+I804</f>
        <v>22.9087323943552</v>
      </c>
      <c r="J805" s="30">
        <f>J804+($B$19*I804-$B$16*J804)*$C805/60</f>
        <v>93.3820559529043</v>
      </c>
      <c r="K805" s="30">
        <f>K804+(OFFSET($B$20,0,D805)*I804-OFFSET($B$17,0,D805)*K804)*$C805/60</f>
        <v>235.463708573833</v>
      </c>
      <c r="L805" s="34">
        <f>$A805/60</f>
        <v>65</v>
      </c>
      <c r="M805" s="41">
        <v>49.9861845807844</v>
      </c>
      <c r="N805" s="41">
        <v>49.6380129821441</v>
      </c>
      <c r="O805" s="41">
        <v>49.1626302990934</v>
      </c>
      <c r="P805" s="41">
        <f>G805/$B$22</f>
        <v>61.0140863037882</v>
      </c>
      <c r="Q805" s="41">
        <f>I805/$B$15*1000</f>
        <v>3.5</v>
      </c>
      <c r="R805" s="30">
        <f>G805/3600*C805</f>
        <v>0.847417865330392</v>
      </c>
    </row>
    <row r="806" ht="20.05" customHeight="1">
      <c r="A806" s="31">
        <f>$A805+C805</f>
        <v>3905</v>
      </c>
      <c r="B806" s="32">
        <v>3.5</v>
      </c>
      <c r="C806" s="33">
        <v>5</v>
      </c>
      <c r="D806" t="b" s="30">
        <v>0</v>
      </c>
      <c r="E806" s="13"/>
      <c r="F806" s="30">
        <f>3600*(B806*$B$15/1000-H806-I805)/C806</f>
        <v>610.053270235977</v>
      </c>
      <c r="G806" s="30">
        <f>IF(F806&gt;B$21,$B$21,IF(F806&lt;0,0,F806))</f>
        <v>610.053270235977</v>
      </c>
      <c r="H806" s="30">
        <f>(J806*$B$16+K806*OFFSET($B$17,0,D806)-I805*(OFFSET($B$18,0,D806)+$B$19+OFFSET($B$20,0,D806)))*$C806/60</f>
        <v>-0.847296208661094</v>
      </c>
      <c r="I806" s="30">
        <f>$E806+(G806/60)*$C806/60+H806+I805</f>
        <v>22.9087323943552</v>
      </c>
      <c r="J806" s="30">
        <f>J805+($B$19*I805-$B$16*J805)*$C806/60</f>
        <v>93.3877149013064</v>
      </c>
      <c r="K806" s="30">
        <f>K805+(OFFSET($B$20,0,D806)*I805-OFFSET($B$17,0,D806)*K805)*$C806/60</f>
        <v>235.728390458715</v>
      </c>
      <c r="L806" s="34">
        <f>$A806/60</f>
        <v>65.0833333333333</v>
      </c>
      <c r="M806" s="41">
        <v>49.9861845807844</v>
      </c>
      <c r="N806" s="41">
        <v>49.6380129821441</v>
      </c>
      <c r="O806" s="41">
        <v>49.1626302990934</v>
      </c>
      <c r="P806" s="41">
        <f>G806/$B$22</f>
        <v>61.0053270235977</v>
      </c>
      <c r="Q806" s="41">
        <f>I806/$B$15*1000</f>
        <v>3.5</v>
      </c>
      <c r="R806" s="30">
        <f>G806/3600*C806</f>
        <v>0.847296208661079</v>
      </c>
    </row>
    <row r="807" ht="20.05" customHeight="1">
      <c r="A807" s="31">
        <f>$A806+C806</f>
        <v>3910</v>
      </c>
      <c r="B807" s="32">
        <v>3.5</v>
      </c>
      <c r="C807" s="33">
        <v>5</v>
      </c>
      <c r="D807" t="b" s="30">
        <v>0</v>
      </c>
      <c r="E807" s="13"/>
      <c r="F807" s="30">
        <f>3600*(B807*$B$15/1000-H807-I806)/C807</f>
        <v>609.965839028776</v>
      </c>
      <c r="G807" s="30">
        <f>IF(F807&gt;B$21,$B$21,IF(F807&lt;0,0,F807))</f>
        <v>609.965839028776</v>
      </c>
      <c r="H807" s="30">
        <f>(J807*$B$16+K807*OFFSET($B$17,0,D807)-I806*(OFFSET($B$18,0,D807)+$B$19+OFFSET($B$20,0,D807)))*$C807/60</f>
        <v>-0.84717477642887</v>
      </c>
      <c r="I807" s="30">
        <f>$E807+(G807/60)*$C807/60+H807+I806</f>
        <v>22.9087323943552</v>
      </c>
      <c r="J807" s="30">
        <f>J806+($B$19*I806-$B$16*J806)*$C807/60</f>
        <v>93.39334064097631</v>
      </c>
      <c r="K807" s="30">
        <f>K806+(OFFSET($B$20,0,D807)*I806-OFFSET($B$17,0,D807)*K806)*$C807/60</f>
        <v>235.992983895660</v>
      </c>
      <c r="L807" s="34">
        <f>$A807/60</f>
        <v>65.1666666666667</v>
      </c>
      <c r="M807" s="41">
        <v>49.9861845807844</v>
      </c>
      <c r="N807" s="41">
        <v>49.6380129821441</v>
      </c>
      <c r="O807" s="41">
        <v>49.1626302990934</v>
      </c>
      <c r="P807" s="41">
        <f>G807/$B$22</f>
        <v>60.9965839028776</v>
      </c>
      <c r="Q807" s="41">
        <f>I807/$B$15*1000</f>
        <v>3.5</v>
      </c>
      <c r="R807" s="30">
        <f>G807/3600*C807</f>
        <v>0.847174776428856</v>
      </c>
    </row>
    <row r="808" ht="20.05" customHeight="1">
      <c r="A808" s="31">
        <f>$A807+C807</f>
        <v>3915</v>
      </c>
      <c r="B808" s="32">
        <v>3.5</v>
      </c>
      <c r="C808" s="33">
        <v>5</v>
      </c>
      <c r="D808" t="b" s="30">
        <v>0</v>
      </c>
      <c r="E808" s="13"/>
      <c r="F808" s="30">
        <f>3600*(B808*$B$15/1000-H808-I807)/C808</f>
        <v>609.878568585754</v>
      </c>
      <c r="G808" s="30">
        <f>IF(F808&gt;B$21,$B$21,IF(F808&lt;0,0,F808))</f>
        <v>609.878568585754</v>
      </c>
      <c r="H808" s="30">
        <f>(J808*$B$16+K808*OFFSET($B$17,0,D808)-I807*(OFFSET($B$18,0,D808)+$B$19+OFFSET($B$20,0,D808)))*$C808/60</f>
        <v>-0.847053567480229</v>
      </c>
      <c r="I808" s="30">
        <f>$E808+(G808/60)*$C808/60+H808+I807</f>
        <v>22.9087323943552</v>
      </c>
      <c r="J808" s="30">
        <f>J807+($B$19*I807-$B$16*J807)*$C808/60</f>
        <v>93.39893336679469</v>
      </c>
      <c r="K808" s="30">
        <f>K807+(OFFSET($B$20,0,D808)*I807-OFFSET($B$17,0,D808)*K807)*$C808/60</f>
        <v>236.257488914224</v>
      </c>
      <c r="L808" s="34">
        <f>$A808/60</f>
        <v>65.25</v>
      </c>
      <c r="M808" s="41">
        <v>49.9861845807844</v>
      </c>
      <c r="N808" s="41">
        <v>49.6380129821441</v>
      </c>
      <c r="O808" s="41">
        <v>49.1626302990934</v>
      </c>
      <c r="P808" s="41">
        <f>G808/$B$22</f>
        <v>60.9878568585754</v>
      </c>
      <c r="Q808" s="41">
        <f>I808/$B$15*1000</f>
        <v>3.5</v>
      </c>
      <c r="R808" s="30">
        <f>G808/3600*C808</f>
        <v>0.847053567480214</v>
      </c>
    </row>
    <row r="809" ht="20.05" customHeight="1">
      <c r="A809" s="31">
        <f>$A808+C808</f>
        <v>3920</v>
      </c>
      <c r="B809" s="32">
        <v>3.5</v>
      </c>
      <c r="C809" s="33">
        <v>5</v>
      </c>
      <c r="D809" t="b" s="30">
        <v>0</v>
      </c>
      <c r="E809" s="13"/>
      <c r="F809" s="30">
        <f>3600*(B809*$B$15/1000-H809-I808)/C809</f>
        <v>609.791458081222</v>
      </c>
      <c r="G809" s="30">
        <f>IF(F809&gt;B$21,$B$21,IF(F809&lt;0,0,F809))</f>
        <v>609.791458081222</v>
      </c>
      <c r="H809" s="30">
        <f>(J809*$B$16+K809*OFFSET($B$17,0,D809)-I808*(OFFSET($B$18,0,D809)+$B$19+OFFSET($B$20,0,D809)))*$C809/60</f>
        <v>-0.846932580668379</v>
      </c>
      <c r="I809" s="30">
        <f>$E809+(G809/60)*$C809/60+H809+I808</f>
        <v>22.9087323943552</v>
      </c>
      <c r="J809" s="30">
        <f>J808+($B$19*I808-$B$16*J808)*$C809/60</f>
        <v>93.4044932724987</v>
      </c>
      <c r="K809" s="30">
        <f>K808+(OFFSET($B$20,0,D809)*I808-OFFSET($B$17,0,D809)*K808)*$C809/60</f>
        <v>236.521905543954</v>
      </c>
      <c r="L809" s="34">
        <f>$A809/60</f>
        <v>65.3333333333333</v>
      </c>
      <c r="M809" s="41">
        <v>49.9861845807844</v>
      </c>
      <c r="N809" s="41">
        <v>49.6380129821441</v>
      </c>
      <c r="O809" s="41">
        <v>49.1626302990934</v>
      </c>
      <c r="P809" s="41">
        <f>G809/$B$22</f>
        <v>60.9791458081222</v>
      </c>
      <c r="Q809" s="41">
        <f>I809/$B$15*1000</f>
        <v>3.5</v>
      </c>
      <c r="R809" s="30">
        <f>G809/3600*C809</f>
        <v>0.846932580668364</v>
      </c>
    </row>
    <row r="810" ht="20.05" customHeight="1">
      <c r="A810" s="31">
        <f>$A809+C809</f>
        <v>3925</v>
      </c>
      <c r="B810" s="32">
        <v>3.5</v>
      </c>
      <c r="C810" s="33">
        <v>5</v>
      </c>
      <c r="D810" t="b" s="30">
        <v>0</v>
      </c>
      <c r="E810" s="13"/>
      <c r="F810" s="30">
        <f>3600*(B810*$B$15/1000-H810-I809)/C810</f>
        <v>609.704506694295</v>
      </c>
      <c r="G810" s="30">
        <f>IF(F810&gt;B$21,$B$21,IF(F810&lt;0,0,F810))</f>
        <v>609.704506694295</v>
      </c>
      <c r="H810" s="30">
        <f>(J810*$B$16+K810*OFFSET($B$17,0,D810)-I809*(OFFSET($B$18,0,D810)+$B$19+OFFSET($B$20,0,D810)))*$C810/60</f>
        <v>-0.846811814853203</v>
      </c>
      <c r="I810" s="30">
        <f>$E810+(G810/60)*$C810/60+H810+I809</f>
        <v>22.9087323943552</v>
      </c>
      <c r="J810" s="30">
        <f>J809+($B$19*I809-$B$16*J809)*$C810/60</f>
        <v>93.4100205506885</v>
      </c>
      <c r="K810" s="30">
        <f>K809+(OFFSET($B$20,0,D810)*I809-OFFSET($B$17,0,D810)*K809)*$C810/60</f>
        <v>236.786233814386</v>
      </c>
      <c r="L810" s="34">
        <f>$A810/60</f>
        <v>65.4166666666667</v>
      </c>
      <c r="M810" s="41">
        <v>49.9861845807844</v>
      </c>
      <c r="N810" s="41">
        <v>49.6380129821441</v>
      </c>
      <c r="O810" s="41">
        <v>49.1626302990934</v>
      </c>
      <c r="P810" s="41">
        <f>G810/$B$22</f>
        <v>60.9704506694295</v>
      </c>
      <c r="Q810" s="41">
        <f>I810/$B$15*1000</f>
        <v>3.5</v>
      </c>
      <c r="R810" s="30">
        <f>G810/3600*C810</f>
        <v>0.846811814853188</v>
      </c>
    </row>
    <row r="811" ht="20.05" customHeight="1">
      <c r="A811" s="31">
        <f>$A810+C810</f>
        <v>3930</v>
      </c>
      <c r="B811" s="32">
        <v>3.5</v>
      </c>
      <c r="C811" s="33">
        <v>5</v>
      </c>
      <c r="D811" t="b" s="30">
        <v>0</v>
      </c>
      <c r="E811" s="13"/>
      <c r="F811" s="30">
        <f>3600*(B811*$B$15/1000-H811-I810)/C811</f>
        <v>609.617713608868</v>
      </c>
      <c r="G811" s="30">
        <f>IF(F811&gt;B$21,$B$21,IF(F811&lt;0,0,F811))</f>
        <v>609.617713608868</v>
      </c>
      <c r="H811" s="30">
        <f>(J811*$B$16+K811*OFFSET($B$17,0,D811)-I810*(OFFSET($B$18,0,D811)+$B$19+OFFSET($B$20,0,D811)))*$C811/60</f>
        <v>-0.84669126890122</v>
      </c>
      <c r="I811" s="30">
        <f>$E811+(G811/60)*$C811/60+H811+I810</f>
        <v>22.9087323943552</v>
      </c>
      <c r="J811" s="30">
        <f>J810+($B$19*I810-$B$16*J810)*$C811/60</f>
        <v>93.4155153928339</v>
      </c>
      <c r="K811" s="30">
        <f>K810+(OFFSET($B$20,0,D811)*I810-OFFSET($B$17,0,D811)*K810)*$C811/60</f>
        <v>237.050473755047</v>
      </c>
      <c r="L811" s="34">
        <f>$A811/60</f>
        <v>65.5</v>
      </c>
      <c r="M811" s="41">
        <v>49.9861845807844</v>
      </c>
      <c r="N811" s="41">
        <v>49.6380129821441</v>
      </c>
      <c r="O811" s="41">
        <v>49.1626302990934</v>
      </c>
      <c r="P811" s="41">
        <f>G811/$B$22</f>
        <v>60.9617713608868</v>
      </c>
      <c r="Q811" s="41">
        <f>I811/$B$15*1000</f>
        <v>3.5</v>
      </c>
      <c r="R811" s="30">
        <f>G811/3600*C811</f>
        <v>0.8466912689012061</v>
      </c>
    </row>
    <row r="812" ht="20.05" customHeight="1">
      <c r="A812" s="31">
        <f>$A811+C811</f>
        <v>3935</v>
      </c>
      <c r="B812" s="32">
        <v>3.5</v>
      </c>
      <c r="C812" s="33">
        <v>5</v>
      </c>
      <c r="D812" t="b" s="30">
        <v>0</v>
      </c>
      <c r="E812" s="13"/>
      <c r="F812" s="30">
        <f>3600*(B812*$B$15/1000-H812-I811)/C812</f>
        <v>609.5310780135831</v>
      </c>
      <c r="G812" s="30">
        <f>IF(F812&gt;B$21,$B$21,IF(F812&lt;0,0,F812))</f>
        <v>609.5310780135831</v>
      </c>
      <c r="H812" s="30">
        <f>(J812*$B$16+K812*OFFSET($B$17,0,D812)-I811*(OFFSET($B$18,0,D812)+$B$19+OFFSET($B$20,0,D812)))*$C812/60</f>
        <v>-0.846570941685547</v>
      </c>
      <c r="I812" s="30">
        <f>$E812+(G812/60)*$C812/60+H812+I811</f>
        <v>22.9087323943552</v>
      </c>
      <c r="J812" s="30">
        <f>J811+($B$19*I811-$B$16*J811)*$C812/60</f>
        <v>93.4209779892813</v>
      </c>
      <c r="K812" s="30">
        <f>K811+(OFFSET($B$20,0,D812)*I811-OFFSET($B$17,0,D812)*K811)*$C812/60</f>
        <v>237.314625395454</v>
      </c>
      <c r="L812" s="34">
        <f>$A812/60</f>
        <v>65.5833333333333</v>
      </c>
      <c r="M812" s="41">
        <v>49.9861845807844</v>
      </c>
      <c r="N812" s="41">
        <v>49.6380129821441</v>
      </c>
      <c r="O812" s="41">
        <v>49.1626302990934</v>
      </c>
      <c r="P812" s="41">
        <f>G812/$B$22</f>
        <v>60.9531078013583</v>
      </c>
      <c r="Q812" s="41">
        <f>I812/$B$15*1000</f>
        <v>3.5</v>
      </c>
      <c r="R812" s="30">
        <f>G812/3600*C812</f>
        <v>0.846570941685532</v>
      </c>
    </row>
    <row r="813" ht="20.05" customHeight="1">
      <c r="A813" s="31">
        <f>$A812+C812</f>
        <v>3940</v>
      </c>
      <c r="B813" s="32">
        <v>3.5</v>
      </c>
      <c r="C813" s="33">
        <v>5</v>
      </c>
      <c r="D813" t="b" s="30">
        <v>0</v>
      </c>
      <c r="E813" s="13"/>
      <c r="F813" s="30">
        <f>3600*(B813*$B$15/1000-H813-I812)/C813</f>
        <v>609.444599101808</v>
      </c>
      <c r="G813" s="30">
        <f>IF(F813&gt;B$21,$B$21,IF(F813&lt;0,0,F813))</f>
        <v>609.444599101808</v>
      </c>
      <c r="H813" s="30">
        <f>(J813*$B$16+K813*OFFSET($B$17,0,D813)-I812*(OFFSET($B$18,0,D813)+$B$19+OFFSET($B$20,0,D813)))*$C813/60</f>
        <v>-0.846450832085859</v>
      </c>
      <c r="I813" s="30">
        <f>$E813+(G813/60)*$C813/60+H813+I812</f>
        <v>22.9087323943552</v>
      </c>
      <c r="J813" s="30">
        <f>J812+($B$19*I812-$B$16*J812)*$C813/60</f>
        <v>93.4264085292599</v>
      </c>
      <c r="K813" s="30">
        <f>K812+(OFFSET($B$20,0,D813)*I812-OFFSET($B$17,0,D813)*K812)*$C813/60</f>
        <v>237.578688765114</v>
      </c>
      <c r="L813" s="34">
        <f>$A813/60</f>
        <v>65.6666666666667</v>
      </c>
      <c r="M813" s="41">
        <v>49.9861845807844</v>
      </c>
      <c r="N813" s="41">
        <v>49.6380129821441</v>
      </c>
      <c r="O813" s="41">
        <v>49.1626302990934</v>
      </c>
      <c r="P813" s="41">
        <f>G813/$B$22</f>
        <v>60.9444599101808</v>
      </c>
      <c r="Q813" s="41">
        <f>I813/$B$15*1000</f>
        <v>3.5</v>
      </c>
      <c r="R813" s="30">
        <f>G813/3600*C813</f>
        <v>0.846450832085844</v>
      </c>
    </row>
    <row r="814" ht="20.05" customHeight="1">
      <c r="A814" s="31">
        <f>$A813+C813</f>
        <v>3945</v>
      </c>
      <c r="B814" s="32">
        <v>3.5</v>
      </c>
      <c r="C814" s="33">
        <v>5</v>
      </c>
      <c r="D814" t="b" s="30">
        <v>0</v>
      </c>
      <c r="E814" s="13"/>
      <c r="F814" s="30">
        <f>3600*(B814*$B$15/1000-H814-I813)/C814</f>
        <v>609.3582760716</v>
      </c>
      <c r="G814" s="30">
        <f>IF(F814&gt;B$21,$B$21,IF(F814&lt;0,0,F814))</f>
        <v>609.3582760716</v>
      </c>
      <c r="H814" s="30">
        <f>(J814*$B$16+K814*OFFSET($B$17,0,D814)-I813*(OFFSET($B$18,0,D814)+$B$19+OFFSET($B$20,0,D814)))*$C814/60</f>
        <v>-0.846330938988349</v>
      </c>
      <c r="I814" s="30">
        <f>$E814+(G814/60)*$C814/60+H814+I813</f>
        <v>22.9087323943552</v>
      </c>
      <c r="J814" s="30">
        <f>J813+($B$19*I813-$B$16*J813)*$C814/60</f>
        <v>93.4318072008886</v>
      </c>
      <c r="K814" s="30">
        <f>K813+(OFFSET($B$20,0,D814)*I813-OFFSET($B$17,0,D814)*K813)*$C814/60</f>
        <v>237.842663893525</v>
      </c>
      <c r="L814" s="34">
        <f>$A814/60</f>
        <v>65.75</v>
      </c>
      <c r="M814" s="41">
        <v>49.9861845807844</v>
      </c>
      <c r="N814" s="41">
        <v>49.6380129821441</v>
      </c>
      <c r="O814" s="41">
        <v>49.1626302990934</v>
      </c>
      <c r="P814" s="41">
        <f>G814/$B$22</f>
        <v>60.935827607160</v>
      </c>
      <c r="Q814" s="41">
        <f>I814/$B$15*1000</f>
        <v>3.5</v>
      </c>
      <c r="R814" s="30">
        <f>G814/3600*C814</f>
        <v>0.846330938988333</v>
      </c>
    </row>
    <row r="815" ht="20.05" customHeight="1">
      <c r="A815" s="31">
        <f>$A814+C814</f>
        <v>3950</v>
      </c>
      <c r="B815" s="32">
        <v>3.5</v>
      </c>
      <c r="C815" s="33">
        <v>5</v>
      </c>
      <c r="D815" t="b" s="30">
        <v>0</v>
      </c>
      <c r="E815" s="13"/>
      <c r="F815" s="30">
        <f>3600*(B815*$B$15/1000-H815-I814)/C815</f>
        <v>609.272108125688</v>
      </c>
      <c r="G815" s="30">
        <f>IF(F815&gt;B$21,$B$21,IF(F815&lt;0,0,F815))</f>
        <v>609.272108125688</v>
      </c>
      <c r="H815" s="30">
        <f>(J815*$B$16+K815*OFFSET($B$17,0,D815)-I814*(OFFSET($B$18,0,D815)+$B$19+OFFSET($B$20,0,D815)))*$C815/60</f>
        <v>-0.846211261285693</v>
      </c>
      <c r="I815" s="30">
        <f>$E815+(G815/60)*$C815/60+H815+I814</f>
        <v>22.9087323943552</v>
      </c>
      <c r="J815" s="30">
        <f>J814+($B$19*I814-$B$16*J814)*$C815/60</f>
        <v>93.43717419118229</v>
      </c>
      <c r="K815" s="30">
        <f>K814+(OFFSET($B$20,0,D815)*I814-OFFSET($B$17,0,D815)*K814)*$C815/60</f>
        <v>238.106550810173</v>
      </c>
      <c r="L815" s="34">
        <f>$A815/60</f>
        <v>65.8333333333333</v>
      </c>
      <c r="M815" s="41">
        <v>49.9861845807844</v>
      </c>
      <c r="N815" s="41">
        <v>49.6380129821441</v>
      </c>
      <c r="O815" s="41">
        <v>49.1626302990934</v>
      </c>
      <c r="P815" s="41">
        <f>G815/$B$22</f>
        <v>60.9272108125688</v>
      </c>
      <c r="Q815" s="41">
        <f>I815/$B$15*1000</f>
        <v>3.5</v>
      </c>
      <c r="R815" s="30">
        <f>G815/3600*C815</f>
        <v>0.846211261285678</v>
      </c>
    </row>
    <row r="816" ht="20.05" customHeight="1">
      <c r="A816" s="31">
        <f>$A815+C815</f>
        <v>3955</v>
      </c>
      <c r="B816" s="32">
        <v>3.5</v>
      </c>
      <c r="C816" s="33">
        <v>5</v>
      </c>
      <c r="D816" t="b" s="30">
        <v>0</v>
      </c>
      <c r="E816" s="13"/>
      <c r="F816" s="30">
        <f>3600*(B816*$B$15/1000-H816-I815)/C816</f>
        <v>609.186094471439</v>
      </c>
      <c r="G816" s="30">
        <f>IF(F816&gt;B$21,$B$21,IF(F816&lt;0,0,F816))</f>
        <v>609.186094471439</v>
      </c>
      <c r="H816" s="30">
        <f>(J816*$B$16+K816*OFFSET($B$17,0,D816)-I815*(OFFSET($B$18,0,D816)+$B$19+OFFSET($B$20,0,D816)))*$C816/60</f>
        <v>-0.8460917978770131</v>
      </c>
      <c r="I816" s="30">
        <f>$E816+(G816/60)*$C816/60+H816+I815</f>
        <v>22.9087323943552</v>
      </c>
      <c r="J816" s="30">
        <f>J815+($B$19*I815-$B$16*J815)*$C816/60</f>
        <v>93.4425096860583</v>
      </c>
      <c r="K816" s="30">
        <f>K815+(OFFSET($B$20,0,D816)*I815-OFFSET($B$17,0,D816)*K815)*$C816/60</f>
        <v>238.370349544536</v>
      </c>
      <c r="L816" s="34">
        <f>$A816/60</f>
        <v>65.9166666666667</v>
      </c>
      <c r="M816" s="41">
        <v>49.9861845807844</v>
      </c>
      <c r="N816" s="41">
        <v>49.6380129821441</v>
      </c>
      <c r="O816" s="41">
        <v>49.1626302990934</v>
      </c>
      <c r="P816" s="41">
        <f>G816/$B$22</f>
        <v>60.9186094471439</v>
      </c>
      <c r="Q816" s="41">
        <f>I816/$B$15*1000</f>
        <v>3.5</v>
      </c>
      <c r="R816" s="30">
        <f>G816/3600*C816</f>
        <v>0.846091797876999</v>
      </c>
    </row>
    <row r="817" ht="20.05" customHeight="1">
      <c r="A817" s="31">
        <f>$A816+C816</f>
        <v>3960</v>
      </c>
      <c r="B817" s="32">
        <v>3.5</v>
      </c>
      <c r="C817" s="33">
        <v>5</v>
      </c>
      <c r="D817" t="b" s="30">
        <v>0</v>
      </c>
      <c r="E817" s="13"/>
      <c r="F817" s="30">
        <f>3600*(B817*$B$15/1000-H817-I816)/C817</f>
        <v>609.100234320829</v>
      </c>
      <c r="G817" s="30">
        <f>IF(F817&gt;B$21,$B$21,IF(F817&lt;0,0,F817))</f>
        <v>609.100234320829</v>
      </c>
      <c r="H817" s="30">
        <f>(J817*$B$16+K817*OFFSET($B$17,0,D817)-I816*(OFFSET($B$18,0,D817)+$B$19+OFFSET($B$20,0,D817)))*$C817/60</f>
        <v>-0.845972547667833</v>
      </c>
      <c r="I817" s="30">
        <f>$E817+(G817/60)*$C817/60+H817+I816</f>
        <v>22.9087323943552</v>
      </c>
      <c r="J817" s="30">
        <f>J816+($B$19*I816-$B$16*J816)*$C817/60</f>
        <v>93.447813870343</v>
      </c>
      <c r="K817" s="30">
        <f>K816+(OFFSET($B$20,0,D817)*I816-OFFSET($B$17,0,D817)*K816)*$C817/60</f>
        <v>238.634060126082</v>
      </c>
      <c r="L817" s="34">
        <f>$A817/60</f>
        <v>66</v>
      </c>
      <c r="M817" s="41">
        <v>49.9861845807844</v>
      </c>
      <c r="N817" s="41">
        <v>49.6380129821441</v>
      </c>
      <c r="O817" s="41">
        <v>49.1626302990934</v>
      </c>
      <c r="P817" s="41">
        <f>G817/$B$22</f>
        <v>60.9100234320829</v>
      </c>
      <c r="Q817" s="41">
        <f>I817/$B$15*1000</f>
        <v>3.5</v>
      </c>
      <c r="R817" s="30">
        <f>G817/3600*C817</f>
        <v>0.845972547667818</v>
      </c>
    </row>
    <row r="818" ht="20.05" customHeight="1">
      <c r="A818" s="31">
        <f>$A817+C817</f>
        <v>3965</v>
      </c>
      <c r="B818" s="32">
        <v>3.5</v>
      </c>
      <c r="C818" s="33">
        <v>5</v>
      </c>
      <c r="D818" t="b" s="30">
        <v>0</v>
      </c>
      <c r="E818" s="13"/>
      <c r="F818" s="30">
        <f>3600*(B818*$B$15/1000-H818-I817)/C818</f>
        <v>609.014526890423</v>
      </c>
      <c r="G818" s="30">
        <f>IF(F818&gt;B$21,$B$21,IF(F818&lt;0,0,F818))</f>
        <v>609.014526890423</v>
      </c>
      <c r="H818" s="30">
        <f>(J818*$B$16+K818*OFFSET($B$17,0,D818)-I817*(OFFSET($B$18,0,D818)+$B$19+OFFSET($B$20,0,D818)))*$C818/60</f>
        <v>-0.845853509570047</v>
      </c>
      <c r="I818" s="30">
        <f>$E818+(G818/60)*$C818/60+H818+I817</f>
        <v>22.9087323943552</v>
      </c>
      <c r="J818" s="30">
        <f>J817+($B$19*I817-$B$16*J817)*$C818/60</f>
        <v>93.4530869277782</v>
      </c>
      <c r="K818" s="30">
        <f>K817+(OFFSET($B$20,0,D818)*I817-OFFSET($B$17,0,D818)*K817)*$C818/60</f>
        <v>238.897682584268</v>
      </c>
      <c r="L818" s="34">
        <f>$A818/60</f>
        <v>66.0833333333333</v>
      </c>
      <c r="M818" s="41">
        <v>49.9861845807844</v>
      </c>
      <c r="N818" s="41">
        <v>49.6380129821441</v>
      </c>
      <c r="O818" s="41">
        <v>49.1626302990934</v>
      </c>
      <c r="P818" s="41">
        <f>G818/$B$22</f>
        <v>60.9014526890423</v>
      </c>
      <c r="Q818" s="41">
        <f>I818/$B$15*1000</f>
        <v>3.5</v>
      </c>
      <c r="R818" s="30">
        <f>G818/3600*C818</f>
        <v>0.845853509570032</v>
      </c>
    </row>
    <row r="819" ht="20.05" customHeight="1">
      <c r="A819" s="31">
        <f>$A818+C818</f>
        <v>3970</v>
      </c>
      <c r="B819" s="32">
        <v>3.5</v>
      </c>
      <c r="C819" s="33">
        <v>5</v>
      </c>
      <c r="D819" t="b" s="30">
        <v>0</v>
      </c>
      <c r="E819" s="13"/>
      <c r="F819" s="30">
        <f>3600*(B819*$B$15/1000-H819-I818)/C819</f>
        <v>608.928971401344</v>
      </c>
      <c r="G819" s="30">
        <f>IF(F819&gt;B$21,$B$21,IF(F819&lt;0,0,F819))</f>
        <v>608.928971401344</v>
      </c>
      <c r="H819" s="30">
        <f>(J819*$B$16+K819*OFFSET($B$17,0,D819)-I818*(OFFSET($B$18,0,D819)+$B$19+OFFSET($B$20,0,D819)))*$C819/60</f>
        <v>-0.845734682501881</v>
      </c>
      <c r="I819" s="30">
        <f>$E819+(G819/60)*$C819/60+H819+I818</f>
        <v>22.9087323943552</v>
      </c>
      <c r="J819" s="30">
        <f>J818+($B$19*I818-$B$16*J818)*$C819/60</f>
        <v>93.4583290410273</v>
      </c>
      <c r="K819" s="30">
        <f>K818+(OFFSET($B$20,0,D819)*I818-OFFSET($B$17,0,D819)*K818)*$C819/60</f>
        <v>239.161216948542</v>
      </c>
      <c r="L819" s="34">
        <f>$A819/60</f>
        <v>66.1666666666667</v>
      </c>
      <c r="M819" s="41">
        <v>49.9861845807844</v>
      </c>
      <c r="N819" s="41">
        <v>49.6380129821441</v>
      </c>
      <c r="O819" s="41">
        <v>49.1626302990934</v>
      </c>
      <c r="P819" s="41">
        <f>G819/$B$22</f>
        <v>60.8928971401344</v>
      </c>
      <c r="Q819" s="41">
        <f>I819/$B$15*1000</f>
        <v>3.5</v>
      </c>
      <c r="R819" s="30">
        <f>G819/3600*C819</f>
        <v>0.845734682501867</v>
      </c>
    </row>
    <row r="820" ht="20.05" customHeight="1">
      <c r="A820" s="31">
        <f>$A819+C819</f>
        <v>3975</v>
      </c>
      <c r="B820" s="32">
        <v>3.5</v>
      </c>
      <c r="C820" s="33">
        <v>5</v>
      </c>
      <c r="D820" t="b" s="30">
        <v>0</v>
      </c>
      <c r="E820" s="13"/>
      <c r="F820" s="30">
        <f>3600*(B820*$B$15/1000-H820-I819)/C820</f>
        <v>608.843567079243</v>
      </c>
      <c r="G820" s="30">
        <f>IF(F820&gt;B$21,$B$21,IF(F820&lt;0,0,F820))</f>
        <v>608.843567079243</v>
      </c>
      <c r="H820" s="30">
        <f>(J820*$B$16+K820*OFFSET($B$17,0,D820)-I819*(OFFSET($B$18,0,D820)+$B$19+OFFSET($B$20,0,D820)))*$C820/60</f>
        <v>-0.8456160653878531</v>
      </c>
      <c r="I820" s="30">
        <f>$E820+(G820/60)*$C820/60+H820+I819</f>
        <v>22.9087323943552</v>
      </c>
      <c r="J820" s="30">
        <f>J819+($B$19*I819-$B$16*J819)*$C820/60</f>
        <v>93.4635403916819</v>
      </c>
      <c r="K820" s="30">
        <f>K819+(OFFSET($B$20,0,D820)*I819-OFFSET($B$17,0,D820)*K819)*$C820/60</f>
        <v>239.424663248343</v>
      </c>
      <c r="L820" s="34">
        <f>$A820/60</f>
        <v>66.25</v>
      </c>
      <c r="M820" s="41">
        <v>49.9861845807844</v>
      </c>
      <c r="N820" s="41">
        <v>49.6380129821441</v>
      </c>
      <c r="O820" s="41">
        <v>49.1626302990934</v>
      </c>
      <c r="P820" s="41">
        <f>G820/$B$22</f>
        <v>60.8843567079243</v>
      </c>
      <c r="Q820" s="41">
        <f>I820/$B$15*1000</f>
        <v>3.5</v>
      </c>
      <c r="R820" s="30">
        <f>G820/3600*C820</f>
        <v>0.845616065387838</v>
      </c>
    </row>
    <row r="821" ht="20.05" customHeight="1">
      <c r="A821" s="31">
        <f>$A820+C820</f>
        <v>3980</v>
      </c>
      <c r="B821" s="32">
        <v>3.5</v>
      </c>
      <c r="C821" s="33">
        <v>5</v>
      </c>
      <c r="D821" t="b" s="30">
        <v>0</v>
      </c>
      <c r="E821" s="13"/>
      <c r="F821" s="30">
        <f>3600*(B821*$B$15/1000-H821-I820)/C821</f>
        <v>608.758313154281</v>
      </c>
      <c r="G821" s="30">
        <f>IF(F821&gt;B$21,$B$21,IF(F821&lt;0,0,F821))</f>
        <v>608.758313154281</v>
      </c>
      <c r="H821" s="30">
        <f>(J821*$B$16+K821*OFFSET($B$17,0,D821)-I820*(OFFSET($B$18,0,D821)+$B$19+OFFSET($B$20,0,D821)))*$C821/60</f>
        <v>-0.845497657158738</v>
      </c>
      <c r="I821" s="30">
        <f>$E821+(G821/60)*$C821/60+H821+I820</f>
        <v>22.9087323943552</v>
      </c>
      <c r="J821" s="30">
        <f>J820+($B$19*I820-$B$16*J820)*$C821/60</f>
        <v>93.4687211602679</v>
      </c>
      <c r="K821" s="30">
        <f>K820+(OFFSET($B$20,0,D821)*I820-OFFSET($B$17,0,D821)*K820)*$C821/60</f>
        <v>239.688021513098</v>
      </c>
      <c r="L821" s="34">
        <f>$A821/60</f>
        <v>66.3333333333333</v>
      </c>
      <c r="M821" s="41">
        <v>49.9861845807844</v>
      </c>
      <c r="N821" s="41">
        <v>49.6380129821441</v>
      </c>
      <c r="O821" s="41">
        <v>49.1626302990934</v>
      </c>
      <c r="P821" s="41">
        <f>G821/$B$22</f>
        <v>60.8758313154281</v>
      </c>
      <c r="Q821" s="41">
        <f>I821/$B$15*1000</f>
        <v>3.5</v>
      </c>
      <c r="R821" s="30">
        <f>G821/3600*C821</f>
        <v>0.845497657158724</v>
      </c>
    </row>
    <row r="822" ht="20.05" customHeight="1">
      <c r="A822" s="31">
        <f>$A821+C821</f>
        <v>3985</v>
      </c>
      <c r="B822" s="32">
        <v>3.5</v>
      </c>
      <c r="C822" s="33">
        <v>5</v>
      </c>
      <c r="D822" t="b" s="30">
        <v>0</v>
      </c>
      <c r="E822" s="13"/>
      <c r="F822" s="30">
        <f>3600*(B822*$B$15/1000-H822-I821)/C822</f>
        <v>608.6732088610941</v>
      </c>
      <c r="G822" s="30">
        <f>IF(F822&gt;B$21,$B$21,IF(F822&lt;0,0,F822))</f>
        <v>608.6732088610941</v>
      </c>
      <c r="H822" s="30">
        <f>(J822*$B$16+K822*OFFSET($B$17,0,D822)-I821*(OFFSET($B$18,0,D822)+$B$19+OFFSET($B$20,0,D822)))*$C822/60</f>
        <v>-0.845379456751534</v>
      </c>
      <c r="I822" s="30">
        <f>$E822+(G822/60)*$C822/60+H822+I821</f>
        <v>22.9087323943552</v>
      </c>
      <c r="J822" s="30">
        <f>J821+($B$19*I821-$B$16*J821)*$C822/60</f>
        <v>93.4738715262517</v>
      </c>
      <c r="K822" s="30">
        <f>K821+(OFFSET($B$20,0,D822)*I821-OFFSET($B$17,0,D822)*K821)*$C822/60</f>
        <v>239.951291772226</v>
      </c>
      <c r="L822" s="34">
        <f>$A822/60</f>
        <v>66.4166666666667</v>
      </c>
      <c r="M822" s="41">
        <v>49.9861845807844</v>
      </c>
      <c r="N822" s="41">
        <v>49.6380129821441</v>
      </c>
      <c r="O822" s="41">
        <v>49.1626302990934</v>
      </c>
      <c r="P822" s="41">
        <f>G822/$B$22</f>
        <v>60.8673208861094</v>
      </c>
      <c r="Q822" s="41">
        <f>I822/$B$15*1000</f>
        <v>3.5</v>
      </c>
      <c r="R822" s="30">
        <f>G822/3600*C822</f>
        <v>0.845379456751519</v>
      </c>
    </row>
    <row r="823" ht="20.05" customHeight="1">
      <c r="A823" s="31">
        <f>$A822+C822</f>
        <v>3990</v>
      </c>
      <c r="B823" s="32">
        <v>3.5</v>
      </c>
      <c r="C823" s="33">
        <v>5</v>
      </c>
      <c r="D823" t="b" s="30">
        <v>0</v>
      </c>
      <c r="E823" s="13"/>
      <c r="F823" s="30">
        <f>3600*(B823*$B$15/1000-H823-I822)/C823</f>
        <v>608.588253438769</v>
      </c>
      <c r="G823" s="30">
        <f>IF(F823&gt;B$21,$B$21,IF(F823&lt;0,0,F823))</f>
        <v>608.588253438769</v>
      </c>
      <c r="H823" s="30">
        <f>(J823*$B$16+K823*OFFSET($B$17,0,D823)-I822*(OFFSET($B$18,0,D823)+$B$19+OFFSET($B$20,0,D823)))*$C823/60</f>
        <v>-0.845261463109417</v>
      </c>
      <c r="I823" s="30">
        <f>$E823+(G823/60)*$C823/60+H823+I822</f>
        <v>22.9087323943552</v>
      </c>
      <c r="J823" s="30">
        <f>J822+($B$19*I822-$B$16*J822)*$C823/60</f>
        <v>93.4789916680468</v>
      </c>
      <c r="K823" s="30">
        <f>K822+(OFFSET($B$20,0,D823)*I822-OFFSET($B$17,0,D823)*K822)*$C823/60</f>
        <v>240.214474055136</v>
      </c>
      <c r="L823" s="34">
        <f>$A823/60</f>
        <v>66.5</v>
      </c>
      <c r="M823" s="41">
        <v>49.9861845807844</v>
      </c>
      <c r="N823" s="41">
        <v>49.6380129821441</v>
      </c>
      <c r="O823" s="41">
        <v>49.1626302990934</v>
      </c>
      <c r="P823" s="41">
        <f>G823/$B$22</f>
        <v>60.8588253438769</v>
      </c>
      <c r="Q823" s="41">
        <f>I823/$B$15*1000</f>
        <v>3.5</v>
      </c>
      <c r="R823" s="30">
        <f>G823/3600*C823</f>
        <v>0.845261463109401</v>
      </c>
    </row>
    <row r="824" ht="20.05" customHeight="1">
      <c r="A824" s="31">
        <f>$A823+C823</f>
        <v>3995</v>
      </c>
      <c r="B824" s="32">
        <v>3.5</v>
      </c>
      <c r="C824" s="33">
        <v>5</v>
      </c>
      <c r="D824" t="b" s="30">
        <v>0</v>
      </c>
      <c r="E824" s="13"/>
      <c r="F824" s="30">
        <f>3600*(B824*$B$15/1000-H824-I823)/C824</f>
        <v>608.503446130825</v>
      </c>
      <c r="G824" s="30">
        <f>IF(F824&gt;B$21,$B$21,IF(F824&lt;0,0,F824))</f>
        <v>608.503446130825</v>
      </c>
      <c r="H824" s="30">
        <f>(J824*$B$16+K824*OFFSET($B$17,0,D824)-I823*(OFFSET($B$18,0,D824)+$B$19+OFFSET($B$20,0,D824)))*$C824/60</f>
        <v>-0.845143675181716</v>
      </c>
      <c r="I824" s="30">
        <f>$E824+(G824/60)*$C824/60+H824+I823</f>
        <v>22.9087323943552</v>
      </c>
      <c r="J824" s="30">
        <f>J823+($B$19*I823-$B$16*J823)*$C824/60</f>
        <v>93.4840817630194</v>
      </c>
      <c r="K824" s="30">
        <f>K823+(OFFSET($B$20,0,D824)*I823-OFFSET($B$17,0,D824)*K823)*$C824/60</f>
        <v>240.477568391226</v>
      </c>
      <c r="L824" s="34">
        <f>$A824/60</f>
        <v>66.5833333333333</v>
      </c>
      <c r="M824" s="41">
        <v>49.9861845807844</v>
      </c>
      <c r="N824" s="41">
        <v>49.6380129821441</v>
      </c>
      <c r="O824" s="41">
        <v>49.1626302990934</v>
      </c>
      <c r="P824" s="41">
        <f>G824/$B$22</f>
        <v>60.8503446130825</v>
      </c>
      <c r="Q824" s="41">
        <f>I824/$B$15*1000</f>
        <v>3.5</v>
      </c>
      <c r="R824" s="30">
        <f>G824/3600*C824</f>
        <v>0.845143675181701</v>
      </c>
    </row>
    <row r="825" ht="20.05" customHeight="1">
      <c r="A825" s="31">
        <f>$A824+C824</f>
        <v>4000</v>
      </c>
      <c r="B825" s="32">
        <v>3.5</v>
      </c>
      <c r="C825" s="33">
        <v>5</v>
      </c>
      <c r="D825" t="b" s="30">
        <v>0</v>
      </c>
      <c r="E825" s="13"/>
      <c r="F825" s="30">
        <f>3600*(B825*$B$15/1000-H825-I824)/C825</f>
        <v>608.418786185174</v>
      </c>
      <c r="G825" s="30">
        <f>IF(F825&gt;B$21,$B$21,IF(F825&lt;0,0,F825))</f>
        <v>608.418786185174</v>
      </c>
      <c r="H825" s="30">
        <f>(J825*$B$16+K825*OFFSET($B$17,0,D825)-I824*(OFFSET($B$18,0,D825)+$B$19+OFFSET($B$20,0,D825)))*$C825/60</f>
        <v>-0.845026091923868</v>
      </c>
      <c r="I825" s="30">
        <f>$E825+(G825/60)*$C825/60+H825+I824</f>
        <v>22.9087323943552</v>
      </c>
      <c r="J825" s="30">
        <f>J824+($B$19*I824-$B$16*J824)*$C825/60</f>
        <v>93.4891419874951</v>
      </c>
      <c r="K825" s="30">
        <f>K824+(OFFSET($B$20,0,D825)*I824-OFFSET($B$17,0,D825)*K824)*$C825/60</f>
        <v>240.740574809885</v>
      </c>
      <c r="L825" s="34">
        <f>$A825/60</f>
        <v>66.6666666666667</v>
      </c>
      <c r="M825" s="41">
        <v>49.9861845807844</v>
      </c>
      <c r="N825" s="41">
        <v>49.6380129821441</v>
      </c>
      <c r="O825" s="41">
        <v>49.1626302990934</v>
      </c>
      <c r="P825" s="41">
        <f>G825/$B$22</f>
        <v>60.8418786185174</v>
      </c>
      <c r="Q825" s="41">
        <f>I825/$B$15*1000</f>
        <v>3.5</v>
      </c>
      <c r="R825" s="30">
        <f>G825/3600*C825</f>
        <v>0.845026091923853</v>
      </c>
    </row>
    <row r="826" ht="20.05" customHeight="1">
      <c r="A826" s="31">
        <f>$A825+C825</f>
        <v>4005</v>
      </c>
      <c r="B826" s="32">
        <v>3.5</v>
      </c>
      <c r="C826" s="33">
        <v>5</v>
      </c>
      <c r="D826" t="b" s="30">
        <v>0</v>
      </c>
      <c r="E826" s="13"/>
      <c r="F826" s="30">
        <f>3600*(B826*$B$15/1000-H826-I825)/C826</f>
        <v>608.334272854109</v>
      </c>
      <c r="G826" s="30">
        <f>IF(F826&gt;B$21,$B$21,IF(F826&lt;0,0,F826))</f>
        <v>608.334272854109</v>
      </c>
      <c r="H826" s="30">
        <f>(J826*$B$16+K826*OFFSET($B$17,0,D826)-I825*(OFFSET($B$18,0,D826)+$B$19+OFFSET($B$20,0,D826)))*$C826/60</f>
        <v>-0.844908712297388</v>
      </c>
      <c r="I826" s="30">
        <f>$E826+(G826/60)*$C826/60+H826+I825</f>
        <v>22.9087323943552</v>
      </c>
      <c r="J826" s="30">
        <f>J825+($B$19*I825-$B$16*J825)*$C826/60</f>
        <v>93.49417251676461</v>
      </c>
      <c r="K826" s="30">
        <f>K825+(OFFSET($B$20,0,D826)*I825-OFFSET($B$17,0,D826)*K825)*$C826/60</f>
        <v>241.003493340493</v>
      </c>
      <c r="L826" s="34">
        <f>$A826/60</f>
        <v>66.75</v>
      </c>
      <c r="M826" s="41">
        <v>49.9861845807844</v>
      </c>
      <c r="N826" s="41">
        <v>49.6380129821441</v>
      </c>
      <c r="O826" s="41">
        <v>49.1626302990934</v>
      </c>
      <c r="P826" s="41">
        <f>G826/$B$22</f>
        <v>60.8334272854109</v>
      </c>
      <c r="Q826" s="41">
        <f>I826/$B$15*1000</f>
        <v>3.5</v>
      </c>
      <c r="R826" s="30">
        <f>G826/3600*C826</f>
        <v>0.844908712297374</v>
      </c>
    </row>
    <row r="827" ht="20.05" customHeight="1">
      <c r="A827" s="31">
        <f>$A826+C826</f>
        <v>4010</v>
      </c>
      <c r="B827" s="32">
        <v>3.5</v>
      </c>
      <c r="C827" s="33">
        <v>5</v>
      </c>
      <c r="D827" t="b" s="30">
        <v>0</v>
      </c>
      <c r="E827" s="13"/>
      <c r="F827" s="30">
        <f>3600*(B827*$B$15/1000-H827-I826)/C827</f>
        <v>608.249905394266</v>
      </c>
      <c r="G827" s="30">
        <f>IF(F827&gt;B$21,$B$21,IF(F827&lt;0,0,F827))</f>
        <v>608.249905394266</v>
      </c>
      <c r="H827" s="30">
        <f>(J827*$B$16+K827*OFFSET($B$17,0,D827)-I826*(OFFSET($B$18,0,D827)+$B$19+OFFSET($B$20,0,D827)))*$C827/60</f>
        <v>-0.844791535269829</v>
      </c>
      <c r="I827" s="30">
        <f>$E827+(G827/60)*$C827/60+H827+I826</f>
        <v>22.9087323943552</v>
      </c>
      <c r="J827" s="30">
        <f>J826+($B$19*I826-$B$16*J826)*$C827/60</f>
        <v>93.499173525090</v>
      </c>
      <c r="K827" s="30">
        <f>K826+(OFFSET($B$20,0,D827)*I826-OFFSET($B$17,0,D827)*K826)*$C827/60</f>
        <v>241.266324012418</v>
      </c>
      <c r="L827" s="34">
        <f>$A827/60</f>
        <v>66.8333333333333</v>
      </c>
      <c r="M827" s="41">
        <v>49.9861845807844</v>
      </c>
      <c r="N827" s="41">
        <v>49.6380129821441</v>
      </c>
      <c r="O827" s="41">
        <v>49.1626302990934</v>
      </c>
      <c r="P827" s="41">
        <f>G827/$B$22</f>
        <v>60.8249905394266</v>
      </c>
      <c r="Q827" s="41">
        <f>I827/$B$15*1000</f>
        <v>3.5</v>
      </c>
      <c r="R827" s="30">
        <f>G827/3600*C827</f>
        <v>0.844791535269814</v>
      </c>
    </row>
    <row r="828" ht="20.05" customHeight="1">
      <c r="A828" s="31">
        <f>$A827+C827</f>
        <v>4015</v>
      </c>
      <c r="B828" s="32">
        <v>3.5</v>
      </c>
      <c r="C828" s="33">
        <v>5</v>
      </c>
      <c r="D828" t="b" s="30">
        <v>0</v>
      </c>
      <c r="E828" s="13"/>
      <c r="F828" s="30">
        <f>3600*(B828*$B$15/1000-H828-I827)/C828</f>
        <v>608.165683066608</v>
      </c>
      <c r="G828" s="30">
        <f>IF(F828&gt;B$21,$B$21,IF(F828&lt;0,0,F828))</f>
        <v>608.165683066608</v>
      </c>
      <c r="H828" s="30">
        <f>(J828*$B$16+K828*OFFSET($B$17,0,D828)-I827*(OFFSET($B$18,0,D828)+$B$19+OFFSET($B$20,0,D828)))*$C828/60</f>
        <v>-0.844674559814748</v>
      </c>
      <c r="I828" s="30">
        <f>$E828+(G828/60)*$C828/60+H828+I827</f>
        <v>22.9087323943552</v>
      </c>
      <c r="J828" s="30">
        <f>J827+($B$19*I827-$B$16*J827)*$C828/60</f>
        <v>93.5041451857108</v>
      </c>
      <c r="K828" s="30">
        <f>K827+(OFFSET($B$20,0,D828)*I827-OFFSET($B$17,0,D828)*K827)*$C828/60</f>
        <v>241.529066855020</v>
      </c>
      <c r="L828" s="34">
        <f>$A828/60</f>
        <v>66.9166666666667</v>
      </c>
      <c r="M828" s="41">
        <v>49.9861845807844</v>
      </c>
      <c r="N828" s="41">
        <v>49.6380129821441</v>
      </c>
      <c r="O828" s="41">
        <v>49.1626302990934</v>
      </c>
      <c r="P828" s="41">
        <f>G828/$B$22</f>
        <v>60.8165683066608</v>
      </c>
      <c r="Q828" s="41">
        <f>I828/$B$15*1000</f>
        <v>3.5</v>
      </c>
      <c r="R828" s="30">
        <f>G828/3600*C828</f>
        <v>0.8446745598147331</v>
      </c>
    </row>
    <row r="829" ht="20.05" customHeight="1">
      <c r="A829" s="31">
        <f>$A828+C828</f>
        <v>4020</v>
      </c>
      <c r="B829" s="32">
        <v>3.5</v>
      </c>
      <c r="C829" s="33">
        <v>5</v>
      </c>
      <c r="D829" t="b" s="30">
        <v>0</v>
      </c>
      <c r="E829" s="13"/>
      <c r="F829" s="30">
        <f>3600*(B829*$B$15/1000-H829-I828)/C829</f>
        <v>608.081605136394</v>
      </c>
      <c r="G829" s="30">
        <f>IF(F829&gt;B$21,$B$21,IF(F829&lt;0,0,F829))</f>
        <v>608.081605136394</v>
      </c>
      <c r="H829" s="30">
        <f>(J829*$B$16+K829*OFFSET($B$17,0,D829)-I828*(OFFSET($B$18,0,D829)+$B$19+OFFSET($B$20,0,D829)))*$C829/60</f>
        <v>-0.844557784911673</v>
      </c>
      <c r="I829" s="30">
        <f>$E829+(G829/60)*$C829/60+H829+I828</f>
        <v>22.9087323943552</v>
      </c>
      <c r="J829" s="30">
        <f>J828+($B$19*I828-$B$16*J828)*$C829/60</f>
        <v>93.50908767084979</v>
      </c>
      <c r="K829" s="30">
        <f>K828+(OFFSET($B$20,0,D829)*I828-OFFSET($B$17,0,D829)*K828)*$C829/60</f>
        <v>241.791721897649</v>
      </c>
      <c r="L829" s="34">
        <f>$A829/60</f>
        <v>67</v>
      </c>
      <c r="M829" s="41">
        <v>49.9861845807844</v>
      </c>
      <c r="N829" s="41">
        <v>49.6380129821441</v>
      </c>
      <c r="O829" s="41">
        <v>49.1626302990934</v>
      </c>
      <c r="P829" s="41">
        <f>G829/$B$22</f>
        <v>60.8081605136394</v>
      </c>
      <c r="Q829" s="41">
        <f>I829/$B$15*1000</f>
        <v>3.5</v>
      </c>
      <c r="R829" s="30">
        <f>G829/3600*C829</f>
        <v>0.844557784911658</v>
      </c>
    </row>
    <row r="830" ht="20.05" customHeight="1">
      <c r="A830" s="31">
        <f>$A829+C829</f>
        <v>4025</v>
      </c>
      <c r="B830" s="32">
        <v>3.5</v>
      </c>
      <c r="C830" s="33">
        <v>5</v>
      </c>
      <c r="D830" t="b" s="30">
        <v>0</v>
      </c>
      <c r="E830" s="13"/>
      <c r="F830" s="30">
        <f>3600*(B830*$B$15/1000-H830-I829)/C830</f>
        <v>607.9976708731569</v>
      </c>
      <c r="G830" s="30">
        <f>IF(F830&gt;B$21,$B$21,IF(F830&lt;0,0,F830))</f>
        <v>607.9976708731569</v>
      </c>
      <c r="H830" s="30">
        <f>(J830*$B$16+K830*OFFSET($B$17,0,D830)-I829*(OFFSET($B$18,0,D830)+$B$19+OFFSET($B$20,0,D830)))*$C830/60</f>
        <v>-0.8444412095460661</v>
      </c>
      <c r="I830" s="30">
        <f>$E830+(G830/60)*$C830/60+H830+I829</f>
        <v>22.9087323943552</v>
      </c>
      <c r="J830" s="30">
        <f>J829+($B$19*I829-$B$16*J829)*$C830/60</f>
        <v>93.5140011517191</v>
      </c>
      <c r="K830" s="30">
        <f>K829+(OFFSET($B$20,0,D830)*I829-OFFSET($B$17,0,D830)*K829)*$C830/60</f>
        <v>242.054289169645</v>
      </c>
      <c r="L830" s="34">
        <f>$A830/60</f>
        <v>67.0833333333333</v>
      </c>
      <c r="M830" s="41">
        <v>49.9861845807844</v>
      </c>
      <c r="N830" s="41">
        <v>49.6380129821441</v>
      </c>
      <c r="O830" s="41">
        <v>49.1626302990934</v>
      </c>
      <c r="P830" s="41">
        <f>G830/$B$22</f>
        <v>60.7997670873157</v>
      </c>
      <c r="Q830" s="41">
        <f>I830/$B$15*1000</f>
        <v>3.5</v>
      </c>
      <c r="R830" s="30">
        <f>G830/3600*C830</f>
        <v>0.844441209546051</v>
      </c>
    </row>
    <row r="831" ht="20.05" customHeight="1">
      <c r="A831" s="31">
        <f>$A830+C830</f>
        <v>4030</v>
      </c>
      <c r="B831" s="32">
        <v>3.5</v>
      </c>
      <c r="C831" s="33">
        <v>5</v>
      </c>
      <c r="D831" t="b" s="30">
        <v>0</v>
      </c>
      <c r="E831" s="13"/>
      <c r="F831" s="30">
        <f>3600*(B831*$B$15/1000-H831-I830)/C831</f>
        <v>607.913879550676</v>
      </c>
      <c r="G831" s="30">
        <f>IF(F831&gt;B$21,$B$21,IF(F831&lt;0,0,F831))</f>
        <v>607.913879550676</v>
      </c>
      <c r="H831" s="30">
        <f>(J831*$B$16+K831*OFFSET($B$17,0,D831)-I830*(OFFSET($B$18,0,D831)+$B$19+OFFSET($B$20,0,D831)))*$C831/60</f>
        <v>-0.844324832709287</v>
      </c>
      <c r="I831" s="30">
        <f>$E831+(G831/60)*$C831/60+H831+I830</f>
        <v>22.9087323943552</v>
      </c>
      <c r="J831" s="30">
        <f>J830+($B$19*I830-$B$16*J830)*$C831/60</f>
        <v>93.5188857985262</v>
      </c>
      <c r="K831" s="30">
        <f>K830+(OFFSET($B$20,0,D831)*I830-OFFSET($B$17,0,D831)*K830)*$C831/60</f>
        <v>242.316768700337</v>
      </c>
      <c r="L831" s="34">
        <f>$A831/60</f>
        <v>67.1666666666667</v>
      </c>
      <c r="M831" s="41">
        <v>49.9861845807844</v>
      </c>
      <c r="N831" s="41">
        <v>49.6380129821441</v>
      </c>
      <c r="O831" s="41">
        <v>49.1626302990934</v>
      </c>
      <c r="P831" s="41">
        <f>G831/$B$22</f>
        <v>60.7913879550676</v>
      </c>
      <c r="Q831" s="41">
        <f>I831/$B$15*1000</f>
        <v>3.5</v>
      </c>
      <c r="R831" s="30">
        <f>G831/3600*C831</f>
        <v>0.8443248327092721</v>
      </c>
    </row>
    <row r="832" ht="20.05" customHeight="1">
      <c r="A832" s="31">
        <f>$A831+C831</f>
        <v>4035</v>
      </c>
      <c r="B832" s="32">
        <v>3.5</v>
      </c>
      <c r="C832" s="33">
        <v>5</v>
      </c>
      <c r="D832" t="b" s="30">
        <v>0</v>
      </c>
      <c r="E832" s="13"/>
      <c r="F832" s="30">
        <f>3600*(B832*$B$15/1000-H832-I831)/C832</f>
        <v>607.8302304469551</v>
      </c>
      <c r="G832" s="30">
        <f>IF(F832&gt;B$21,$B$21,IF(F832&lt;0,0,F832))</f>
        <v>607.8302304469551</v>
      </c>
      <c r="H832" s="30">
        <f>(J832*$B$16+K832*OFFSET($B$17,0,D832)-I831*(OFFSET($B$18,0,D832)+$B$19+OFFSET($B$20,0,D832)))*$C832/60</f>
        <v>-0.844208653398563</v>
      </c>
      <c r="I832" s="30">
        <f>$E832+(G832/60)*$C832/60+H832+I831</f>
        <v>22.9087323943552</v>
      </c>
      <c r="J832" s="30">
        <f>J831+($B$19*I831-$B$16*J831)*$C832/60</f>
        <v>93.5237417804796</v>
      </c>
      <c r="K832" s="30">
        <f>K831+(OFFSET($B$20,0,D832)*I831-OFFSET($B$17,0,D832)*K831)*$C832/60</f>
        <v>242.579160519046</v>
      </c>
      <c r="L832" s="34">
        <f>$A832/60</f>
        <v>67.25</v>
      </c>
      <c r="M832" s="41">
        <v>49.9861845807844</v>
      </c>
      <c r="N832" s="41">
        <v>49.6380129821441</v>
      </c>
      <c r="O832" s="41">
        <v>49.1626302990934</v>
      </c>
      <c r="P832" s="41">
        <f>G832/$B$22</f>
        <v>60.7830230446955</v>
      </c>
      <c r="Q832" s="41">
        <f>I832/$B$15*1000</f>
        <v>3.5</v>
      </c>
      <c r="R832" s="30">
        <f>G832/3600*C832</f>
        <v>0.844208653398549</v>
      </c>
    </row>
    <row r="833" ht="20.05" customHeight="1">
      <c r="A833" s="31">
        <f>$A832+C832</f>
        <v>4040</v>
      </c>
      <c r="B833" s="32">
        <v>3.5</v>
      </c>
      <c r="C833" s="33">
        <v>5</v>
      </c>
      <c r="D833" t="b" s="30">
        <v>0</v>
      </c>
      <c r="E833" s="13"/>
      <c r="F833" s="30">
        <f>3600*(B833*$B$15/1000-H833-I832)/C833</f>
        <v>607.746722844191</v>
      </c>
      <c r="G833" s="30">
        <f>IF(F833&gt;B$21,$B$21,IF(F833&lt;0,0,F833))</f>
        <v>607.746722844191</v>
      </c>
      <c r="H833" s="30">
        <f>(J833*$B$16+K833*OFFSET($B$17,0,D833)-I832*(OFFSET($B$18,0,D833)+$B$19+OFFSET($B$20,0,D833)))*$C833/60</f>
        <v>-0.844092670616947</v>
      </c>
      <c r="I833" s="30">
        <f>$E833+(G833/60)*$C833/60+H833+I832</f>
        <v>22.9087323943552</v>
      </c>
      <c r="J833" s="30">
        <f>J832+($B$19*I832-$B$16*J832)*$C833/60</f>
        <v>93.528569265795</v>
      </c>
      <c r="K833" s="30">
        <f>K832+(OFFSET($B$20,0,D833)*I832-OFFSET($B$17,0,D833)*K832)*$C833/60</f>
        <v>242.841464655083</v>
      </c>
      <c r="L833" s="34">
        <f>$A833/60</f>
        <v>67.3333333333333</v>
      </c>
      <c r="M833" s="41">
        <v>49.9861845807844</v>
      </c>
      <c r="N833" s="41">
        <v>49.6380129821441</v>
      </c>
      <c r="O833" s="41">
        <v>49.1626302990934</v>
      </c>
      <c r="P833" s="41">
        <f>G833/$B$22</f>
        <v>60.7746722844191</v>
      </c>
      <c r="Q833" s="41">
        <f>I833/$B$15*1000</f>
        <v>3.5</v>
      </c>
      <c r="R833" s="30">
        <f>G833/3600*C833</f>
        <v>0.8440926706169321</v>
      </c>
    </row>
    <row r="834" ht="20.05" customHeight="1">
      <c r="A834" s="31">
        <f>$A833+C833</f>
        <v>4045</v>
      </c>
      <c r="B834" s="32">
        <v>3.5</v>
      </c>
      <c r="C834" s="33">
        <v>5</v>
      </c>
      <c r="D834" t="b" s="30">
        <v>0</v>
      </c>
      <c r="E834" s="13"/>
      <c r="F834" s="30">
        <f>3600*(B834*$B$15/1000-H834-I833)/C834</f>
        <v>607.663356028762</v>
      </c>
      <c r="G834" s="30">
        <f>IF(F834&gt;B$21,$B$21,IF(F834&lt;0,0,F834))</f>
        <v>607.663356028762</v>
      </c>
      <c r="H834" s="30">
        <f>(J834*$B$16+K834*OFFSET($B$17,0,D834)-I833*(OFFSET($B$18,0,D834)+$B$19+OFFSET($B$20,0,D834)))*$C834/60</f>
        <v>-0.843976883373295</v>
      </c>
      <c r="I834" s="30">
        <f>$E834+(G834/60)*$C834/60+H834+I833</f>
        <v>22.9087323943552</v>
      </c>
      <c r="J834" s="30">
        <f>J833+($B$19*I833-$B$16*J833)*$C834/60</f>
        <v>93.5333684217008</v>
      </c>
      <c r="K834" s="30">
        <f>K833+(OFFSET($B$20,0,D834)*I833-OFFSET($B$17,0,D834)*K833)*$C834/60</f>
        <v>243.103681137748</v>
      </c>
      <c r="L834" s="34">
        <f>$A834/60</f>
        <v>67.4166666666667</v>
      </c>
      <c r="M834" s="41">
        <v>49.9861845807844</v>
      </c>
      <c r="N834" s="41">
        <v>49.6380129821441</v>
      </c>
      <c r="O834" s="41">
        <v>49.1626302990934</v>
      </c>
      <c r="P834" s="41">
        <f>G834/$B$22</f>
        <v>60.7663356028762</v>
      </c>
      <c r="Q834" s="41">
        <f>I834/$B$15*1000</f>
        <v>3.5</v>
      </c>
      <c r="R834" s="30">
        <f>G834/3600*C834</f>
        <v>0.843976883373281</v>
      </c>
    </row>
    <row r="835" ht="20.05" customHeight="1">
      <c r="A835" s="31">
        <f>$A834+C834</f>
        <v>4050</v>
      </c>
      <c r="B835" s="32">
        <v>3.5</v>
      </c>
      <c r="C835" s="33">
        <v>5</v>
      </c>
      <c r="D835" t="b" s="30">
        <v>0</v>
      </c>
      <c r="E835" s="13"/>
      <c r="F835" s="30">
        <f>3600*(B835*$B$15/1000-H835-I834)/C835</f>
        <v>607.5801292911869</v>
      </c>
      <c r="G835" s="30">
        <f>IF(F835&gt;B$21,$B$21,IF(F835&lt;0,0,F835))</f>
        <v>607.5801292911869</v>
      </c>
      <c r="H835" s="30">
        <f>(J835*$B$16+K835*OFFSET($B$17,0,D835)-I834*(OFFSET($B$18,0,D835)+$B$19+OFFSET($B$20,0,D835)))*$C835/60</f>
        <v>-0.843861290682219</v>
      </c>
      <c r="I835" s="30">
        <f>$E835+(G835/60)*$C835/60+H835+I834</f>
        <v>22.9087323943552</v>
      </c>
      <c r="J835" s="30">
        <f>J834+($B$19*I834-$B$16*J834)*$C835/60</f>
        <v>93.5381394144441</v>
      </c>
      <c r="K835" s="30">
        <f>K834+(OFFSET($B$20,0,D835)*I834-OFFSET($B$17,0,D835)*K834)*$C835/60</f>
        <v>243.365809996331</v>
      </c>
      <c r="L835" s="34">
        <f>$A835/60</f>
        <v>67.5</v>
      </c>
      <c r="M835" s="41">
        <v>49.9861845807844</v>
      </c>
      <c r="N835" s="41">
        <v>49.6380129821441</v>
      </c>
      <c r="O835" s="41">
        <v>49.1626302990934</v>
      </c>
      <c r="P835" s="41">
        <f>G835/$B$22</f>
        <v>60.7580129291187</v>
      </c>
      <c r="Q835" s="41">
        <f>I835/$B$15*1000</f>
        <v>3.5</v>
      </c>
      <c r="R835" s="30">
        <f>G835/3600*C835</f>
        <v>0.8438612906822039</v>
      </c>
    </row>
    <row r="836" ht="20.05" customHeight="1">
      <c r="A836" s="31">
        <f>$A835+C835</f>
        <v>4055</v>
      </c>
      <c r="B836" s="32">
        <v>3.5</v>
      </c>
      <c r="C836" s="33">
        <v>5</v>
      </c>
      <c r="D836" t="b" s="30">
        <v>0</v>
      </c>
      <c r="E836" s="13"/>
      <c r="F836" s="30">
        <f>3600*(B836*$B$15/1000-H836-I835)/C836</f>
        <v>607.497041926115</v>
      </c>
      <c r="G836" s="30">
        <f>IF(F836&gt;B$21,$B$21,IF(F836&lt;0,0,F836))</f>
        <v>607.497041926115</v>
      </c>
      <c r="H836" s="30">
        <f>(J836*$B$16+K836*OFFSET($B$17,0,D836)-I835*(OFFSET($B$18,0,D836)+$B$19+OFFSET($B$20,0,D836)))*$C836/60</f>
        <v>-0.843745891564064</v>
      </c>
      <c r="I836" s="30">
        <f>$E836+(G836/60)*$C836/60+H836+I835</f>
        <v>22.9087323943552</v>
      </c>
      <c r="J836" s="30">
        <f>J835+($B$19*I835-$B$16*J835)*$C836/60</f>
        <v>93.5428824092965</v>
      </c>
      <c r="K836" s="30">
        <f>K835+(OFFSET($B$20,0,D836)*I835-OFFSET($B$17,0,D836)*K835)*$C836/60</f>
        <v>243.627851260114</v>
      </c>
      <c r="L836" s="34">
        <f>$A836/60</f>
        <v>67.5833333333333</v>
      </c>
      <c r="M836" s="41">
        <v>49.9861845807844</v>
      </c>
      <c r="N836" s="41">
        <v>49.6380129821441</v>
      </c>
      <c r="O836" s="41">
        <v>49.1626302990934</v>
      </c>
      <c r="P836" s="41">
        <f>G836/$B$22</f>
        <v>60.7497041926115</v>
      </c>
      <c r="Q836" s="41">
        <f>I836/$B$15*1000</f>
        <v>3.5</v>
      </c>
      <c r="R836" s="30">
        <f>G836/3600*C836</f>
        <v>0.843745891564049</v>
      </c>
    </row>
    <row r="837" ht="20.05" customHeight="1">
      <c r="A837" s="31">
        <f>$A836+C836</f>
        <v>4060</v>
      </c>
      <c r="B837" s="32">
        <v>3.5</v>
      </c>
      <c r="C837" s="33">
        <v>5</v>
      </c>
      <c r="D837" t="b" s="30">
        <v>0</v>
      </c>
      <c r="E837" s="13"/>
      <c r="F837" s="30">
        <f>3600*(B837*$B$15/1000-H837-I836)/C837</f>
        <v>607.414093232292</v>
      </c>
      <c r="G837" s="30">
        <f>IF(F837&gt;B$21,$B$21,IF(F837&lt;0,0,F837))</f>
        <v>607.414093232292</v>
      </c>
      <c r="H837" s="30">
        <f>(J837*$B$16+K837*OFFSET($B$17,0,D837)-I836*(OFFSET($B$18,0,D837)+$B$19+OFFSET($B$20,0,D837)))*$C837/60</f>
        <v>-0.843630685044865</v>
      </c>
      <c r="I837" s="30">
        <f>$E837+(G837/60)*$C837/60+H837+I836</f>
        <v>22.9087323943552</v>
      </c>
      <c r="J837" s="30">
        <f>J836+($B$19*I836-$B$16*J836)*$C837/60</f>
        <v>93.5475975705595</v>
      </c>
      <c r="K837" s="30">
        <f>K836+(OFFSET($B$20,0,D837)*I836-OFFSET($B$17,0,D837)*K836)*$C837/60</f>
        <v>243.889804958369</v>
      </c>
      <c r="L837" s="34">
        <f>$A837/60</f>
        <v>67.6666666666667</v>
      </c>
      <c r="M837" s="41">
        <v>49.9861845807844</v>
      </c>
      <c r="N837" s="41">
        <v>49.6380129821441</v>
      </c>
      <c r="O837" s="41">
        <v>49.1626302990934</v>
      </c>
      <c r="P837" s="41">
        <f>G837/$B$22</f>
        <v>60.7414093232292</v>
      </c>
      <c r="Q837" s="41">
        <f>I837/$B$15*1000</f>
        <v>3.5</v>
      </c>
      <c r="R837" s="30">
        <f>G837/3600*C837</f>
        <v>0.8436306850448499</v>
      </c>
    </row>
    <row r="838" ht="20.05" customHeight="1">
      <c r="A838" s="31">
        <f>$A837+C837</f>
        <v>4065</v>
      </c>
      <c r="B838" s="32">
        <v>3.5</v>
      </c>
      <c r="C838" s="33">
        <v>5</v>
      </c>
      <c r="D838" t="b" s="30">
        <v>0</v>
      </c>
      <c r="E838" s="13"/>
      <c r="F838" s="30">
        <f>3600*(B838*$B$15/1000-H838-I837)/C838</f>
        <v>607.331282512542</v>
      </c>
      <c r="G838" s="30">
        <f>IF(F838&gt;B$21,$B$21,IF(F838&lt;0,0,F838))</f>
        <v>607.331282512542</v>
      </c>
      <c r="H838" s="30">
        <f>(J838*$B$16+K838*OFFSET($B$17,0,D838)-I837*(OFFSET($B$18,0,D838)+$B$19+OFFSET($B$20,0,D838)))*$C838/60</f>
        <v>-0.843515670156324</v>
      </c>
      <c r="I838" s="30">
        <f>$E838+(G838/60)*$C838/60+H838+I837</f>
        <v>22.9087323943552</v>
      </c>
      <c r="J838" s="30">
        <f>J837+($B$19*I837-$B$16*J837)*$C838/60</f>
        <v>93.5522850615706</v>
      </c>
      <c r="K838" s="30">
        <f>K837+(OFFSET($B$20,0,D838)*I837-OFFSET($B$17,0,D838)*K837)*$C838/60</f>
        <v>244.151671120356</v>
      </c>
      <c r="L838" s="34">
        <f>$A838/60</f>
        <v>67.75</v>
      </c>
      <c r="M838" s="41">
        <v>49.9861845807844</v>
      </c>
      <c r="N838" s="41">
        <v>49.6380129821441</v>
      </c>
      <c r="O838" s="41">
        <v>49.1626302990934</v>
      </c>
      <c r="P838" s="41">
        <f>G838/$B$22</f>
        <v>60.7331282512542</v>
      </c>
      <c r="Q838" s="41">
        <f>I838/$B$15*1000</f>
        <v>3.5</v>
      </c>
      <c r="R838" s="30">
        <f>G838/3600*C838</f>
        <v>0.843515670156308</v>
      </c>
    </row>
    <row r="839" ht="20.05" customHeight="1">
      <c r="A839" s="31">
        <f>$A838+C838</f>
        <v>4070</v>
      </c>
      <c r="B839" s="32">
        <v>3.5</v>
      </c>
      <c r="C839" s="33">
        <v>5</v>
      </c>
      <c r="D839" t="b" s="30">
        <v>0</v>
      </c>
      <c r="E839" s="13"/>
      <c r="F839" s="30">
        <f>3600*(B839*$B$15/1000-H839-I838)/C839</f>
        <v>607.248609073741</v>
      </c>
      <c r="G839" s="30">
        <f>IF(F839&gt;B$21,$B$21,IF(F839&lt;0,0,F839))</f>
        <v>607.248609073741</v>
      </c>
      <c r="H839" s="30">
        <f>(J839*$B$16+K839*OFFSET($B$17,0,D839)-I838*(OFFSET($B$18,0,D839)+$B$19+OFFSET($B$20,0,D839)))*$C839/60</f>
        <v>-0.843400845935767</v>
      </c>
      <c r="I839" s="30">
        <f>$E839+(G839/60)*$C839/60+H839+I838</f>
        <v>22.9087323943552</v>
      </c>
      <c r="J839" s="30">
        <f>J838+($B$19*I838-$B$16*J838)*$C839/60</f>
        <v>93.5569450447088</v>
      </c>
      <c r="K839" s="30">
        <f>K838+(OFFSET($B$20,0,D839)*I838-OFFSET($B$17,0,D839)*K838)*$C839/60</f>
        <v>244.413449775328</v>
      </c>
      <c r="L839" s="34">
        <f>$A839/60</f>
        <v>67.8333333333333</v>
      </c>
      <c r="M839" s="41">
        <v>49.9861845807844</v>
      </c>
      <c r="N839" s="41">
        <v>49.6380129821441</v>
      </c>
      <c r="O839" s="41">
        <v>49.1626302990934</v>
      </c>
      <c r="P839" s="41">
        <f>G839/$B$22</f>
        <v>60.7248609073741</v>
      </c>
      <c r="Q839" s="41">
        <f>I839/$B$15*1000</f>
        <v>3.5</v>
      </c>
      <c r="R839" s="30">
        <f>G839/3600*C839</f>
        <v>0.843400845935751</v>
      </c>
    </row>
    <row r="840" ht="20.05" customHeight="1">
      <c r="A840" s="31">
        <f>$A839+C839</f>
        <v>4075</v>
      </c>
      <c r="B840" s="32">
        <v>3.5</v>
      </c>
      <c r="C840" s="33">
        <v>5</v>
      </c>
      <c r="D840" t="b" s="30">
        <v>0</v>
      </c>
      <c r="E840" s="13"/>
      <c r="F840" s="30">
        <f>3600*(B840*$B$15/1000-H840-I839)/C840</f>
        <v>607.1660722267929</v>
      </c>
      <c r="G840" s="30">
        <f>IF(F840&gt;B$21,$B$21,IF(F840&lt;0,0,F840))</f>
        <v>607.1660722267929</v>
      </c>
      <c r="H840" s="30">
        <f>(J840*$B$16+K840*OFFSET($B$17,0,D840)-I839*(OFFSET($B$18,0,D840)+$B$19+OFFSET($B$20,0,D840)))*$C840/60</f>
        <v>-0.843286211426117</v>
      </c>
      <c r="I840" s="30">
        <f>$E840+(G840/60)*$C840/60+H840+I839</f>
        <v>22.9087323943552</v>
      </c>
      <c r="J840" s="30">
        <f>J839+($B$19*I839-$B$16*J839)*$C840/60</f>
        <v>93.5615776814</v>
      </c>
      <c r="K840" s="30">
        <f>K839+(OFFSET($B$20,0,D840)*I839-OFFSET($B$17,0,D840)*K839)*$C840/60</f>
        <v>244.675140952526</v>
      </c>
      <c r="L840" s="34">
        <f>$A840/60</f>
        <v>67.9166666666667</v>
      </c>
      <c r="M840" s="41">
        <v>49.9861845807844</v>
      </c>
      <c r="N840" s="41">
        <v>49.6380129821441</v>
      </c>
      <c r="O840" s="41">
        <v>49.1626302990934</v>
      </c>
      <c r="P840" s="41">
        <f>G840/$B$22</f>
        <v>60.7166072226793</v>
      </c>
      <c r="Q840" s="41">
        <f>I840/$B$15*1000</f>
        <v>3.5</v>
      </c>
      <c r="R840" s="30">
        <f>G840/3600*C840</f>
        <v>0.8432862114261011</v>
      </c>
    </row>
    <row r="841" ht="20.05" customHeight="1">
      <c r="A841" s="31">
        <f>$A840+C840</f>
        <v>4080</v>
      </c>
      <c r="B841" s="32">
        <v>3.5</v>
      </c>
      <c r="C841" s="33">
        <v>5</v>
      </c>
      <c r="D841" t="b" s="30">
        <v>0</v>
      </c>
      <c r="E841" s="13"/>
      <c r="F841" s="30">
        <f>3600*(B841*$B$15/1000-H841-I840)/C841</f>
        <v>607.083671286608</v>
      </c>
      <c r="G841" s="30">
        <f>IF(F841&gt;B$21,$B$21,IF(F841&lt;0,0,F841))</f>
        <v>607.083671286608</v>
      </c>
      <c r="H841" s="30">
        <f>(J841*$B$16+K841*OFFSET($B$17,0,D841)-I840*(OFFSET($B$18,0,D841)+$B$19+OFFSET($B$20,0,D841)))*$C841/60</f>
        <v>-0.8431717656758601</v>
      </c>
      <c r="I841" s="30">
        <f>$E841+(G841/60)*$C841/60+H841+I840</f>
        <v>22.9087323943552</v>
      </c>
      <c r="J841" s="30">
        <f>J840+($B$19*I840-$B$16*J840)*$C841/60</f>
        <v>93.566183132123</v>
      </c>
      <c r="K841" s="30">
        <f>K840+(OFFSET($B$20,0,D841)*I840-OFFSET($B$17,0,D841)*K840)*$C841/60</f>
        <v>244.936744681183</v>
      </c>
      <c r="L841" s="34">
        <f>$A841/60</f>
        <v>68</v>
      </c>
      <c r="M841" s="41">
        <v>49.9861845807844</v>
      </c>
      <c r="N841" s="41">
        <v>49.6380129821441</v>
      </c>
      <c r="O841" s="41">
        <v>49.1626302990934</v>
      </c>
      <c r="P841" s="41">
        <f>G841/$B$22</f>
        <v>60.7083671286608</v>
      </c>
      <c r="Q841" s="41">
        <f>I841/$B$15*1000</f>
        <v>3.5</v>
      </c>
      <c r="R841" s="30">
        <f>G841/3600*C841</f>
        <v>0.843171765675844</v>
      </c>
    </row>
    <row r="842" ht="20.05" customHeight="1">
      <c r="A842" s="31">
        <f>$A841+C841</f>
        <v>4085</v>
      </c>
      <c r="B842" s="32">
        <v>3.5</v>
      </c>
      <c r="C842" s="33">
        <v>5</v>
      </c>
      <c r="D842" t="b" s="30">
        <v>0</v>
      </c>
      <c r="E842" s="13"/>
      <c r="F842" s="30">
        <f>3600*(B842*$B$15/1000-H842-I841)/C842</f>
        <v>607.001405572075</v>
      </c>
      <c r="G842" s="30">
        <f>IF(F842&gt;B$21,$B$21,IF(F842&lt;0,0,F842))</f>
        <v>607.001405572075</v>
      </c>
      <c r="H842" s="30">
        <f>(J842*$B$16+K842*OFFSET($B$17,0,D842)-I841*(OFFSET($B$18,0,D842)+$B$19+OFFSET($B$20,0,D842)))*$C842/60</f>
        <v>-0.843057507739008</v>
      </c>
      <c r="I842" s="30">
        <f>$E842+(G842/60)*$C842/60+H842+I841</f>
        <v>22.9087323943552</v>
      </c>
      <c r="J842" s="30">
        <f>J841+($B$19*I841-$B$16*J841)*$C842/60</f>
        <v>93.57076155641479</v>
      </c>
      <c r="K842" s="30">
        <f>K841+(OFFSET($B$20,0,D842)*I841-OFFSET($B$17,0,D842)*K841)*$C842/60</f>
        <v>245.198260990521</v>
      </c>
      <c r="L842" s="34">
        <f>$A842/60</f>
        <v>68.0833333333333</v>
      </c>
      <c r="M842" s="41">
        <v>49.9861845807844</v>
      </c>
      <c r="N842" s="41">
        <v>49.6380129821441</v>
      </c>
      <c r="O842" s="41">
        <v>49.1626302990934</v>
      </c>
      <c r="P842" s="41">
        <f>G842/$B$22</f>
        <v>60.7001405572075</v>
      </c>
      <c r="Q842" s="41">
        <f>I842/$B$15*1000</f>
        <v>3.5</v>
      </c>
      <c r="R842" s="30">
        <f>G842/3600*C842</f>
        <v>0.843057507738993</v>
      </c>
    </row>
    <row r="843" ht="20.05" customHeight="1">
      <c r="A843" s="31">
        <f>$A842+C842</f>
        <v>4090</v>
      </c>
      <c r="B843" s="32">
        <v>3.5</v>
      </c>
      <c r="C843" s="33">
        <v>5</v>
      </c>
      <c r="D843" t="b" s="30">
        <v>0</v>
      </c>
      <c r="E843" s="13"/>
      <c r="F843" s="30">
        <f>3600*(B843*$B$15/1000-H843-I842)/C843</f>
        <v>606.919274406044</v>
      </c>
      <c r="G843" s="30">
        <f>IF(F843&gt;B$21,$B$21,IF(F843&lt;0,0,F843))</f>
        <v>606.919274406044</v>
      </c>
      <c r="H843" s="30">
        <f>(J843*$B$16+K843*OFFSET($B$17,0,D843)-I842*(OFFSET($B$18,0,D843)+$B$19+OFFSET($B$20,0,D843)))*$C843/60</f>
        <v>-0.842943436675076</v>
      </c>
      <c r="I843" s="30">
        <f>$E843+(G843/60)*$C843/60+H843+I842</f>
        <v>22.9087323943552</v>
      </c>
      <c r="J843" s="30">
        <f>J842+($B$19*I842-$B$16*J842)*$C843/60</f>
        <v>93.5753131128762</v>
      </c>
      <c r="K843" s="30">
        <f>K842+(OFFSET($B$20,0,D843)*I842-OFFSET($B$17,0,D843)*K842)*$C843/60</f>
        <v>245.459689909752</v>
      </c>
      <c r="L843" s="34">
        <f>$A843/60</f>
        <v>68.1666666666667</v>
      </c>
      <c r="M843" s="41">
        <v>49.9861845807844</v>
      </c>
      <c r="N843" s="41">
        <v>49.6380129821441</v>
      </c>
      <c r="O843" s="41">
        <v>49.1626302990934</v>
      </c>
      <c r="P843" s="41">
        <f>G843/$B$22</f>
        <v>60.6919274406044</v>
      </c>
      <c r="Q843" s="41">
        <f>I843/$B$15*1000</f>
        <v>3.5</v>
      </c>
      <c r="R843" s="30">
        <f>G843/3600*C843</f>
        <v>0.842943436675061</v>
      </c>
    </row>
    <row r="844" ht="20.05" customHeight="1">
      <c r="A844" s="31">
        <f>$A843+C843</f>
        <v>4095</v>
      </c>
      <c r="B844" s="32">
        <v>3.5</v>
      </c>
      <c r="C844" s="33">
        <v>5</v>
      </c>
      <c r="D844" t="b" s="30">
        <v>0</v>
      </c>
      <c r="E844" s="13"/>
      <c r="F844" s="30">
        <f>3600*(B844*$B$15/1000-H844-I843)/C844</f>
        <v>606.837277115298</v>
      </c>
      <c r="G844" s="30">
        <f>IF(F844&gt;B$21,$B$21,IF(F844&lt;0,0,F844))</f>
        <v>606.837277115298</v>
      </c>
      <c r="H844" s="30">
        <f>(J844*$B$16+K844*OFFSET($B$17,0,D844)-I843*(OFFSET($B$18,0,D844)+$B$19+OFFSET($B$20,0,D844)))*$C844/60</f>
        <v>-0.84282955154904</v>
      </c>
      <c r="I844" s="30">
        <f>$E844+(G844/60)*$C844/60+H844+I843</f>
        <v>22.9087323943552</v>
      </c>
      <c r="J844" s="30">
        <f>J843+($B$19*I843-$B$16*J843)*$C844/60</f>
        <v>93.5798379591771</v>
      </c>
      <c r="K844" s="30">
        <f>K843+(OFFSET($B$20,0,D844)*I843-OFFSET($B$17,0,D844)*K843)*$C844/60</f>
        <v>245.721031468080</v>
      </c>
      <c r="L844" s="34">
        <f>$A844/60</f>
        <v>68.25</v>
      </c>
      <c r="M844" s="41">
        <v>49.9861845807844</v>
      </c>
      <c r="N844" s="41">
        <v>49.6380129821441</v>
      </c>
      <c r="O844" s="41">
        <v>49.1626302990934</v>
      </c>
      <c r="P844" s="41">
        <f>G844/$B$22</f>
        <v>60.6837277115298</v>
      </c>
      <c r="Q844" s="41">
        <f>I844/$B$15*1000</f>
        <v>3.5</v>
      </c>
      <c r="R844" s="30">
        <f>G844/3600*C844</f>
        <v>0.8428295515490249</v>
      </c>
    </row>
    <row r="845" ht="20.05" customHeight="1">
      <c r="A845" s="31">
        <f>$A844+C844</f>
        <v>4100</v>
      </c>
      <c r="B845" s="32">
        <v>3.5</v>
      </c>
      <c r="C845" s="33">
        <v>5</v>
      </c>
      <c r="D845" t="b" s="30">
        <v>0</v>
      </c>
      <c r="E845" s="13"/>
      <c r="F845" s="30">
        <f>3600*(B845*$B$15/1000-H845-I844)/C845</f>
        <v>606.7554130305321</v>
      </c>
      <c r="G845" s="30">
        <f>IF(F845&gt;B$21,$B$21,IF(F845&lt;0,0,F845))</f>
        <v>606.7554130305321</v>
      </c>
      <c r="H845" s="30">
        <f>(J845*$B$16+K845*OFFSET($B$17,0,D845)-I844*(OFFSET($B$18,0,D845)+$B$19+OFFSET($B$20,0,D845)))*$C845/60</f>
        <v>-0.84271585143131</v>
      </c>
      <c r="I845" s="30">
        <f>$E845+(G845/60)*$C845/60+H845+I844</f>
        <v>22.9087323943552</v>
      </c>
      <c r="J845" s="30">
        <f>J844+($B$19*I844-$B$16*J844)*$C845/60</f>
        <v>93.5843362520624</v>
      </c>
      <c r="K845" s="30">
        <f>K844+(OFFSET($B$20,0,D845)*I844-OFFSET($B$17,0,D845)*K844)*$C845/60</f>
        <v>245.982285694697</v>
      </c>
      <c r="L845" s="34">
        <f>$A845/60</f>
        <v>68.3333333333333</v>
      </c>
      <c r="M845" s="41">
        <v>49.9861845807844</v>
      </c>
      <c r="N845" s="41">
        <v>49.6380129821441</v>
      </c>
      <c r="O845" s="41">
        <v>49.1626302990934</v>
      </c>
      <c r="P845" s="41">
        <f>G845/$B$22</f>
        <v>60.6755413030532</v>
      </c>
      <c r="Q845" s="41">
        <f>I845/$B$15*1000</f>
        <v>3.5</v>
      </c>
      <c r="R845" s="30">
        <f>G845/3600*C845</f>
        <v>0.842715851431294</v>
      </c>
    </row>
    <row r="846" ht="20.05" customHeight="1">
      <c r="A846" s="31">
        <f>$A845+C845</f>
        <v>4105</v>
      </c>
      <c r="B846" s="32">
        <v>3.5</v>
      </c>
      <c r="C846" s="33">
        <v>5</v>
      </c>
      <c r="D846" t="b" s="30">
        <v>0</v>
      </c>
      <c r="E846" s="13"/>
      <c r="F846" s="30">
        <f>3600*(B846*$B$15/1000-H846-I845)/C846</f>
        <v>606.673681486332</v>
      </c>
      <c r="G846" s="30">
        <f>IF(F846&gt;B$21,$B$21,IF(F846&lt;0,0,F846))</f>
        <v>606.673681486332</v>
      </c>
      <c r="H846" s="30">
        <f>(J846*$B$16+K846*OFFSET($B$17,0,D846)-I845*(OFFSET($B$18,0,D846)+$B$19+OFFSET($B$20,0,D846)))*$C846/60</f>
        <v>-0.842602335397698</v>
      </c>
      <c r="I846" s="30">
        <f>$E846+(G846/60)*$C846/60+H846+I845</f>
        <v>22.9087323943552</v>
      </c>
      <c r="J846" s="30">
        <f>J845+($B$19*I845-$B$16*J845)*$C846/60</f>
        <v>93.588808147357</v>
      </c>
      <c r="K846" s="30">
        <f>K845+(OFFSET($B$20,0,D846)*I845-OFFSET($B$17,0,D846)*K845)*$C846/60</f>
        <v>246.243452618787</v>
      </c>
      <c r="L846" s="34">
        <f>$A846/60</f>
        <v>68.4166666666667</v>
      </c>
      <c r="M846" s="41">
        <v>49.9861845807844</v>
      </c>
      <c r="N846" s="41">
        <v>49.6380129821441</v>
      </c>
      <c r="O846" s="41">
        <v>49.1626302990934</v>
      </c>
      <c r="P846" s="41">
        <f>G846/$B$22</f>
        <v>60.6673681486332</v>
      </c>
      <c r="Q846" s="41">
        <f>I846/$B$15*1000</f>
        <v>3.5</v>
      </c>
      <c r="R846" s="30">
        <f>G846/3600*C846</f>
        <v>0.842602335397683</v>
      </c>
    </row>
    <row r="847" ht="20.05" customHeight="1">
      <c r="A847" s="31">
        <f>$A846+C846</f>
        <v>4110</v>
      </c>
      <c r="B847" s="32">
        <v>3.5</v>
      </c>
      <c r="C847" s="33">
        <v>5</v>
      </c>
      <c r="D847" t="b" s="30">
        <v>0</v>
      </c>
      <c r="E847" s="13"/>
      <c r="F847" s="30">
        <f>3600*(B847*$B$15/1000-H847-I846)/C847</f>
        <v>606.592081821147</v>
      </c>
      <c r="G847" s="30">
        <f>IF(F847&gt;B$21,$B$21,IF(F847&lt;0,0,F847))</f>
        <v>606.592081821147</v>
      </c>
      <c r="H847" s="30">
        <f>(J847*$B$16+K847*OFFSET($B$17,0,D847)-I846*(OFFSET($B$18,0,D847)+$B$19+OFFSET($B$20,0,D847)))*$C847/60</f>
        <v>-0.842489002529386</v>
      </c>
      <c r="I847" s="30">
        <f>$E847+(G847/60)*$C847/60+H847+I846</f>
        <v>22.9087323943552</v>
      </c>
      <c r="J847" s="30">
        <f>J846+($B$19*I846-$B$16*J846)*$C847/60</f>
        <v>93.59325379997129</v>
      </c>
      <c r="K847" s="30">
        <f>K846+(OFFSET($B$20,0,D847)*I846-OFFSET($B$17,0,D847)*K846)*$C847/60</f>
        <v>246.504532269524</v>
      </c>
      <c r="L847" s="34">
        <f>$A847/60</f>
        <v>68.5</v>
      </c>
      <c r="M847" s="41">
        <v>49.9861845807844</v>
      </c>
      <c r="N847" s="41">
        <v>49.6380129821441</v>
      </c>
      <c r="O847" s="41">
        <v>49.1626302990934</v>
      </c>
      <c r="P847" s="41">
        <f>G847/$B$22</f>
        <v>60.6592081821147</v>
      </c>
      <c r="Q847" s="41">
        <f>I847/$B$15*1000</f>
        <v>3.5</v>
      </c>
      <c r="R847" s="30">
        <f>G847/3600*C847</f>
        <v>0.842489002529371</v>
      </c>
    </row>
    <row r="848" ht="20.05" customHeight="1">
      <c r="A848" s="31">
        <f>$A847+C847</f>
        <v>4115</v>
      </c>
      <c r="B848" s="32">
        <v>3.5</v>
      </c>
      <c r="C848" s="33">
        <v>5</v>
      </c>
      <c r="D848" t="b" s="30">
        <v>0</v>
      </c>
      <c r="E848" s="13"/>
      <c r="F848" s="30">
        <f>3600*(B848*$B$15/1000-H848-I847)/C848</f>
        <v>606.5106133772711</v>
      </c>
      <c r="G848" s="30">
        <f>IF(F848&gt;B$21,$B$21,IF(F848&lt;0,0,F848))</f>
        <v>606.5106133772711</v>
      </c>
      <c r="H848" s="30">
        <f>(J848*$B$16+K848*OFFSET($B$17,0,D848)-I847*(OFFSET($B$18,0,D848)+$B$19+OFFSET($B$20,0,D848)))*$C848/60</f>
        <v>-0.842375851912891</v>
      </c>
      <c r="I848" s="30">
        <f>$E848+(G848/60)*$C848/60+H848+I847</f>
        <v>22.9087323943552</v>
      </c>
      <c r="J848" s="30">
        <f>J847+($B$19*I847-$B$16*J847)*$C848/60</f>
        <v>93.59767336390679</v>
      </c>
      <c r="K848" s="30">
        <f>K847+(OFFSET($B$20,0,D848)*I847-OFFSET($B$17,0,D848)*K847)*$C848/60</f>
        <v>246.765524676071</v>
      </c>
      <c r="L848" s="34">
        <f>$A848/60</f>
        <v>68.5833333333333</v>
      </c>
      <c r="M848" s="41">
        <v>49.9861845807844</v>
      </c>
      <c r="N848" s="41">
        <v>49.6380129821441</v>
      </c>
      <c r="O848" s="41">
        <v>49.1626302990934</v>
      </c>
      <c r="P848" s="41">
        <f>G848/$B$22</f>
        <v>60.6510613377271</v>
      </c>
      <c r="Q848" s="41">
        <f>I848/$B$15*1000</f>
        <v>3.5</v>
      </c>
      <c r="R848" s="30">
        <f>G848/3600*C848</f>
        <v>0.842375851912876</v>
      </c>
    </row>
    <row r="849" ht="20.05" customHeight="1">
      <c r="A849" s="31">
        <f>$A848+C848</f>
        <v>4120</v>
      </c>
      <c r="B849" s="32">
        <v>3.5</v>
      </c>
      <c r="C849" s="33">
        <v>5</v>
      </c>
      <c r="D849" t="b" s="30">
        <v>0</v>
      </c>
      <c r="E849" s="13"/>
      <c r="F849" s="30">
        <f>3600*(B849*$B$15/1000-H849-I848)/C849</f>
        <v>606.429275500817</v>
      </c>
      <c r="G849" s="30">
        <f>IF(F849&gt;B$21,$B$21,IF(F849&lt;0,0,F849))</f>
        <v>606.429275500817</v>
      </c>
      <c r="H849" s="30">
        <f>(J849*$B$16+K849*OFFSET($B$17,0,D849)-I848*(OFFSET($B$18,0,D849)+$B$19+OFFSET($B$20,0,D849)))*$C849/60</f>
        <v>-0.842262882640039</v>
      </c>
      <c r="I849" s="30">
        <f>$E849+(G849/60)*$C849/60+H849+I848</f>
        <v>22.9087323943552</v>
      </c>
      <c r="J849" s="30">
        <f>J848+($B$19*I848-$B$16*J848)*$C849/60</f>
        <v>93.6020669922612</v>
      </c>
      <c r="K849" s="30">
        <f>K848+(OFFSET($B$20,0,D849)*I848-OFFSET($B$17,0,D849)*K848)*$C849/60</f>
        <v>247.026429867583</v>
      </c>
      <c r="L849" s="34">
        <f>$A849/60</f>
        <v>68.6666666666667</v>
      </c>
      <c r="M849" s="41">
        <v>49.9861845807844</v>
      </c>
      <c r="N849" s="41">
        <v>49.6380129821441</v>
      </c>
      <c r="O849" s="41">
        <v>49.1626302990934</v>
      </c>
      <c r="P849" s="41">
        <f>G849/$B$22</f>
        <v>60.6429275500817</v>
      </c>
      <c r="Q849" s="41">
        <f>I849/$B$15*1000</f>
        <v>3.5</v>
      </c>
      <c r="R849" s="30">
        <f>G849/3600*C849</f>
        <v>0.842262882640024</v>
      </c>
    </row>
    <row r="850" ht="20.05" customHeight="1">
      <c r="A850" s="31">
        <f>$A849+C849</f>
        <v>4125</v>
      </c>
      <c r="B850" s="32">
        <v>3.5</v>
      </c>
      <c r="C850" s="33">
        <v>5</v>
      </c>
      <c r="D850" t="b" s="30">
        <v>0</v>
      </c>
      <c r="E850" s="13"/>
      <c r="F850" s="30">
        <f>3600*(B850*$B$15/1000-H850-I849)/C850</f>
        <v>606.348067541701</v>
      </c>
      <c r="G850" s="30">
        <f>IF(F850&gt;B$21,$B$21,IF(F850&lt;0,0,F850))</f>
        <v>606.348067541701</v>
      </c>
      <c r="H850" s="30">
        <f>(J850*$B$16+K850*OFFSET($B$17,0,D850)-I849*(OFFSET($B$18,0,D850)+$B$19+OFFSET($B$20,0,D850)))*$C850/60</f>
        <v>-0.842150093807933</v>
      </c>
      <c r="I850" s="30">
        <f>$E850+(G850/60)*$C850/60+H850+I849</f>
        <v>22.9087323943552</v>
      </c>
      <c r="J850" s="30">
        <f>J849+($B$19*I849-$B$16*J849)*$C850/60</f>
        <v>93.60643483723381</v>
      </c>
      <c r="K850" s="30">
        <f>K849+(OFFSET($B$20,0,D850)*I849-OFFSET($B$17,0,D850)*K849)*$C850/60</f>
        <v>247.287247873204</v>
      </c>
      <c r="L850" s="34">
        <f>$A850/60</f>
        <v>68.75</v>
      </c>
      <c r="M850" s="41">
        <v>49.9861845807844</v>
      </c>
      <c r="N850" s="41">
        <v>49.6380129821441</v>
      </c>
      <c r="O850" s="41">
        <v>49.1626302990934</v>
      </c>
      <c r="P850" s="41">
        <f>G850/$B$22</f>
        <v>60.6348067541701</v>
      </c>
      <c r="Q850" s="41">
        <f>I850/$B$15*1000</f>
        <v>3.5</v>
      </c>
      <c r="R850" s="30">
        <f>G850/3600*C850</f>
        <v>0.8421500938079181</v>
      </c>
    </row>
    <row r="851" ht="20.05" customHeight="1">
      <c r="A851" s="31">
        <f>$A850+C850</f>
        <v>4130</v>
      </c>
      <c r="B851" s="32">
        <v>3.5</v>
      </c>
      <c r="C851" s="33">
        <v>5</v>
      </c>
      <c r="D851" t="b" s="30">
        <v>0</v>
      </c>
      <c r="E851" s="13"/>
      <c r="F851" s="30">
        <f>3600*(B851*$B$15/1000-H851-I850)/C851</f>
        <v>606.266988853609</v>
      </c>
      <c r="G851" s="30">
        <f>IF(F851&gt;B$21,$B$21,IF(F851&lt;0,0,F851))</f>
        <v>606.266988853609</v>
      </c>
      <c r="H851" s="30">
        <f>(J851*$B$16+K851*OFFSET($B$17,0,D851)-I850*(OFFSET($B$18,0,D851)+$B$19+OFFSET($B$20,0,D851)))*$C851/60</f>
        <v>-0.842037484518916</v>
      </c>
      <c r="I851" s="30">
        <f>$E851+(G851/60)*$C851/60+H851+I850</f>
        <v>22.9087323943552</v>
      </c>
      <c r="J851" s="30">
        <f>J850+($B$19*I850-$B$16*J850)*$C851/60</f>
        <v>93.61077705013069</v>
      </c>
      <c r="K851" s="30">
        <f>K850+(OFFSET($B$20,0,D851)*I850-OFFSET($B$17,0,D851)*K850)*$C851/60</f>
        <v>247.547978722069</v>
      </c>
      <c r="L851" s="34">
        <f>$A851/60</f>
        <v>68.8333333333333</v>
      </c>
      <c r="M851" s="41">
        <v>49.9861845807844</v>
      </c>
      <c r="N851" s="41">
        <v>49.6380129821441</v>
      </c>
      <c r="O851" s="41">
        <v>49.1626302990934</v>
      </c>
      <c r="P851" s="41">
        <f>G851/$B$22</f>
        <v>60.6266988853609</v>
      </c>
      <c r="Q851" s="41">
        <f>I851/$B$15*1000</f>
        <v>3.5</v>
      </c>
      <c r="R851" s="30">
        <f>G851/3600*C851</f>
        <v>0.842037484518901</v>
      </c>
    </row>
    <row r="852" ht="20.05" customHeight="1">
      <c r="A852" s="31">
        <f>$A851+C851</f>
        <v>4135</v>
      </c>
      <c r="B852" s="32">
        <v>3.5</v>
      </c>
      <c r="C852" s="33">
        <v>5</v>
      </c>
      <c r="D852" t="b" s="30">
        <v>0</v>
      </c>
      <c r="E852" s="13"/>
      <c r="F852" s="30">
        <f>3600*(B852*$B$15/1000-H852-I851)/C852</f>
        <v>606.1860387939849</v>
      </c>
      <c r="G852" s="30">
        <f>IF(F852&gt;B$21,$B$21,IF(F852&lt;0,0,F852))</f>
        <v>606.1860387939849</v>
      </c>
      <c r="H852" s="30">
        <f>(J852*$B$16+K852*OFFSET($B$17,0,D852)-I851*(OFFSET($B$18,0,D852)+$B$19+OFFSET($B$20,0,D852)))*$C852/60</f>
        <v>-0.8419250538805499</v>
      </c>
      <c r="I852" s="30">
        <f>$E852+(G852/60)*$C852/60+H852+I851</f>
        <v>22.9087323943552</v>
      </c>
      <c r="J852" s="30">
        <f>J851+($B$19*I851-$B$16*J851)*$C852/60</f>
        <v>93.61509378137001</v>
      </c>
      <c r="K852" s="30">
        <f>K851+(OFFSET($B$20,0,D852)*I851-OFFSET($B$17,0,D852)*K851)*$C852/60</f>
        <v>247.808622443302</v>
      </c>
      <c r="L852" s="34">
        <f>$A852/60</f>
        <v>68.9166666666667</v>
      </c>
      <c r="M852" s="41">
        <v>49.9861845807844</v>
      </c>
      <c r="N852" s="41">
        <v>49.6380129821441</v>
      </c>
      <c r="O852" s="41">
        <v>49.1626302990934</v>
      </c>
      <c r="P852" s="41">
        <f>G852/$B$22</f>
        <v>60.6186038793985</v>
      </c>
      <c r="Q852" s="41">
        <f>I852/$B$15*1000</f>
        <v>3.5</v>
      </c>
      <c r="R852" s="30">
        <f>G852/3600*C852</f>
        <v>0.841925053880535</v>
      </c>
    </row>
    <row r="853" ht="20.05" customHeight="1">
      <c r="A853" s="31">
        <f>$A852+C852</f>
        <v>4140</v>
      </c>
      <c r="B853" s="32">
        <v>3.5</v>
      </c>
      <c r="C853" s="33">
        <v>5</v>
      </c>
      <c r="D853" t="b" s="30">
        <v>0</v>
      </c>
      <c r="E853" s="13"/>
      <c r="F853" s="30">
        <f>3600*(B853*$B$15/1000-H853-I852)/C853</f>
        <v>606.105216724005</v>
      </c>
      <c r="G853" s="30">
        <f>IF(F853&gt;B$21,$B$21,IF(F853&lt;0,0,F853))</f>
        <v>606.105216724005</v>
      </c>
      <c r="H853" s="30">
        <f>(J853*$B$16+K853*OFFSET($B$17,0,D853)-I852*(OFFSET($B$18,0,D853)+$B$19+OFFSET($B$20,0,D853)))*$C853/60</f>
        <v>-0.841812801005578</v>
      </c>
      <c r="I853" s="30">
        <f>$E853+(G853/60)*$C853/60+H853+I852</f>
        <v>22.9087323943552</v>
      </c>
      <c r="J853" s="30">
        <f>J852+($B$19*I852-$B$16*J852)*$C853/60</f>
        <v>93.6193851804872</v>
      </c>
      <c r="K853" s="30">
        <f>K852+(OFFSET($B$20,0,D853)*I852-OFFSET($B$17,0,D853)*K852)*$C853/60</f>
        <v>248.069179066019</v>
      </c>
      <c r="L853" s="34">
        <f>$A853/60</f>
        <v>69</v>
      </c>
      <c r="M853" s="41">
        <v>49.9861845807844</v>
      </c>
      <c r="N853" s="41">
        <v>49.6380129821441</v>
      </c>
      <c r="O853" s="41">
        <v>49.1626302990934</v>
      </c>
      <c r="P853" s="41">
        <f>G853/$B$22</f>
        <v>60.6105216724005</v>
      </c>
      <c r="Q853" s="41">
        <f>I853/$B$15*1000</f>
        <v>3.5</v>
      </c>
      <c r="R853" s="30">
        <f>G853/3600*C853</f>
        <v>0.841812801005563</v>
      </c>
    </row>
    <row r="854" ht="20.05" customHeight="1">
      <c r="A854" s="31">
        <f>$A853+C853</f>
        <v>4145</v>
      </c>
      <c r="B854" s="32">
        <v>3.5</v>
      </c>
      <c r="C854" s="33">
        <v>5</v>
      </c>
      <c r="D854" t="b" s="30">
        <v>0</v>
      </c>
      <c r="E854" s="13"/>
      <c r="F854" s="30">
        <f>3600*(B854*$B$15/1000-H854-I853)/C854</f>
        <v>606.024522008554</v>
      </c>
      <c r="G854" s="30">
        <f>IF(F854&gt;B$21,$B$21,IF(F854&lt;0,0,F854))</f>
        <v>606.024522008554</v>
      </c>
      <c r="H854" s="30">
        <f>(J854*$B$16+K854*OFFSET($B$17,0,D854)-I853*(OFFSET($B$18,0,D854)+$B$19+OFFSET($B$20,0,D854)))*$C854/60</f>
        <v>-0.841700725011895</v>
      </c>
      <c r="I854" s="30">
        <f>$E854+(G854/60)*$C854/60+H854+I853</f>
        <v>22.9087323943552</v>
      </c>
      <c r="J854" s="30">
        <f>J853+($B$19*I853-$B$16*J853)*$C854/60</f>
        <v>93.6236513961403</v>
      </c>
      <c r="K854" s="30">
        <f>K853+(OFFSET($B$20,0,D854)*I853-OFFSET($B$17,0,D854)*K853)*$C854/60</f>
        <v>248.329648619325</v>
      </c>
      <c r="L854" s="34">
        <f>$A854/60</f>
        <v>69.0833333333333</v>
      </c>
      <c r="M854" s="41">
        <v>49.9861845807844</v>
      </c>
      <c r="N854" s="41">
        <v>49.6380129821441</v>
      </c>
      <c r="O854" s="41">
        <v>49.1626302990934</v>
      </c>
      <c r="P854" s="41">
        <f>G854/$B$22</f>
        <v>60.6024522008554</v>
      </c>
      <c r="Q854" s="41">
        <f>I854/$B$15*1000</f>
        <v>3.5</v>
      </c>
      <c r="R854" s="30">
        <f>G854/3600*C854</f>
        <v>0.841700725011881</v>
      </c>
    </row>
    <row r="855" ht="20.05" customHeight="1">
      <c r="A855" s="31">
        <f>$A854+C854</f>
        <v>4150</v>
      </c>
      <c r="B855" s="32">
        <v>3.5</v>
      </c>
      <c r="C855" s="33">
        <v>5</v>
      </c>
      <c r="D855" t="b" s="30">
        <v>0</v>
      </c>
      <c r="E855" s="13"/>
      <c r="F855" s="30">
        <f>3600*(B855*$B$15/1000-H855-I854)/C855</f>
        <v>605.943954016204</v>
      </c>
      <c r="G855" s="30">
        <f>IF(F855&gt;B$21,$B$21,IF(F855&lt;0,0,F855))</f>
        <v>605.943954016204</v>
      </c>
      <c r="H855" s="30">
        <f>(J855*$B$16+K855*OFFSET($B$17,0,D855)-I854*(OFFSET($B$18,0,D855)+$B$19+OFFSET($B$20,0,D855)))*$C855/60</f>
        <v>-0.84158882502252</v>
      </c>
      <c r="I855" s="30">
        <f>$E855+(G855/60)*$C855/60+H855+I854</f>
        <v>22.9087323943552</v>
      </c>
      <c r="J855" s="30">
        <f>J854+($B$19*I854-$B$16*J854)*$C855/60</f>
        <v>93.6278925761148</v>
      </c>
      <c r="K855" s="30">
        <f>K854+(OFFSET($B$20,0,D855)*I854-OFFSET($B$17,0,D855)*K854)*$C855/60</f>
        <v>248.590031132316</v>
      </c>
      <c r="L855" s="34">
        <f>$A855/60</f>
        <v>69.1666666666667</v>
      </c>
      <c r="M855" s="41">
        <v>49.9861845807844</v>
      </c>
      <c r="N855" s="41">
        <v>49.6380129821441</v>
      </c>
      <c r="O855" s="41">
        <v>49.1626302990934</v>
      </c>
      <c r="P855" s="41">
        <f>G855/$B$22</f>
        <v>60.5943954016204</v>
      </c>
      <c r="Q855" s="41">
        <f>I855/$B$15*1000</f>
        <v>3.5</v>
      </c>
      <c r="R855" s="30">
        <f>G855/3600*C855</f>
        <v>0.841588825022506</v>
      </c>
    </row>
    <row r="856" ht="20.05" customHeight="1">
      <c r="A856" s="31">
        <f>$A855+C855</f>
        <v>4155</v>
      </c>
      <c r="B856" s="32">
        <v>3.5</v>
      </c>
      <c r="C856" s="33">
        <v>5</v>
      </c>
      <c r="D856" t="b" s="30">
        <v>0</v>
      </c>
      <c r="E856" s="13"/>
      <c r="F856" s="30">
        <f>3600*(B856*$B$15/1000-H856-I855)/C856</f>
        <v>605.863512119195</v>
      </c>
      <c r="G856" s="30">
        <f>IF(F856&gt;B$21,$B$21,IF(F856&lt;0,0,F856))</f>
        <v>605.863512119195</v>
      </c>
      <c r="H856" s="30">
        <f>(J856*$B$16+K856*OFFSET($B$17,0,D856)-I855*(OFFSET($B$18,0,D856)+$B$19+OFFSET($B$20,0,D856)))*$C856/60</f>
        <v>-0.841477100165563</v>
      </c>
      <c r="I856" s="30">
        <f>$E856+(G856/60)*$C856/60+H856+I855</f>
        <v>22.9087323943552</v>
      </c>
      <c r="J856" s="30">
        <f>J855+($B$19*I855-$B$16*J855)*$C856/60</f>
        <v>93.63210886732909</v>
      </c>
      <c r="K856" s="30">
        <f>K855+(OFFSET($B$20,0,D856)*I855-OFFSET($B$17,0,D856)*K855)*$C856/60</f>
        <v>248.850326634078</v>
      </c>
      <c r="L856" s="34">
        <f>$A856/60</f>
        <v>69.25</v>
      </c>
      <c r="M856" s="41">
        <v>49.9861845807844</v>
      </c>
      <c r="N856" s="41">
        <v>49.6380129821441</v>
      </c>
      <c r="O856" s="41">
        <v>49.1626302990934</v>
      </c>
      <c r="P856" s="41">
        <f>G856/$B$22</f>
        <v>60.5863512119195</v>
      </c>
      <c r="Q856" s="41">
        <f>I856/$B$15*1000</f>
        <v>3.5</v>
      </c>
      <c r="R856" s="30">
        <f>G856/3600*C856</f>
        <v>0.841477100165549</v>
      </c>
    </row>
    <row r="857" ht="20.05" customHeight="1">
      <c r="A857" s="31">
        <f>$A856+C856</f>
        <v>4160</v>
      </c>
      <c r="B857" s="32">
        <v>3.5</v>
      </c>
      <c r="C857" s="33">
        <v>5</v>
      </c>
      <c r="D857" t="b" s="30">
        <v>0</v>
      </c>
      <c r="E857" s="13"/>
      <c r="F857" s="30">
        <f>3600*(B857*$B$15/1000-H857-I856)/C857</f>
        <v>605.7831956934129</v>
      </c>
      <c r="G857" s="30">
        <f>IF(F857&gt;B$21,$B$21,IF(F857&lt;0,0,F857))</f>
        <v>605.7831956934129</v>
      </c>
      <c r="H857" s="30">
        <f>(J857*$B$16+K857*OFFSET($B$17,0,D857)-I856*(OFFSET($B$18,0,D857)+$B$19+OFFSET($B$20,0,D857)))*$C857/60</f>
        <v>-0.8413655495742</v>
      </c>
      <c r="I857" s="30">
        <f>$E857+(G857/60)*$C857/60+H857+I856</f>
        <v>22.9087323943552</v>
      </c>
      <c r="J857" s="30">
        <f>J856+($B$19*I856-$B$16*J856)*$C857/60</f>
        <v>93.6363004158393</v>
      </c>
      <c r="K857" s="30">
        <f>K856+(OFFSET($B$20,0,D857)*I856-OFFSET($B$17,0,D857)*K856)*$C857/60</f>
        <v>249.110535153687</v>
      </c>
      <c r="L857" s="34">
        <f>$A857/60</f>
        <v>69.3333333333333</v>
      </c>
      <c r="M857" s="41">
        <v>49.9861845807844</v>
      </c>
      <c r="N857" s="41">
        <v>49.6380129821441</v>
      </c>
      <c r="O857" s="41">
        <v>49.1626302990934</v>
      </c>
      <c r="P857" s="41">
        <f>G857/$B$22</f>
        <v>60.5783195693413</v>
      </c>
      <c r="Q857" s="41">
        <f>I857/$B$15*1000</f>
        <v>3.5</v>
      </c>
      <c r="R857" s="30">
        <f>G857/3600*C857</f>
        <v>0.841365549574185</v>
      </c>
    </row>
    <row r="858" ht="20.05" customHeight="1">
      <c r="A858" s="31">
        <f>$A857+C857</f>
        <v>4165</v>
      </c>
      <c r="B858" s="32">
        <v>3.5</v>
      </c>
      <c r="C858" s="33">
        <v>5</v>
      </c>
      <c r="D858" t="b" s="30">
        <v>0</v>
      </c>
      <c r="E858" s="13"/>
      <c r="F858" s="30">
        <f>3600*(B858*$B$15/1000-H858-I857)/C858</f>
        <v>605.703004118369</v>
      </c>
      <c r="G858" s="30">
        <f>IF(F858&gt;B$21,$B$21,IF(F858&lt;0,0,F858))</f>
        <v>605.703004118369</v>
      </c>
      <c r="H858" s="30">
        <f>(J858*$B$16+K858*OFFSET($B$17,0,D858)-I857*(OFFSET($B$18,0,D858)+$B$19+OFFSET($B$20,0,D858)))*$C858/60</f>
        <v>-0.841254172386638</v>
      </c>
      <c r="I858" s="30">
        <f>$E858+(G858/60)*$C858/60+H858+I857</f>
        <v>22.9087323943552</v>
      </c>
      <c r="J858" s="30">
        <f>J857+($B$19*I857-$B$16*J857)*$C858/60</f>
        <v>93.6404673668444</v>
      </c>
      <c r="K858" s="30">
        <f>K857+(OFFSET($B$20,0,D858)*I857-OFFSET($B$17,0,D858)*K857)*$C858/60</f>
        <v>249.370656720210</v>
      </c>
      <c r="L858" s="34">
        <f>$A858/60</f>
        <v>69.4166666666667</v>
      </c>
      <c r="M858" s="41">
        <v>49.9861845807844</v>
      </c>
      <c r="N858" s="41">
        <v>49.6380129821441</v>
      </c>
      <c r="O858" s="41">
        <v>49.1626302990934</v>
      </c>
      <c r="P858" s="41">
        <f>G858/$B$22</f>
        <v>60.5703004118369</v>
      </c>
      <c r="Q858" s="41">
        <f>I858/$B$15*1000</f>
        <v>3.5</v>
      </c>
      <c r="R858" s="30">
        <f>G858/3600*C858</f>
        <v>0.841254172386624</v>
      </c>
    </row>
    <row r="859" ht="20.05" customHeight="1">
      <c r="A859" s="31">
        <f>$A858+C858</f>
        <v>4170</v>
      </c>
      <c r="B859" s="32">
        <v>3.5</v>
      </c>
      <c r="C859" s="33">
        <v>5</v>
      </c>
      <c r="D859" t="b" s="30">
        <v>0</v>
      </c>
      <c r="E859" s="13"/>
      <c r="F859" s="30">
        <f>3600*(B859*$B$15/1000-H859-I858)/C859</f>
        <v>605.622936777171</v>
      </c>
      <c r="G859" s="30">
        <f>IF(F859&gt;B$21,$B$21,IF(F859&lt;0,0,F859))</f>
        <v>605.622936777171</v>
      </c>
      <c r="H859" s="30">
        <f>(J859*$B$16+K859*OFFSET($B$17,0,D859)-I858*(OFFSET($B$18,0,D859)+$B$19+OFFSET($B$20,0,D859)))*$C859/60</f>
        <v>-0.841142967746086</v>
      </c>
      <c r="I859" s="30">
        <f>$E859+(G859/60)*$C859/60+H859+I858</f>
        <v>22.9087323943552</v>
      </c>
      <c r="J859" s="30">
        <f>J858+($B$19*I858-$B$16*J858)*$C859/60</f>
        <v>93.6446098646914</v>
      </c>
      <c r="K859" s="30">
        <f>K858+(OFFSET($B$20,0,D859)*I858-OFFSET($B$17,0,D859)*K858)*$C859/60</f>
        <v>249.630691362703</v>
      </c>
      <c r="L859" s="34">
        <f>$A859/60</f>
        <v>69.5</v>
      </c>
      <c r="M859" s="41">
        <v>49.9861845807844</v>
      </c>
      <c r="N859" s="41">
        <v>49.6380129821441</v>
      </c>
      <c r="O859" s="41">
        <v>49.1626302990934</v>
      </c>
      <c r="P859" s="41">
        <f>G859/$B$22</f>
        <v>60.5622936777171</v>
      </c>
      <c r="Q859" s="41">
        <f>I859/$B$15*1000</f>
        <v>3.5</v>
      </c>
      <c r="R859" s="30">
        <f>G859/3600*C859</f>
        <v>0.841142967746071</v>
      </c>
    </row>
    <row r="860" ht="20.05" customHeight="1">
      <c r="A860" s="31">
        <f>$A859+C859</f>
        <v>4175</v>
      </c>
      <c r="B860" s="32">
        <v>3.5</v>
      </c>
      <c r="C860" s="33">
        <v>5</v>
      </c>
      <c r="D860" t="b" s="30">
        <v>0</v>
      </c>
      <c r="E860" s="13"/>
      <c r="F860" s="30">
        <f>3600*(B860*$B$15/1000-H860-I859)/C860</f>
        <v>605.542993056515</v>
      </c>
      <c r="G860" s="30">
        <f>IF(F860&gt;B$21,$B$21,IF(F860&lt;0,0,F860))</f>
        <v>605.542993056515</v>
      </c>
      <c r="H860" s="30">
        <f>(J860*$B$16+K860*OFFSET($B$17,0,D860)-I859*(OFFSET($B$18,0,D860)+$B$19+OFFSET($B$20,0,D860)))*$C860/60</f>
        <v>-0.84103193480073</v>
      </c>
      <c r="I860" s="30">
        <f>$E860+(G860/60)*$C860/60+H860+I859</f>
        <v>22.9087323943552</v>
      </c>
      <c r="J860" s="30">
        <f>J859+($B$19*I859-$B$16*J859)*$C860/60</f>
        <v>93.6487280528802</v>
      </c>
      <c r="K860" s="30">
        <f>K859+(OFFSET($B$20,0,D860)*I859-OFFSET($B$17,0,D860)*K859)*$C860/60</f>
        <v>249.890639110214</v>
      </c>
      <c r="L860" s="34">
        <f>$A860/60</f>
        <v>69.5833333333333</v>
      </c>
      <c r="M860" s="41">
        <v>49.9861845807844</v>
      </c>
      <c r="N860" s="41">
        <v>49.6380129821441</v>
      </c>
      <c r="O860" s="41">
        <v>49.1626302990934</v>
      </c>
      <c r="P860" s="41">
        <f>G860/$B$22</f>
        <v>60.5542993056515</v>
      </c>
      <c r="Q860" s="41">
        <f>I860/$B$15*1000</f>
        <v>3.5</v>
      </c>
      <c r="R860" s="30">
        <f>G860/3600*C860</f>
        <v>0.841031934800715</v>
      </c>
    </row>
    <row r="861" ht="20.05" customHeight="1">
      <c r="A861" s="31">
        <f>$A860+C860</f>
        <v>4180</v>
      </c>
      <c r="B861" s="32">
        <v>3.5</v>
      </c>
      <c r="C861" s="33">
        <v>5</v>
      </c>
      <c r="D861" t="b" s="30">
        <v>0</v>
      </c>
      <c r="E861" s="13"/>
      <c r="F861" s="30">
        <f>3600*(B861*$B$15/1000-H861-I860)/C861</f>
        <v>605.463172346652</v>
      </c>
      <c r="G861" s="30">
        <f>IF(F861&gt;B$21,$B$21,IF(F861&lt;0,0,F861))</f>
        <v>605.463172346652</v>
      </c>
      <c r="H861" s="30">
        <f>(J861*$B$16+K861*OFFSET($B$17,0,D861)-I860*(OFFSET($B$18,0,D861)+$B$19+OFFSET($B$20,0,D861)))*$C861/60</f>
        <v>-0.840921072703699</v>
      </c>
      <c r="I861" s="30">
        <f>$E861+(G861/60)*$C861/60+H861+I860</f>
        <v>22.9087323943552</v>
      </c>
      <c r="J861" s="30">
        <f>J860+($B$19*I860-$B$16*J860)*$C861/60</f>
        <v>93.6528220740685</v>
      </c>
      <c r="K861" s="30">
        <f>K860+(OFFSET($B$20,0,D861)*I860-OFFSET($B$17,0,D861)*K860)*$C861/60</f>
        <v>250.150499991780</v>
      </c>
      <c r="L861" s="34">
        <f>$A861/60</f>
        <v>69.6666666666667</v>
      </c>
      <c r="M861" s="41">
        <v>49.9861845807844</v>
      </c>
      <c r="N861" s="41">
        <v>49.6380129821441</v>
      </c>
      <c r="O861" s="41">
        <v>49.1626302990934</v>
      </c>
      <c r="P861" s="41">
        <f>G861/$B$22</f>
        <v>60.5463172346652</v>
      </c>
      <c r="Q861" s="41">
        <f>I861/$B$15*1000</f>
        <v>3.5</v>
      </c>
      <c r="R861" s="30">
        <f>G861/3600*C861</f>
        <v>0.840921072703683</v>
      </c>
    </row>
    <row r="862" ht="20.05" customHeight="1">
      <c r="A862" s="31">
        <f>$A861+C861</f>
        <v>4185</v>
      </c>
      <c r="B862" s="32">
        <v>3.5</v>
      </c>
      <c r="C862" s="33">
        <v>5</v>
      </c>
      <c r="D862" t="b" s="30">
        <v>0</v>
      </c>
      <c r="E862" s="13"/>
      <c r="F862" s="30">
        <f>3600*(B862*$B$15/1000-H862-I861)/C862</f>
        <v>605.383474041378</v>
      </c>
      <c r="G862" s="30">
        <f>IF(F862&gt;B$21,$B$21,IF(F862&lt;0,0,F862))</f>
        <v>605.383474041378</v>
      </c>
      <c r="H862" s="30">
        <f>(J862*$B$16+K862*OFFSET($B$17,0,D862)-I861*(OFFSET($B$18,0,D862)+$B$19+OFFSET($B$20,0,D862)))*$C862/60</f>
        <v>-0.84081038061304</v>
      </c>
      <c r="I862" s="30">
        <f>$E862+(G862/60)*$C862/60+H862+I861</f>
        <v>22.9087323943552</v>
      </c>
      <c r="J862" s="30">
        <f>J861+($B$19*I861-$B$16*J861)*$C862/60</f>
        <v>93.65689207007691</v>
      </c>
      <c r="K862" s="30">
        <f>K861+(OFFSET($B$20,0,D862)*I861-OFFSET($B$17,0,D862)*K861)*$C862/60</f>
        <v>250.410274036429</v>
      </c>
      <c r="L862" s="34">
        <f>$A862/60</f>
        <v>69.75</v>
      </c>
      <c r="M862" s="41">
        <v>49.9861845807844</v>
      </c>
      <c r="N862" s="41">
        <v>49.6380129821441</v>
      </c>
      <c r="O862" s="41">
        <v>49.1626302990934</v>
      </c>
      <c r="P862" s="41">
        <f>G862/$B$22</f>
        <v>60.5383474041378</v>
      </c>
      <c r="Q862" s="41">
        <f>I862/$B$15*1000</f>
        <v>3.5</v>
      </c>
      <c r="R862" s="30">
        <f>G862/3600*C862</f>
        <v>0.840810380613025</v>
      </c>
    </row>
    <row r="863" ht="20.05" customHeight="1">
      <c r="A863" s="31">
        <f>$A862+C862</f>
        <v>4190</v>
      </c>
      <c r="B863" s="32">
        <v>3.5</v>
      </c>
      <c r="C863" s="33">
        <v>5</v>
      </c>
      <c r="D863" t="b" s="30">
        <v>0</v>
      </c>
      <c r="E863" s="13"/>
      <c r="F863" s="30">
        <f>3600*(B863*$B$15/1000-H863-I862)/C863</f>
        <v>605.303897538004</v>
      </c>
      <c r="G863" s="30">
        <f>IF(F863&gt;B$21,$B$21,IF(F863&lt;0,0,F863))</f>
        <v>605.303897538004</v>
      </c>
      <c r="H863" s="30">
        <f>(J863*$B$16+K863*OFFSET($B$17,0,D863)-I862*(OFFSET($B$18,0,D863)+$B$19+OFFSET($B$20,0,D863)))*$C863/60</f>
        <v>-0.840699857691687</v>
      </c>
      <c r="I863" s="30">
        <f>$E863+(G863/60)*$C863/60+H863+I862</f>
        <v>22.9087323943552</v>
      </c>
      <c r="J863" s="30">
        <f>J862+($B$19*I862-$B$16*J862)*$C863/60</f>
        <v>93.6609381818937</v>
      </c>
      <c r="K863" s="30">
        <f>K862+(OFFSET($B$20,0,D863)*I862-OFFSET($B$17,0,D863)*K862)*$C863/60</f>
        <v>250.669961273179</v>
      </c>
      <c r="L863" s="34">
        <f>$A863/60</f>
        <v>69.8333333333333</v>
      </c>
      <c r="M863" s="41">
        <v>49.9861845807844</v>
      </c>
      <c r="N863" s="41">
        <v>49.6380129821441</v>
      </c>
      <c r="O863" s="41">
        <v>49.1626302990934</v>
      </c>
      <c r="P863" s="41">
        <f>G863/$B$22</f>
        <v>60.5303897538004</v>
      </c>
      <c r="Q863" s="41">
        <f>I863/$B$15*1000</f>
        <v>3.5</v>
      </c>
      <c r="R863" s="30">
        <f>G863/3600*C863</f>
        <v>0.840699857691672</v>
      </c>
    </row>
    <row r="864" ht="20.05" customHeight="1">
      <c r="A864" s="31">
        <f>$A863+C863</f>
        <v>4195</v>
      </c>
      <c r="B864" s="32">
        <v>3.5</v>
      </c>
      <c r="C864" s="33">
        <v>5</v>
      </c>
      <c r="D864" t="b" s="30">
        <v>0</v>
      </c>
      <c r="E864" s="13"/>
      <c r="F864" s="30">
        <f>3600*(B864*$B$15/1000-H864-I863)/C864</f>
        <v>605.2244422373381</v>
      </c>
      <c r="G864" s="30">
        <f>IF(F864&gt;B$21,$B$21,IF(F864&lt;0,0,F864))</f>
        <v>605.2244422373381</v>
      </c>
      <c r="H864" s="30">
        <f>(J864*$B$16+K864*OFFSET($B$17,0,D864)-I863*(OFFSET($B$18,0,D864)+$B$19+OFFSET($B$20,0,D864)))*$C864/60</f>
        <v>-0.840589503107429</v>
      </c>
      <c r="I864" s="30">
        <f>$E864+(G864/60)*$C864/60+H864+I863</f>
        <v>22.9087323943552</v>
      </c>
      <c r="J864" s="30">
        <f>J863+($B$19*I863-$B$16*J863)*$C864/60</f>
        <v>93.664960549680</v>
      </c>
      <c r="K864" s="30">
        <f>K863+(OFFSET($B$20,0,D864)*I863-OFFSET($B$17,0,D864)*K863)*$C864/60</f>
        <v>250.929561731038</v>
      </c>
      <c r="L864" s="34">
        <f>$A864/60</f>
        <v>69.9166666666667</v>
      </c>
      <c r="M864" s="41">
        <v>49.9861845807844</v>
      </c>
      <c r="N864" s="41">
        <v>49.6380129821441</v>
      </c>
      <c r="O864" s="41">
        <v>49.1626302990934</v>
      </c>
      <c r="P864" s="41">
        <f>G864/$B$22</f>
        <v>60.5224442237338</v>
      </c>
      <c r="Q864" s="41">
        <f>I864/$B$15*1000</f>
        <v>3.5</v>
      </c>
      <c r="R864" s="30">
        <f>G864/3600*C864</f>
        <v>0.840589503107414</v>
      </c>
    </row>
    <row r="865" ht="20.05" customHeight="1">
      <c r="A865" s="31">
        <f>$A864+C864</f>
        <v>4200</v>
      </c>
      <c r="B865" s="32">
        <v>3.5</v>
      </c>
      <c r="C865" s="33">
        <v>5</v>
      </c>
      <c r="D865" t="b" s="30">
        <v>0</v>
      </c>
      <c r="E865" s="13"/>
      <c r="F865" s="30">
        <f>3600*(B865*$B$15/1000-H865-I864)/C865</f>
        <v>605.145107543669</v>
      </c>
      <c r="G865" s="30">
        <f>IF(F865&gt;B$21,$B$21,IF(F865&lt;0,0,F865))</f>
        <v>605.145107543669</v>
      </c>
      <c r="H865" s="30">
        <f>(J865*$B$16+K865*OFFSET($B$17,0,D865)-I864*(OFFSET($B$18,0,D865)+$B$19+OFFSET($B$20,0,D865)))*$C865/60</f>
        <v>-0.8404793160328889</v>
      </c>
      <c r="I865" s="30">
        <f>$E865+(G865/60)*$C865/60+H865+I864</f>
        <v>22.9087323943552</v>
      </c>
      <c r="J865" s="30">
        <f>J864+($B$19*I864-$B$16*J864)*$C865/60</f>
        <v>93.66895931277421</v>
      </c>
      <c r="K865" s="30">
        <f>K864+(OFFSET($B$20,0,D865)*I864-OFFSET($B$17,0,D865)*K864)*$C865/60</f>
        <v>251.189075439005</v>
      </c>
      <c r="L865" s="34">
        <f>$A865/60</f>
        <v>70</v>
      </c>
      <c r="M865" s="41">
        <v>49.9861845807844</v>
      </c>
      <c r="N865" s="41">
        <v>49.6380129821441</v>
      </c>
      <c r="O865" s="41">
        <v>49.1626302990934</v>
      </c>
      <c r="P865" s="41">
        <f>G865/$B$22</f>
        <v>60.5145107543669</v>
      </c>
      <c r="Q865" s="41">
        <f>I865/$B$15*1000</f>
        <v>3.5</v>
      </c>
      <c r="R865" s="30">
        <f>G865/3600*C865</f>
        <v>0.840479316032874</v>
      </c>
    </row>
    <row r="866" ht="20.05" customHeight="1">
      <c r="A866" s="31">
        <f>$A865+C865</f>
        <v>4205</v>
      </c>
      <c r="B866" s="32">
        <v>3.5</v>
      </c>
      <c r="C866" s="33">
        <v>5</v>
      </c>
      <c r="D866" t="b" s="30">
        <v>0</v>
      </c>
      <c r="E866" s="13"/>
      <c r="F866" s="30">
        <f>3600*(B866*$B$15/1000-H866-I865)/C866</f>
        <v>605.065892864743</v>
      </c>
      <c r="G866" s="30">
        <f>IF(F866&gt;B$21,$B$21,IF(F866&lt;0,0,F866))</f>
        <v>605.065892864743</v>
      </c>
      <c r="H866" s="30">
        <f>(J866*$B$16+K866*OFFSET($B$17,0,D866)-I865*(OFFSET($B$18,0,D866)+$B$19+OFFSET($B$20,0,D866)))*$C866/60</f>
        <v>-0.840369295645491</v>
      </c>
      <c r="I866" s="30">
        <f>$E866+(G866/60)*$C866/60+H866+I865</f>
        <v>22.9087323943552</v>
      </c>
      <c r="J866" s="30">
        <f>J865+($B$19*I865-$B$16*J865)*$C866/60</f>
        <v>93.67293460969699</v>
      </c>
      <c r="K866" s="30">
        <f>K865+(OFFSET($B$20,0,D866)*I865-OFFSET($B$17,0,D866)*K865)*$C866/60</f>
        <v>251.448502426069</v>
      </c>
      <c r="L866" s="34">
        <f>$A866/60</f>
        <v>70.0833333333333</v>
      </c>
      <c r="M866" s="41">
        <v>49.9861845807844</v>
      </c>
      <c r="N866" s="41">
        <v>49.6380129821441</v>
      </c>
      <c r="O866" s="41">
        <v>49.1626302990934</v>
      </c>
      <c r="P866" s="41">
        <f>G866/$B$22</f>
        <v>60.5065892864743</v>
      </c>
      <c r="Q866" s="41">
        <f>I866/$B$15*1000</f>
        <v>3.5</v>
      </c>
      <c r="R866" s="30">
        <f>G866/3600*C866</f>
        <v>0.840369295645476</v>
      </c>
    </row>
    <row r="867" ht="20.05" customHeight="1">
      <c r="A867" s="31">
        <f>$A866+C866</f>
        <v>4210</v>
      </c>
      <c r="B867" s="32">
        <v>3.5</v>
      </c>
      <c r="C867" s="33">
        <v>5</v>
      </c>
      <c r="D867" t="b" s="30">
        <v>0</v>
      </c>
      <c r="E867" s="13"/>
      <c r="F867" s="30">
        <f>3600*(B867*$B$15/1000-H867-I866)/C867</f>
        <v>604.986797611740</v>
      </c>
      <c r="G867" s="30">
        <f>IF(F867&gt;B$21,$B$21,IF(F867&lt;0,0,F867))</f>
        <v>604.986797611740</v>
      </c>
      <c r="H867" s="30">
        <f>(J867*$B$16+K867*OFFSET($B$17,0,D867)-I866*(OFFSET($B$18,0,D867)+$B$19+OFFSET($B$20,0,D867)))*$C867/60</f>
        <v>-0.840259441127432</v>
      </c>
      <c r="I867" s="30">
        <f>$E867+(G867/60)*$C867/60+H867+I866</f>
        <v>22.9087323943552</v>
      </c>
      <c r="J867" s="30">
        <f>J866+($B$19*I866-$B$16*J866)*$C867/60</f>
        <v>93.6768865781564</v>
      </c>
      <c r="K867" s="30">
        <f>K866+(OFFSET($B$20,0,D867)*I866-OFFSET($B$17,0,D867)*K866)*$C867/60</f>
        <v>251.707842721209</v>
      </c>
      <c r="L867" s="34">
        <f>$A867/60</f>
        <v>70.1666666666667</v>
      </c>
      <c r="M867" s="41">
        <v>49.9861845807844</v>
      </c>
      <c r="N867" s="41">
        <v>49.6380129821441</v>
      </c>
      <c r="O867" s="41">
        <v>49.1626302990934</v>
      </c>
      <c r="P867" s="41">
        <f>G867/$B$22</f>
        <v>60.498679761174</v>
      </c>
      <c r="Q867" s="41">
        <f>I867/$B$15*1000</f>
        <v>3.5</v>
      </c>
      <c r="R867" s="30">
        <f>G867/3600*C867</f>
        <v>0.840259441127417</v>
      </c>
    </row>
    <row r="868" ht="20.05" customHeight="1">
      <c r="A868" s="31">
        <f>$A867+C867</f>
        <v>4215</v>
      </c>
      <c r="B868" s="32">
        <v>3.5</v>
      </c>
      <c r="C868" s="33">
        <v>5</v>
      </c>
      <c r="D868" t="b" s="30">
        <v>0</v>
      </c>
      <c r="E868" s="13"/>
      <c r="F868" s="30">
        <f>3600*(B868*$B$15/1000-H868-I867)/C868</f>
        <v>604.907821199260</v>
      </c>
      <c r="G868" s="30">
        <f>IF(F868&gt;B$21,$B$21,IF(F868&lt;0,0,F868))</f>
        <v>604.907821199260</v>
      </c>
      <c r="H868" s="30">
        <f>(J868*$B$16+K868*OFFSET($B$17,0,D868)-I867*(OFFSET($B$18,0,D868)+$B$19+OFFSET($B$20,0,D868)))*$C868/60</f>
        <v>-0.840149751665654</v>
      </c>
      <c r="I868" s="30">
        <f>$E868+(G868/60)*$C868/60+H868+I867</f>
        <v>22.9087323943552</v>
      </c>
      <c r="J868" s="30">
        <f>J867+($B$19*I867-$B$16*J867)*$C868/60</f>
        <v>93.6808153550521</v>
      </c>
      <c r="K868" s="30">
        <f>K867+(OFFSET($B$20,0,D868)*I867-OFFSET($B$17,0,D868)*K867)*$C868/60</f>
        <v>251.967096353394</v>
      </c>
      <c r="L868" s="34">
        <f>$A868/60</f>
        <v>70.25</v>
      </c>
      <c r="M868" s="41">
        <v>49.9861845807844</v>
      </c>
      <c r="N868" s="41">
        <v>49.6380129821441</v>
      </c>
      <c r="O868" s="41">
        <v>49.1626302990934</v>
      </c>
      <c r="P868" s="41">
        <f>G868/$B$22</f>
        <v>60.490782119926</v>
      </c>
      <c r="Q868" s="41">
        <f>I868/$B$15*1000</f>
        <v>3.5</v>
      </c>
      <c r="R868" s="30">
        <f>G868/3600*C868</f>
        <v>0.840149751665639</v>
      </c>
    </row>
    <row r="869" ht="20.05" customHeight="1">
      <c r="A869" s="31">
        <f>$A868+C868</f>
        <v>4220</v>
      </c>
      <c r="B869" s="32">
        <v>3.5</v>
      </c>
      <c r="C869" s="33">
        <v>5</v>
      </c>
      <c r="D869" t="b" s="30">
        <v>0</v>
      </c>
      <c r="E869" s="13"/>
      <c r="F869" s="30">
        <f>3600*(B869*$B$15/1000-H869-I868)/C869</f>
        <v>604.828963045297</v>
      </c>
      <c r="G869" s="30">
        <f>IF(F869&gt;B$21,$B$21,IF(F869&lt;0,0,F869))</f>
        <v>604.828963045297</v>
      </c>
      <c r="H869" s="30">
        <f>(J869*$B$16+K869*OFFSET($B$17,0,D869)-I868*(OFFSET($B$18,0,D869)+$B$19+OFFSET($B$20,0,D869)))*$C869/60</f>
        <v>-0.840040226451817</v>
      </c>
      <c r="I869" s="30">
        <f>$E869+(G869/60)*$C869/60+H869+I868</f>
        <v>22.9087323943552</v>
      </c>
      <c r="J869" s="30">
        <f>J868+($B$19*I868-$B$16*J868)*$C869/60</f>
        <v>93.6847210764805</v>
      </c>
      <c r="K869" s="30">
        <f>K868+(OFFSET($B$20,0,D869)*I868-OFFSET($B$17,0,D869)*K868)*$C869/60</f>
        <v>252.226263351585</v>
      </c>
      <c r="L869" s="34">
        <f>$A869/60</f>
        <v>70.3333333333333</v>
      </c>
      <c r="M869" s="41">
        <v>49.9861845807844</v>
      </c>
      <c r="N869" s="41">
        <v>49.6380129821441</v>
      </c>
      <c r="O869" s="41">
        <v>49.1626302990934</v>
      </c>
      <c r="P869" s="41">
        <f>G869/$B$22</f>
        <v>60.4828963045297</v>
      </c>
      <c r="Q869" s="41">
        <f>I869/$B$15*1000</f>
        <v>3.5</v>
      </c>
      <c r="R869" s="30">
        <f>G869/3600*C869</f>
        <v>0.840040226451801</v>
      </c>
    </row>
    <row r="870" ht="20.05" customHeight="1">
      <c r="A870" s="31">
        <f>$A869+C869</f>
        <v>4225</v>
      </c>
      <c r="B870" s="32">
        <v>3.5</v>
      </c>
      <c r="C870" s="33">
        <v>5</v>
      </c>
      <c r="D870" t="b" s="30">
        <v>0</v>
      </c>
      <c r="E870" s="13"/>
      <c r="F870" s="30">
        <f>3600*(B870*$B$15/1000-H870-I869)/C870</f>
        <v>604.750222571225</v>
      </c>
      <c r="G870" s="30">
        <f>IF(F870&gt;B$21,$B$21,IF(F870&lt;0,0,F870))</f>
        <v>604.750222571225</v>
      </c>
      <c r="H870" s="30">
        <f>(J870*$B$16+K870*OFFSET($B$17,0,D870)-I869*(OFFSET($B$18,0,D870)+$B$19+OFFSET($B$20,0,D870)))*$C870/60</f>
        <v>-0.839930864682272</v>
      </c>
      <c r="I870" s="30">
        <f>$E870+(G870/60)*$C870/60+H870+I869</f>
        <v>22.9087323943552</v>
      </c>
      <c r="J870" s="30">
        <f>J869+($B$19*I869-$B$16*J869)*$C870/60</f>
        <v>93.6886038777393</v>
      </c>
      <c r="K870" s="30">
        <f>K869+(OFFSET($B$20,0,D870)*I869-OFFSET($B$17,0,D870)*K869)*$C870/60</f>
        <v>252.485343744731</v>
      </c>
      <c r="L870" s="34">
        <f>$A870/60</f>
        <v>70.4166666666667</v>
      </c>
      <c r="M870" s="41">
        <v>49.9861845807844</v>
      </c>
      <c r="N870" s="41">
        <v>49.6380129821441</v>
      </c>
      <c r="O870" s="41">
        <v>49.1626302990934</v>
      </c>
      <c r="P870" s="41">
        <f>G870/$B$22</f>
        <v>60.4750222571225</v>
      </c>
      <c r="Q870" s="41">
        <f>I870/$B$15*1000</f>
        <v>3.5</v>
      </c>
      <c r="R870" s="30">
        <f>G870/3600*C870</f>
        <v>0.839930864682257</v>
      </c>
    </row>
    <row r="871" ht="20.05" customHeight="1">
      <c r="A871" s="31">
        <f>$A870+C870</f>
        <v>4230</v>
      </c>
      <c r="B871" s="32">
        <v>3.5</v>
      </c>
      <c r="C871" s="33">
        <v>5</v>
      </c>
      <c r="D871" t="b" s="30">
        <v>0</v>
      </c>
      <c r="E871" s="13"/>
      <c r="F871" s="30">
        <f>3600*(B871*$B$15/1000-H871-I870)/C871</f>
        <v>604.671599201772</v>
      </c>
      <c r="G871" s="30">
        <f>IF(F871&gt;B$21,$B$21,IF(F871&lt;0,0,F871))</f>
        <v>604.671599201772</v>
      </c>
      <c r="H871" s="30">
        <f>(J871*$B$16+K871*OFFSET($B$17,0,D871)-I870*(OFFSET($B$18,0,D871)+$B$19+OFFSET($B$20,0,D871)))*$C871/60</f>
        <v>-0.8398216655580319</v>
      </c>
      <c r="I871" s="30">
        <f>$E871+(G871/60)*$C871/60+H871+I870</f>
        <v>22.9087323943552</v>
      </c>
      <c r="J871" s="30">
        <f>J870+($B$19*I870-$B$16*J870)*$C871/60</f>
        <v>93.6924638933323</v>
      </c>
      <c r="K871" s="30">
        <f>K870+(OFFSET($B$20,0,D871)*I870-OFFSET($B$17,0,D871)*K870)*$C871/60</f>
        <v>252.744337561774</v>
      </c>
      <c r="L871" s="34">
        <f>$A871/60</f>
        <v>70.5</v>
      </c>
      <c r="M871" s="41">
        <v>49.9861845807844</v>
      </c>
      <c r="N871" s="41">
        <v>49.6380129821441</v>
      </c>
      <c r="O871" s="41">
        <v>49.1626302990934</v>
      </c>
      <c r="P871" s="41">
        <f>G871/$B$22</f>
        <v>60.4671599201772</v>
      </c>
      <c r="Q871" s="41">
        <f>I871/$B$15*1000</f>
        <v>3.5</v>
      </c>
      <c r="R871" s="30">
        <f>G871/3600*C871</f>
        <v>0.839821665558017</v>
      </c>
    </row>
    <row r="872" ht="20.05" customHeight="1">
      <c r="A872" s="31">
        <f>$A871+C871</f>
        <v>4235</v>
      </c>
      <c r="B872" s="32">
        <v>3.5</v>
      </c>
      <c r="C872" s="33">
        <v>5</v>
      </c>
      <c r="D872" t="b" s="30">
        <v>0</v>
      </c>
      <c r="E872" s="13"/>
      <c r="F872" s="30">
        <f>3600*(B872*$B$15/1000-H872-I871)/C872</f>
        <v>604.593092365006</v>
      </c>
      <c r="G872" s="30">
        <f>IF(F872&gt;B$21,$B$21,IF(F872&lt;0,0,F872))</f>
        <v>604.593092365006</v>
      </c>
      <c r="H872" s="30">
        <f>(J872*$B$16+K872*OFFSET($B$17,0,D872)-I871*(OFFSET($B$18,0,D872)+$B$19+OFFSET($B$20,0,D872)))*$C872/60</f>
        <v>-0.839712628284745</v>
      </c>
      <c r="I872" s="30">
        <f>$E872+(G872/60)*$C872/60+H872+I871</f>
        <v>22.9087323943552</v>
      </c>
      <c r="J872" s="30">
        <f>J871+($B$19*I871-$B$16*J871)*$C872/60</f>
        <v>93.6963012569739</v>
      </c>
      <c r="K872" s="30">
        <f>K871+(OFFSET($B$20,0,D872)*I871-OFFSET($B$17,0,D872)*K871)*$C872/60</f>
        <v>253.003244831644</v>
      </c>
      <c r="L872" s="34">
        <f>$A872/60</f>
        <v>70.5833333333333</v>
      </c>
      <c r="M872" s="41">
        <v>49.9861845807844</v>
      </c>
      <c r="N872" s="41">
        <v>49.6380129821441</v>
      </c>
      <c r="O872" s="41">
        <v>49.1626302990934</v>
      </c>
      <c r="P872" s="41">
        <f>G872/$B$22</f>
        <v>60.4593092365006</v>
      </c>
      <c r="Q872" s="41">
        <f>I872/$B$15*1000</f>
        <v>3.5</v>
      </c>
      <c r="R872" s="30">
        <f>G872/3600*C872</f>
        <v>0.839712628284731</v>
      </c>
    </row>
    <row r="873" ht="20.05" customHeight="1">
      <c r="A873" s="31">
        <f>$A872+C872</f>
        <v>4240</v>
      </c>
      <c r="B873" s="32">
        <v>3.5</v>
      </c>
      <c r="C873" s="33">
        <v>5</v>
      </c>
      <c r="D873" t="b" s="30">
        <v>0</v>
      </c>
      <c r="E873" s="13"/>
      <c r="F873" s="30">
        <f>3600*(B873*$B$15/1000-H873-I872)/C873</f>
        <v>604.514701492309</v>
      </c>
      <c r="G873" s="30">
        <f>IF(F873&gt;B$21,$B$21,IF(F873&lt;0,0,F873))</f>
        <v>604.514701492309</v>
      </c>
      <c r="H873" s="30">
        <f>(J873*$B$16+K873*OFFSET($B$17,0,D873)-I872*(OFFSET($B$18,0,D873)+$B$19+OFFSET($B$20,0,D873)))*$C873/60</f>
        <v>-0.839603752072666</v>
      </c>
      <c r="I873" s="30">
        <f>$E873+(G873/60)*$C873/60+H873+I872</f>
        <v>22.9087323943552</v>
      </c>
      <c r="J873" s="30">
        <f>J872+($B$19*I872-$B$16*J872)*$C873/60</f>
        <v>93.70011610159391</v>
      </c>
      <c r="K873" s="30">
        <f>K872+(OFFSET($B$20,0,D873)*I872-OFFSET($B$17,0,D873)*K872)*$C873/60</f>
        <v>253.262065583262</v>
      </c>
      <c r="L873" s="34">
        <f>$A873/60</f>
        <v>70.6666666666667</v>
      </c>
      <c r="M873" s="41">
        <v>49.9861845807844</v>
      </c>
      <c r="N873" s="41">
        <v>49.6380129821441</v>
      </c>
      <c r="O873" s="41">
        <v>49.1626302990934</v>
      </c>
      <c r="P873" s="41">
        <f>G873/$B$22</f>
        <v>60.4514701492309</v>
      </c>
      <c r="Q873" s="41">
        <f>I873/$B$15*1000</f>
        <v>3.5</v>
      </c>
      <c r="R873" s="30">
        <f>G873/3600*C873</f>
        <v>0.839603752072651</v>
      </c>
    </row>
    <row r="874" ht="20.05" customHeight="1">
      <c r="A874" s="31">
        <f>$A873+C873</f>
        <v>4245</v>
      </c>
      <c r="B874" s="32">
        <v>3.5</v>
      </c>
      <c r="C874" s="33">
        <v>5</v>
      </c>
      <c r="D874" t="b" s="30">
        <v>0</v>
      </c>
      <c r="E874" s="13"/>
      <c r="F874" s="30">
        <f>3600*(B874*$B$15/1000-H874-I873)/C874</f>
        <v>604.436426018366</v>
      </c>
      <c r="G874" s="30">
        <f>IF(F874&gt;B$21,$B$21,IF(F874&lt;0,0,F874))</f>
        <v>604.436426018366</v>
      </c>
      <c r="H874" s="30">
        <f>(J874*$B$16+K874*OFFSET($B$17,0,D874)-I873*(OFFSET($B$18,0,D874)+$B$19+OFFSET($B$20,0,D874)))*$C874/60</f>
        <v>-0.839495036136635</v>
      </c>
      <c r="I874" s="30">
        <f>$E874+(G874/60)*$C874/60+H874+I873</f>
        <v>22.9087323943552</v>
      </c>
      <c r="J874" s="30">
        <f>J873+($B$19*I873-$B$16*J873)*$C874/60</f>
        <v>93.7039085593419</v>
      </c>
      <c r="K874" s="30">
        <f>K873+(OFFSET($B$20,0,D874)*I873-OFFSET($B$17,0,D874)*K873)*$C874/60</f>
        <v>253.520799845540</v>
      </c>
      <c r="L874" s="34">
        <f>$A874/60</f>
        <v>70.75</v>
      </c>
      <c r="M874" s="41">
        <v>49.9861845807844</v>
      </c>
      <c r="N874" s="41">
        <v>49.6380129821441</v>
      </c>
      <c r="O874" s="41">
        <v>49.1626302990934</v>
      </c>
      <c r="P874" s="41">
        <f>G874/$B$22</f>
        <v>60.4436426018366</v>
      </c>
      <c r="Q874" s="41">
        <f>I874/$B$15*1000</f>
        <v>3.5</v>
      </c>
      <c r="R874" s="30">
        <f>G874/3600*C874</f>
        <v>0.839495036136619</v>
      </c>
    </row>
    <row r="875" ht="20.05" customHeight="1">
      <c r="A875" s="31">
        <f>$A874+C874</f>
        <v>4250</v>
      </c>
      <c r="B875" s="32">
        <v>3.5</v>
      </c>
      <c r="C875" s="33">
        <v>5</v>
      </c>
      <c r="D875" t="b" s="30">
        <v>0</v>
      </c>
      <c r="E875" s="13"/>
      <c r="F875" s="30">
        <f>3600*(B875*$B$15/1000-H875-I874)/C875</f>
        <v>604.358265381138</v>
      </c>
      <c r="G875" s="30">
        <f>IF(F875&gt;B$21,$B$21,IF(F875&lt;0,0,F875))</f>
        <v>604.358265381138</v>
      </c>
      <c r="H875" s="30">
        <f>(J875*$B$16+K875*OFFSET($B$17,0,D875)-I874*(OFFSET($B$18,0,D875)+$B$19+OFFSET($B$20,0,D875)))*$C875/60</f>
        <v>-0.83938647969604</v>
      </c>
      <c r="I875" s="30">
        <f>$E875+(G875/60)*$C875/60+H875+I874</f>
        <v>22.9087323943552</v>
      </c>
      <c r="J875" s="30">
        <f>J874+($B$19*I874-$B$16*J874)*$C875/60</f>
        <v>93.70767876159211</v>
      </c>
      <c r="K875" s="30">
        <f>K874+(OFFSET($B$20,0,D875)*I874-OFFSET($B$17,0,D875)*K874)*$C875/60</f>
        <v>253.779447647380</v>
      </c>
      <c r="L875" s="34">
        <f>$A875/60</f>
        <v>70.8333333333333</v>
      </c>
      <c r="M875" s="41">
        <v>49.9861845807844</v>
      </c>
      <c r="N875" s="41">
        <v>49.6380129821441</v>
      </c>
      <c r="O875" s="41">
        <v>49.1626302990934</v>
      </c>
      <c r="P875" s="41">
        <f>G875/$B$22</f>
        <v>60.4358265381138</v>
      </c>
      <c r="Q875" s="41">
        <f>I875/$B$15*1000</f>
        <v>3.5</v>
      </c>
      <c r="R875" s="30">
        <f>G875/3600*C875</f>
        <v>0.839386479696025</v>
      </c>
    </row>
    <row r="876" ht="20.05" customHeight="1">
      <c r="A876" s="31">
        <f>$A875+C875</f>
        <v>4255</v>
      </c>
      <c r="B876" s="32">
        <v>3.5</v>
      </c>
      <c r="C876" s="33">
        <v>5</v>
      </c>
      <c r="D876" t="b" s="30">
        <v>0</v>
      </c>
      <c r="E876" s="13"/>
      <c r="F876" s="30">
        <f>3600*(B876*$B$15/1000-H876-I875)/C876</f>
        <v>604.280219021847</v>
      </c>
      <c r="G876" s="30">
        <f>IF(F876&gt;B$21,$B$21,IF(F876&lt;0,0,F876))</f>
        <v>604.280219021847</v>
      </c>
      <c r="H876" s="30">
        <f>(J876*$B$16+K876*OFFSET($B$17,0,D876)-I875*(OFFSET($B$18,0,D876)+$B$19+OFFSET($B$20,0,D876)))*$C876/60</f>
        <v>-0.839278081974803</v>
      </c>
      <c r="I876" s="30">
        <f>$E876+(G876/60)*$C876/60+H876+I875</f>
        <v>22.9087323943552</v>
      </c>
      <c r="J876" s="30">
        <f>J875+($B$19*I875-$B$16*J875)*$C876/60</f>
        <v>93.7114268389477</v>
      </c>
      <c r="K876" s="30">
        <f>K875+(OFFSET($B$20,0,D876)*I875-OFFSET($B$17,0,D876)*K875)*$C876/60</f>
        <v>254.038009017674</v>
      </c>
      <c r="L876" s="34">
        <f>$A876/60</f>
        <v>70.9166666666667</v>
      </c>
      <c r="M876" s="41">
        <v>49.9861845807844</v>
      </c>
      <c r="N876" s="41">
        <v>49.6380129821441</v>
      </c>
      <c r="O876" s="41">
        <v>49.1626302990934</v>
      </c>
      <c r="P876" s="41">
        <f>G876/$B$22</f>
        <v>60.4280219021847</v>
      </c>
      <c r="Q876" s="41">
        <f>I876/$B$15*1000</f>
        <v>3.5</v>
      </c>
      <c r="R876" s="30">
        <f>G876/3600*C876</f>
        <v>0.839278081974788</v>
      </c>
    </row>
    <row r="877" ht="20.05" customHeight="1">
      <c r="A877" s="31">
        <f>$A876+C876</f>
        <v>4260</v>
      </c>
      <c r="B877" s="32">
        <v>3.5</v>
      </c>
      <c r="C877" s="33">
        <v>5</v>
      </c>
      <c r="D877" t="b" s="30">
        <v>0</v>
      </c>
      <c r="E877" s="13"/>
      <c r="F877" s="30">
        <f>3600*(B877*$B$15/1000-H877-I876)/C877</f>
        <v>604.202286384955</v>
      </c>
      <c r="G877" s="30">
        <f>IF(F877&gt;B$21,$B$21,IF(F877&lt;0,0,F877))</f>
        <v>604.202286384955</v>
      </c>
      <c r="H877" s="30">
        <f>(J877*$B$16+K877*OFFSET($B$17,0,D877)-I876*(OFFSET($B$18,0,D877)+$B$19+OFFSET($B$20,0,D877)))*$C877/60</f>
        <v>-0.8391698422013411</v>
      </c>
      <c r="I877" s="30">
        <f>$E877+(G877/60)*$C877/60+H877+I876</f>
        <v>22.9087323943552</v>
      </c>
      <c r="J877" s="30">
        <f>J876+($B$19*I876-$B$16*J876)*$C877/60</f>
        <v>93.7151529212455</v>
      </c>
      <c r="K877" s="30">
        <f>K876+(OFFSET($B$20,0,D877)*I876-OFFSET($B$17,0,D877)*K876)*$C877/60</f>
        <v>254.296483985305</v>
      </c>
      <c r="L877" s="34">
        <f>$A877/60</f>
        <v>71</v>
      </c>
      <c r="M877" s="41">
        <v>49.9861845807844</v>
      </c>
      <c r="N877" s="41">
        <v>49.6380129821441</v>
      </c>
      <c r="O877" s="41">
        <v>49.1626302990934</v>
      </c>
      <c r="P877" s="41">
        <f>G877/$B$22</f>
        <v>60.4202286384955</v>
      </c>
      <c r="Q877" s="41">
        <f>I877/$B$15*1000</f>
        <v>3.5</v>
      </c>
      <c r="R877" s="30">
        <f>G877/3600*C877</f>
        <v>0.839169842201326</v>
      </c>
    </row>
    <row r="878" ht="20.05" customHeight="1">
      <c r="A878" s="31">
        <f>$A877+C877</f>
        <v>4265</v>
      </c>
      <c r="B878" s="32">
        <v>3.5</v>
      </c>
      <c r="C878" s="33">
        <v>5</v>
      </c>
      <c r="D878" t="b" s="30">
        <v>0</v>
      </c>
      <c r="E878" s="13"/>
      <c r="F878" s="30">
        <f>3600*(B878*$B$15/1000-H878-I877)/C878</f>
        <v>604.124466918146</v>
      </c>
      <c r="G878" s="30">
        <f>IF(F878&gt;B$21,$B$21,IF(F878&lt;0,0,F878))</f>
        <v>604.124466918146</v>
      </c>
      <c r="H878" s="30">
        <f>(J878*$B$16+K878*OFFSET($B$17,0,D878)-I877*(OFFSET($B$18,0,D878)+$B$19+OFFSET($B$20,0,D878)))*$C878/60</f>
        <v>-0.839061759608551</v>
      </c>
      <c r="I878" s="30">
        <f>$E878+(G878/60)*$C878/60+H878+I877</f>
        <v>22.9087323943552</v>
      </c>
      <c r="J878" s="30">
        <f>J877+($B$19*I877-$B$16*J877)*$C878/60</f>
        <v>93.71885713756031</v>
      </c>
      <c r="K878" s="30">
        <f>K877+(OFFSET($B$20,0,D878)*I877-OFFSET($B$17,0,D878)*K877)*$C878/60</f>
        <v>254.554872579145</v>
      </c>
      <c r="L878" s="34">
        <f>$A878/60</f>
        <v>71.0833333333333</v>
      </c>
      <c r="M878" s="41">
        <v>49.9861845807844</v>
      </c>
      <c r="N878" s="41">
        <v>49.6380129821441</v>
      </c>
      <c r="O878" s="41">
        <v>49.1626302990934</v>
      </c>
      <c r="P878" s="41">
        <f>G878/$B$22</f>
        <v>60.4124466918146</v>
      </c>
      <c r="Q878" s="41">
        <f>I878/$B$15*1000</f>
        <v>3.5</v>
      </c>
      <c r="R878" s="30">
        <f>G878/3600*C878</f>
        <v>0.839061759608536</v>
      </c>
    </row>
    <row r="879" ht="20.05" customHeight="1">
      <c r="A879" s="31">
        <f>$A878+C878</f>
        <v>4270</v>
      </c>
      <c r="B879" s="32">
        <v>3.5</v>
      </c>
      <c r="C879" s="33">
        <v>5</v>
      </c>
      <c r="D879" t="b" s="30">
        <v>0</v>
      </c>
      <c r="E879" s="13"/>
      <c r="F879" s="30">
        <f>3600*(B879*$B$15/1000-H879-I878)/C879</f>
        <v>604.046760072306</v>
      </c>
      <c r="G879" s="30">
        <f>IF(F879&gt;B$21,$B$21,IF(F879&lt;0,0,F879))</f>
        <v>604.046760072306</v>
      </c>
      <c r="H879" s="30">
        <f>(J879*$B$16+K879*OFFSET($B$17,0,D879)-I878*(OFFSET($B$18,0,D879)+$B$19+OFFSET($B$20,0,D879)))*$C879/60</f>
        <v>-0.8389538334337731</v>
      </c>
      <c r="I879" s="30">
        <f>$E879+(G879/60)*$C879/60+H879+I878</f>
        <v>22.9087323943552</v>
      </c>
      <c r="J879" s="30">
        <f>J878+($B$19*I878-$B$16*J878)*$C879/60</f>
        <v>93.7225396162096</v>
      </c>
      <c r="K879" s="30">
        <f>K878+(OFFSET($B$20,0,D879)*I878-OFFSET($B$17,0,D879)*K878)*$C879/60</f>
        <v>254.813174828058</v>
      </c>
      <c r="L879" s="34">
        <f>$A879/60</f>
        <v>71.1666666666667</v>
      </c>
      <c r="M879" s="41">
        <v>49.9861845807844</v>
      </c>
      <c r="N879" s="41">
        <v>49.6380129821441</v>
      </c>
      <c r="O879" s="41">
        <v>49.1626302990934</v>
      </c>
      <c r="P879" s="41">
        <f>G879/$B$22</f>
        <v>60.4046760072306</v>
      </c>
      <c r="Q879" s="41">
        <f>I879/$B$15*1000</f>
        <v>3.5</v>
      </c>
      <c r="R879" s="30">
        <f>G879/3600*C879</f>
        <v>0.838953833433758</v>
      </c>
    </row>
    <row r="880" ht="20.05" customHeight="1">
      <c r="A880" s="31">
        <f>$A879+C879</f>
        <v>4275</v>
      </c>
      <c r="B880" s="32">
        <v>3.5</v>
      </c>
      <c r="C880" s="33">
        <v>5</v>
      </c>
      <c r="D880" t="b" s="30">
        <v>0</v>
      </c>
      <c r="E880" s="13"/>
      <c r="F880" s="30">
        <f>3600*(B880*$B$15/1000-H880-I879)/C880</f>
        <v>603.969165301506</v>
      </c>
      <c r="G880" s="30">
        <f>IF(F880&gt;B$21,$B$21,IF(F880&lt;0,0,F880))</f>
        <v>603.969165301506</v>
      </c>
      <c r="H880" s="30">
        <f>(J880*$B$16+K880*OFFSET($B$17,0,D880)-I879*(OFFSET($B$18,0,D880)+$B$19+OFFSET($B$20,0,D880)))*$C880/60</f>
        <v>-0.838846062918773</v>
      </c>
      <c r="I880" s="30">
        <f>$E880+(G880/60)*$C880/60+H880+I879</f>
        <v>22.9087323943552</v>
      </c>
      <c r="J880" s="30">
        <f>J879+($B$19*I879-$B$16*J879)*$C880/60</f>
        <v>93.7262004847577</v>
      </c>
      <c r="K880" s="30">
        <f>K879+(OFFSET($B$20,0,D880)*I879-OFFSET($B$17,0,D880)*K879)*$C880/60</f>
        <v>255.071390760897</v>
      </c>
      <c r="L880" s="34">
        <f>$A880/60</f>
        <v>71.25</v>
      </c>
      <c r="M880" s="41">
        <v>49.9861845807844</v>
      </c>
      <c r="N880" s="41">
        <v>49.6380129821441</v>
      </c>
      <c r="O880" s="41">
        <v>49.1626302990934</v>
      </c>
      <c r="P880" s="41">
        <f>G880/$B$22</f>
        <v>60.3969165301506</v>
      </c>
      <c r="Q880" s="41">
        <f>I880/$B$15*1000</f>
        <v>3.5</v>
      </c>
      <c r="R880" s="30">
        <f>G880/3600*C880</f>
        <v>0.838846062918758</v>
      </c>
    </row>
    <row r="881" ht="20.05" customHeight="1">
      <c r="A881" s="31">
        <f>$A880+C880</f>
        <v>4280</v>
      </c>
      <c r="B881" s="32">
        <v>3.5</v>
      </c>
      <c r="C881" s="33">
        <v>5</v>
      </c>
      <c r="D881" t="b" s="30">
        <v>0</v>
      </c>
      <c r="E881" s="13"/>
      <c r="F881" s="30">
        <f>3600*(B881*$B$15/1000-H881-I880)/C881</f>
        <v>603.891682062981</v>
      </c>
      <c r="G881" s="30">
        <f>IF(F881&gt;B$21,$B$21,IF(F881&lt;0,0,F881))</f>
        <v>603.891682062981</v>
      </c>
      <c r="H881" s="30">
        <f>(J881*$B$16+K881*OFFSET($B$17,0,D881)-I880*(OFFSET($B$18,0,D881)+$B$19+OFFSET($B$20,0,D881)))*$C881/60</f>
        <v>-0.838738447309711</v>
      </c>
      <c r="I881" s="30">
        <f>$E881+(G881/60)*$C881/60+H881+I880</f>
        <v>22.9087323943552</v>
      </c>
      <c r="J881" s="30">
        <f>J880+($B$19*I880-$B$16*J880)*$C881/60</f>
        <v>93.7298398700205</v>
      </c>
      <c r="K881" s="30">
        <f>K880+(OFFSET($B$20,0,D881)*I880-OFFSET($B$17,0,D881)*K880)*$C881/60</f>
        <v>255.329520406506</v>
      </c>
      <c r="L881" s="34">
        <f>$A881/60</f>
        <v>71.3333333333333</v>
      </c>
      <c r="M881" s="41">
        <v>49.9861845807844</v>
      </c>
      <c r="N881" s="41">
        <v>49.6380129821441</v>
      </c>
      <c r="O881" s="41">
        <v>49.1626302990934</v>
      </c>
      <c r="P881" s="41">
        <f>G881/$B$22</f>
        <v>60.3891682062981</v>
      </c>
      <c r="Q881" s="41">
        <f>I881/$B$15*1000</f>
        <v>3.5</v>
      </c>
      <c r="R881" s="30">
        <f>G881/3600*C881</f>
        <v>0.838738447309696</v>
      </c>
    </row>
    <row r="882" ht="20.05" customHeight="1">
      <c r="A882" s="31">
        <f>$A881+C881</f>
        <v>4285</v>
      </c>
      <c r="B882" s="32">
        <v>3.5</v>
      </c>
      <c r="C882" s="33">
        <v>5</v>
      </c>
      <c r="D882" t="b" s="30">
        <v>0</v>
      </c>
      <c r="E882" s="13"/>
      <c r="F882" s="30">
        <f>3600*(B882*$B$15/1000-H882-I881)/C882</f>
        <v>603.814309817114</v>
      </c>
      <c r="G882" s="30">
        <f>IF(F882&gt;B$21,$B$21,IF(F882&lt;0,0,F882))</f>
        <v>603.814309817114</v>
      </c>
      <c r="H882" s="30">
        <f>(J882*$B$16+K882*OFFSET($B$17,0,D882)-I881*(OFFSET($B$18,0,D882)+$B$19+OFFSET($B$20,0,D882)))*$C882/60</f>
        <v>-0.838630985857118</v>
      </c>
      <c r="I882" s="30">
        <f>$E882+(G882/60)*$C882/60+H882+I881</f>
        <v>22.9087323943552</v>
      </c>
      <c r="J882" s="30">
        <f>J881+($B$19*I881-$B$16*J881)*$C882/60</f>
        <v>93.7334578980696</v>
      </c>
      <c r="K882" s="30">
        <f>K881+(OFFSET($B$20,0,D882)*I881-OFFSET($B$17,0,D882)*K881)*$C882/60</f>
        <v>255.587563793720</v>
      </c>
      <c r="L882" s="34">
        <f>$A882/60</f>
        <v>71.4166666666667</v>
      </c>
      <c r="M882" s="41">
        <v>49.9861845807844</v>
      </c>
      <c r="N882" s="41">
        <v>49.6380129821441</v>
      </c>
      <c r="O882" s="41">
        <v>49.1626302990934</v>
      </c>
      <c r="P882" s="41">
        <f>G882/$B$22</f>
        <v>60.3814309817114</v>
      </c>
      <c r="Q882" s="41">
        <f>I882/$B$15*1000</f>
        <v>3.5</v>
      </c>
      <c r="R882" s="30">
        <f>G882/3600*C882</f>
        <v>0.8386309858571031</v>
      </c>
    </row>
    <row r="883" ht="20.05" customHeight="1">
      <c r="A883" s="31">
        <f>$A882+C882</f>
        <v>4290</v>
      </c>
      <c r="B883" s="32">
        <v>3.5</v>
      </c>
      <c r="C883" s="33">
        <v>5</v>
      </c>
      <c r="D883" t="b" s="30">
        <v>0</v>
      </c>
      <c r="E883" s="13"/>
      <c r="F883" s="30">
        <f>3600*(B883*$B$15/1000-H883-I882)/C883</f>
        <v>603.737048027416</v>
      </c>
      <c r="G883" s="30">
        <f>IF(F883&gt;B$21,$B$21,IF(F883&lt;0,0,F883))</f>
        <v>603.737048027416</v>
      </c>
      <c r="H883" s="30">
        <f>(J883*$B$16+K883*OFFSET($B$17,0,D883)-I882*(OFFSET($B$18,0,D883)+$B$19+OFFSET($B$20,0,D883)))*$C883/60</f>
        <v>-0.838523677815871</v>
      </c>
      <c r="I883" s="30">
        <f>$E883+(G883/60)*$C883/60+H883+I882</f>
        <v>22.9087323943552</v>
      </c>
      <c r="J883" s="30">
        <f>J882+($B$19*I882-$B$16*J882)*$C883/60</f>
        <v>93.7370546942367</v>
      </c>
      <c r="K883" s="30">
        <f>K882+(OFFSET($B$20,0,D883)*I882-OFFSET($B$17,0,D883)*K882)*$C883/60</f>
        <v>255.845520951364</v>
      </c>
      <c r="L883" s="34">
        <f>$A883/60</f>
        <v>71.5</v>
      </c>
      <c r="M883" s="41">
        <v>49.9861845807844</v>
      </c>
      <c r="N883" s="41">
        <v>49.6380129821441</v>
      </c>
      <c r="O883" s="41">
        <v>49.1626302990934</v>
      </c>
      <c r="P883" s="41">
        <f>G883/$B$22</f>
        <v>60.3737048027416</v>
      </c>
      <c r="Q883" s="41">
        <f>I883/$B$15*1000</f>
        <v>3.5</v>
      </c>
      <c r="R883" s="30">
        <f>G883/3600*C883</f>
        <v>0.838523677815856</v>
      </c>
    </row>
    <row r="884" ht="20.05" customHeight="1">
      <c r="A884" s="31">
        <f>$A883+C883</f>
        <v>4295</v>
      </c>
      <c r="B884" s="32">
        <v>3.5</v>
      </c>
      <c r="C884" s="33">
        <v>5</v>
      </c>
      <c r="D884" t="b" s="30">
        <v>0</v>
      </c>
      <c r="E884" s="13"/>
      <c r="F884" s="30">
        <f>3600*(B884*$B$15/1000-H884-I883)/C884</f>
        <v>603.659896160509</v>
      </c>
      <c r="G884" s="30">
        <f>IF(F884&gt;B$21,$B$21,IF(F884&lt;0,0,F884))</f>
        <v>603.659896160509</v>
      </c>
      <c r="H884" s="30">
        <f>(J884*$B$16+K884*OFFSET($B$17,0,D884)-I883*(OFFSET($B$18,0,D884)+$B$19+OFFSET($B$20,0,D884)))*$C884/60</f>
        <v>-0.838416522445166</v>
      </c>
      <c r="I884" s="30">
        <f>$E884+(G884/60)*$C884/60+H884+I883</f>
        <v>22.9087323943552</v>
      </c>
      <c r="J884" s="30">
        <f>J883+($B$19*I883-$B$16*J883)*$C884/60</f>
        <v>93.7406303831181</v>
      </c>
      <c r="K884" s="30">
        <f>K883+(OFFSET($B$20,0,D884)*I883-OFFSET($B$17,0,D884)*K883)*$C884/60</f>
        <v>256.103391908252</v>
      </c>
      <c r="L884" s="34">
        <f>$A884/60</f>
        <v>71.5833333333333</v>
      </c>
      <c r="M884" s="41">
        <v>49.9861845807844</v>
      </c>
      <c r="N884" s="41">
        <v>49.6380129821441</v>
      </c>
      <c r="O884" s="41">
        <v>49.1626302990934</v>
      </c>
      <c r="P884" s="41">
        <f>G884/$B$22</f>
        <v>60.3659896160509</v>
      </c>
      <c r="Q884" s="41">
        <f>I884/$B$15*1000</f>
        <v>3.5</v>
      </c>
      <c r="R884" s="30">
        <f>G884/3600*C884</f>
        <v>0.838416522445151</v>
      </c>
    </row>
    <row r="885" ht="20.05" customHeight="1">
      <c r="A885" s="31">
        <f>$A884+C884</f>
        <v>4300</v>
      </c>
      <c r="B885" s="32">
        <v>3.5</v>
      </c>
      <c r="C885" s="33">
        <v>5</v>
      </c>
      <c r="D885" t="b" s="30">
        <v>0</v>
      </c>
      <c r="E885" s="13"/>
      <c r="F885" s="30">
        <f>3600*(B885*$B$15/1000-H885-I884)/C885</f>
        <v>603.582853686103</v>
      </c>
      <c r="G885" s="30">
        <f>IF(F885&gt;B$21,$B$21,IF(F885&lt;0,0,F885))</f>
        <v>603.582853686103</v>
      </c>
      <c r="H885" s="30">
        <f>(J885*$B$16+K885*OFFSET($B$17,0,D885)-I884*(OFFSET($B$18,0,D885)+$B$19+OFFSET($B$20,0,D885)))*$C885/60</f>
        <v>-0.838309519008491</v>
      </c>
      <c r="I885" s="30">
        <f>$E885+(G885/60)*$C885/60+H885+I884</f>
        <v>22.9087323943552</v>
      </c>
      <c r="J885" s="30">
        <f>J884+($B$19*I884-$B$16*J884)*$C885/60</f>
        <v>93.7441850885789</v>
      </c>
      <c r="K885" s="30">
        <f>K884+(OFFSET($B$20,0,D885)*I884-OFFSET($B$17,0,D885)*K884)*$C885/60</f>
        <v>256.361176693190</v>
      </c>
      <c r="L885" s="34">
        <f>$A885/60</f>
        <v>71.6666666666667</v>
      </c>
      <c r="M885" s="41">
        <v>49.9861845807844</v>
      </c>
      <c r="N885" s="41">
        <v>49.6380129821441</v>
      </c>
      <c r="O885" s="41">
        <v>49.1626302990934</v>
      </c>
      <c r="P885" s="41">
        <f>G885/$B$22</f>
        <v>60.3582853686103</v>
      </c>
      <c r="Q885" s="41">
        <f>I885/$B$15*1000</f>
        <v>3.5</v>
      </c>
      <c r="R885" s="30">
        <f>G885/3600*C885</f>
        <v>0.8383095190084759</v>
      </c>
    </row>
    <row r="886" ht="20.05" customHeight="1">
      <c r="A886" s="31">
        <f>$A885+C885</f>
        <v>4305</v>
      </c>
      <c r="B886" s="32">
        <v>3.5</v>
      </c>
      <c r="C886" s="33">
        <v>5</v>
      </c>
      <c r="D886" t="b" s="30">
        <v>0</v>
      </c>
      <c r="E886" s="13"/>
      <c r="F886" s="30">
        <f>3600*(B886*$B$15/1000-H886-I885)/C886</f>
        <v>603.505920076985</v>
      </c>
      <c r="G886" s="30">
        <f>IF(F886&gt;B$21,$B$21,IF(F886&lt;0,0,F886))</f>
        <v>603.505920076985</v>
      </c>
      <c r="H886" s="30">
        <f>(J886*$B$16+K886*OFFSET($B$17,0,D886)-I885*(OFFSET($B$18,0,D886)+$B$19+OFFSET($B$20,0,D886)))*$C886/60</f>
        <v>-0.838202666773605</v>
      </c>
      <c r="I886" s="30">
        <f>$E886+(G886/60)*$C886/60+H886+I885</f>
        <v>22.9087323943552</v>
      </c>
      <c r="J886" s="30">
        <f>J885+($B$19*I885-$B$16*J885)*$C886/60</f>
        <v>93.7477189337573</v>
      </c>
      <c r="K886" s="30">
        <f>K885+(OFFSET($B$20,0,D886)*I885-OFFSET($B$17,0,D886)*K885)*$C886/60</f>
        <v>256.618875334974</v>
      </c>
      <c r="L886" s="34">
        <f>$A886/60</f>
        <v>71.75</v>
      </c>
      <c r="M886" s="41">
        <v>49.9861845807844</v>
      </c>
      <c r="N886" s="41">
        <v>49.6380129821441</v>
      </c>
      <c r="O886" s="41">
        <v>49.1626302990934</v>
      </c>
      <c r="P886" s="41">
        <f>G886/$B$22</f>
        <v>60.3505920076985</v>
      </c>
      <c r="Q886" s="41">
        <f>I886/$B$15*1000</f>
        <v>3.5</v>
      </c>
      <c r="R886" s="30">
        <f>G886/3600*C886</f>
        <v>0.83820266677359</v>
      </c>
    </row>
    <row r="887" ht="20.05" customHeight="1">
      <c r="A887" s="31">
        <f>$A886+C886</f>
        <v>4310</v>
      </c>
      <c r="B887" s="32">
        <v>3.5</v>
      </c>
      <c r="C887" s="33">
        <v>5</v>
      </c>
      <c r="D887" t="b" s="30">
        <v>0</v>
      </c>
      <c r="E887" s="13"/>
      <c r="F887" s="30">
        <f>3600*(B887*$B$15/1000-H887-I886)/C887</f>
        <v>603.429094808997</v>
      </c>
      <c r="G887" s="30">
        <f>IF(F887&gt;B$21,$B$21,IF(F887&lt;0,0,F887))</f>
        <v>603.429094808997</v>
      </c>
      <c r="H887" s="30">
        <f>(J887*$B$16+K887*OFFSET($B$17,0,D887)-I886*(OFFSET($B$18,0,D887)+$B$19+OFFSET($B$20,0,D887)))*$C887/60</f>
        <v>-0.838095965012511</v>
      </c>
      <c r="I887" s="30">
        <f>$E887+(G887/60)*$C887/60+H887+I886</f>
        <v>22.9087323943552</v>
      </c>
      <c r="J887" s="30">
        <f>J886+($B$19*I886-$B$16*J886)*$C887/60</f>
        <v>93.7512320410689</v>
      </c>
      <c r="K887" s="30">
        <f>K886+(OFFSET($B$20,0,D887)*I886-OFFSET($B$17,0,D887)*K886)*$C887/60</f>
        <v>256.876487862390</v>
      </c>
      <c r="L887" s="34">
        <f>$A887/60</f>
        <v>71.8333333333333</v>
      </c>
      <c r="M887" s="41">
        <v>49.9861845807844</v>
      </c>
      <c r="N887" s="41">
        <v>49.6380129821441</v>
      </c>
      <c r="O887" s="41">
        <v>49.1626302990934</v>
      </c>
      <c r="P887" s="41">
        <f>G887/$B$22</f>
        <v>60.3429094808997</v>
      </c>
      <c r="Q887" s="41">
        <f>I887/$B$15*1000</f>
        <v>3.5</v>
      </c>
      <c r="R887" s="30">
        <f>G887/3600*C887</f>
        <v>0.8380959650124959</v>
      </c>
    </row>
    <row r="888" ht="20.05" customHeight="1">
      <c r="A888" s="31">
        <f>$A887+C887</f>
        <v>4315</v>
      </c>
      <c r="B888" s="32">
        <v>3.5</v>
      </c>
      <c r="C888" s="33">
        <v>5</v>
      </c>
      <c r="D888" t="b" s="30">
        <v>0</v>
      </c>
      <c r="E888" s="13"/>
      <c r="F888" s="30">
        <f>3600*(B888*$B$15/1000-H888-I887)/C888</f>
        <v>603.3523773610179</v>
      </c>
      <c r="G888" s="30">
        <f>IF(F888&gt;B$21,$B$21,IF(F888&lt;0,0,F888))</f>
        <v>603.3523773610179</v>
      </c>
      <c r="H888" s="30">
        <f>(J888*$B$16+K888*OFFSET($B$17,0,D888)-I887*(OFFSET($B$18,0,D888)+$B$19+OFFSET($B$20,0,D888)))*$C888/60</f>
        <v>-0.837989413001429</v>
      </c>
      <c r="I888" s="30">
        <f>$E888+(G888/60)*$C888/60+H888+I887</f>
        <v>22.9087323943552</v>
      </c>
      <c r="J888" s="30">
        <f>J887+($B$19*I887-$B$16*J887)*$C888/60</f>
        <v>93.7547245322109</v>
      </c>
      <c r="K888" s="30">
        <f>K887+(OFFSET($B$20,0,D888)*I887-OFFSET($B$17,0,D888)*K887)*$C888/60</f>
        <v>257.134014304214</v>
      </c>
      <c r="L888" s="34">
        <f>$A888/60</f>
        <v>71.9166666666667</v>
      </c>
      <c r="M888" s="41">
        <v>49.9861845807844</v>
      </c>
      <c r="N888" s="41">
        <v>49.6380129821441</v>
      </c>
      <c r="O888" s="41">
        <v>49.1626302990934</v>
      </c>
      <c r="P888" s="41">
        <f>G888/$B$22</f>
        <v>60.3352377361018</v>
      </c>
      <c r="Q888" s="41">
        <f>I888/$B$15*1000</f>
        <v>3.5</v>
      </c>
      <c r="R888" s="30">
        <f>G888/3600*C888</f>
        <v>0.8379894130014141</v>
      </c>
    </row>
    <row r="889" ht="20.05" customHeight="1">
      <c r="A889" s="31">
        <f>$A888+C888</f>
        <v>4320</v>
      </c>
      <c r="B889" s="32">
        <v>3.5</v>
      </c>
      <c r="C889" s="33">
        <v>5</v>
      </c>
      <c r="D889" t="b" s="30">
        <v>0</v>
      </c>
      <c r="E889" s="13"/>
      <c r="F889" s="30">
        <f>3600*(B889*$B$15/1000-H889-I888)/C889</f>
        <v>603.275767214947</v>
      </c>
      <c r="G889" s="30">
        <f>IF(F889&gt;B$21,$B$21,IF(F889&lt;0,0,F889))</f>
        <v>603.275767214947</v>
      </c>
      <c r="H889" s="30">
        <f>(J889*$B$16+K889*OFFSET($B$17,0,D889)-I888*(OFFSET($B$18,0,D889)+$B$19+OFFSET($B$20,0,D889)))*$C889/60</f>
        <v>-0.837883010020775</v>
      </c>
      <c r="I889" s="30">
        <f>$E889+(G889/60)*$C889/60+H889+I888</f>
        <v>22.9087323943552</v>
      </c>
      <c r="J889" s="30">
        <f>J888+($B$19*I888-$B$16*J888)*$C889/60</f>
        <v>93.75819652816629</v>
      </c>
      <c r="K889" s="30">
        <f>K888+(OFFSET($B$20,0,D889)*I888-OFFSET($B$17,0,D889)*K888)*$C889/60</f>
        <v>257.391454689213</v>
      </c>
      <c r="L889" s="34">
        <f>$A889/60</f>
        <v>72</v>
      </c>
      <c r="M889" s="41">
        <v>49.9861845807844</v>
      </c>
      <c r="N889" s="41">
        <v>49.6380129821441</v>
      </c>
      <c r="O889" s="41">
        <v>49.1626302990934</v>
      </c>
      <c r="P889" s="41">
        <f>G889/$B$22</f>
        <v>60.3275767214947</v>
      </c>
      <c r="Q889" s="41">
        <f>I889/$B$15*1000</f>
        <v>3.5</v>
      </c>
      <c r="R889" s="30">
        <f>G889/3600*C889</f>
        <v>0.83788301002076</v>
      </c>
    </row>
    <row r="890" ht="20.05" customHeight="1">
      <c r="A890" s="31">
        <f>$A889+C889</f>
        <v>4325</v>
      </c>
      <c r="B890" s="32">
        <v>3.5</v>
      </c>
      <c r="C890" s="33">
        <v>5</v>
      </c>
      <c r="D890" t="b" s="30">
        <v>0</v>
      </c>
      <c r="E890" s="13"/>
      <c r="F890" s="30">
        <f>3600*(B890*$B$15/1000-H890-I889)/C890</f>
        <v>603.199263855685</v>
      </c>
      <c r="G890" s="30">
        <f>IF(F890&gt;B$21,$B$21,IF(F890&lt;0,0,F890))</f>
        <v>603.199263855685</v>
      </c>
      <c r="H890" s="30">
        <f>(J890*$B$16+K890*OFFSET($B$17,0,D890)-I889*(OFFSET($B$18,0,D890)+$B$19+OFFSET($B$20,0,D890)))*$C890/60</f>
        <v>-0.837776755355133</v>
      </c>
      <c r="I890" s="30">
        <f>$E890+(G890/60)*$C890/60+H890+I889</f>
        <v>22.9087323943552</v>
      </c>
      <c r="J890" s="30">
        <f>J889+($B$19*I889-$B$16*J889)*$C890/60</f>
        <v>93.7616481492083</v>
      </c>
      <c r="K890" s="30">
        <f>K889+(OFFSET($B$20,0,D890)*I889-OFFSET($B$17,0,D890)*K889)*$C890/60</f>
        <v>257.648809046145</v>
      </c>
      <c r="L890" s="34">
        <f>$A890/60</f>
        <v>72.0833333333333</v>
      </c>
      <c r="M890" s="41">
        <v>49.9861845807844</v>
      </c>
      <c r="N890" s="41">
        <v>49.6380129821441</v>
      </c>
      <c r="O890" s="41">
        <v>49.1626302990934</v>
      </c>
      <c r="P890" s="41">
        <f>G890/$B$22</f>
        <v>60.3199263855685</v>
      </c>
      <c r="Q890" s="41">
        <f>I890/$B$15*1000</f>
        <v>3.5</v>
      </c>
      <c r="R890" s="30">
        <f>G890/3600*C890</f>
        <v>0.837776755355118</v>
      </c>
    </row>
    <row r="891" ht="20.05" customHeight="1">
      <c r="A891" s="31">
        <f>$A890+C890</f>
        <v>4330</v>
      </c>
      <c r="B891" s="32">
        <v>3.5</v>
      </c>
      <c r="C891" s="33">
        <v>5</v>
      </c>
      <c r="D891" t="b" s="30">
        <v>0</v>
      </c>
      <c r="E891" s="13"/>
      <c r="F891" s="30">
        <f>3600*(B891*$B$15/1000-H891-I890)/C891</f>
        <v>603.1228667711169</v>
      </c>
      <c r="G891" s="30">
        <f>IF(F891&gt;B$21,$B$21,IF(F891&lt;0,0,F891))</f>
        <v>603.1228667711169</v>
      </c>
      <c r="H891" s="30">
        <f>(J891*$B$16+K891*OFFSET($B$17,0,D891)-I890*(OFFSET($B$18,0,D891)+$B$19+OFFSET($B$20,0,D891)))*$C891/60</f>
        <v>-0.837670648293233</v>
      </c>
      <c r="I891" s="30">
        <f>$E891+(G891/60)*$C891/60+H891+I890</f>
        <v>22.9087323943552</v>
      </c>
      <c r="J891" s="30">
        <f>J890+($B$19*I890-$B$16*J890)*$C891/60</f>
        <v>93.7650795149041</v>
      </c>
      <c r="K891" s="30">
        <f>K890+(OFFSET($B$20,0,D891)*I890-OFFSET($B$17,0,D891)*K890)*$C891/60</f>
        <v>257.906077403758</v>
      </c>
      <c r="L891" s="34">
        <f>$A891/60</f>
        <v>72.1666666666667</v>
      </c>
      <c r="M891" s="41">
        <v>49.9861845807844</v>
      </c>
      <c r="N891" s="41">
        <v>49.6380129821441</v>
      </c>
      <c r="O891" s="41">
        <v>49.1626302990934</v>
      </c>
      <c r="P891" s="41">
        <f>G891/$B$22</f>
        <v>60.3122866771117</v>
      </c>
      <c r="Q891" s="41">
        <f>I891/$B$15*1000</f>
        <v>3.5</v>
      </c>
      <c r="R891" s="30">
        <f>G891/3600*C891</f>
        <v>0.837670648293218</v>
      </c>
    </row>
    <row r="892" ht="20.05" customHeight="1">
      <c r="A892" s="31">
        <f>$A891+C891</f>
        <v>4335</v>
      </c>
      <c r="B892" s="32">
        <v>3.5</v>
      </c>
      <c r="C892" s="33">
        <v>5</v>
      </c>
      <c r="D892" t="b" s="30">
        <v>0</v>
      </c>
      <c r="E892" s="13"/>
      <c r="F892" s="30">
        <f>3600*(B892*$B$15/1000-H892-I891)/C892</f>
        <v>603.046575452097</v>
      </c>
      <c r="G892" s="30">
        <f>IF(F892&gt;B$21,$B$21,IF(F892&lt;0,0,F892))</f>
        <v>603.046575452097</v>
      </c>
      <c r="H892" s="30">
        <f>(J892*$B$16+K892*OFFSET($B$17,0,D892)-I891*(OFFSET($B$18,0,D892)+$B$19+OFFSET($B$20,0,D892)))*$C892/60</f>
        <v>-0.8375646881279269</v>
      </c>
      <c r="I892" s="30">
        <f>$E892+(G892/60)*$C892/60+H892+I891</f>
        <v>22.9087323943552</v>
      </c>
      <c r="J892" s="30">
        <f>J891+($B$19*I891-$B$16*J891)*$C892/60</f>
        <v>93.7684907441193</v>
      </c>
      <c r="K892" s="30">
        <f>K891+(OFFSET($B$20,0,D892)*I891-OFFSET($B$17,0,D892)*K891)*$C892/60</f>
        <v>258.163259790789</v>
      </c>
      <c r="L892" s="34">
        <f>$A892/60</f>
        <v>72.25</v>
      </c>
      <c r="M892" s="41">
        <v>49.9861845807844</v>
      </c>
      <c r="N892" s="41">
        <v>49.6380129821441</v>
      </c>
      <c r="O892" s="41">
        <v>49.1626302990934</v>
      </c>
      <c r="P892" s="41">
        <f>G892/$B$22</f>
        <v>60.3046575452097</v>
      </c>
      <c r="Q892" s="41">
        <f>I892/$B$15*1000</f>
        <v>3.5</v>
      </c>
      <c r="R892" s="30">
        <f>G892/3600*C892</f>
        <v>0.837564688127913</v>
      </c>
    </row>
    <row r="893" ht="20.05" customHeight="1">
      <c r="A893" s="31">
        <f>$A892+C892</f>
        <v>4340</v>
      </c>
      <c r="B893" s="32">
        <v>3.5</v>
      </c>
      <c r="C893" s="33">
        <v>5</v>
      </c>
      <c r="D893" t="b" s="30">
        <v>0</v>
      </c>
      <c r="E893" s="13"/>
      <c r="F893" s="30">
        <f>3600*(B893*$B$15/1000-H893-I892)/C893</f>
        <v>602.970389392425</v>
      </c>
      <c r="G893" s="30">
        <f>IF(F893&gt;B$21,$B$21,IF(F893&lt;0,0,F893))</f>
        <v>602.970389392425</v>
      </c>
      <c r="H893" s="30">
        <f>(J893*$B$16+K893*OFFSET($B$17,0,D893)-I892*(OFFSET($B$18,0,D893)+$B$19+OFFSET($B$20,0,D893)))*$C893/60</f>
        <v>-0.837458874156161</v>
      </c>
      <c r="I893" s="30">
        <f>$E893+(G893/60)*$C893/60+H893+I892</f>
        <v>22.9087323943552</v>
      </c>
      <c r="J893" s="30">
        <f>J892+($B$19*I892-$B$16*J892)*$C893/60</f>
        <v>93.771881955022</v>
      </c>
      <c r="K893" s="30">
        <f>K892+(OFFSET($B$20,0,D893)*I892-OFFSET($B$17,0,D893)*K892)*$C893/60</f>
        <v>258.420356235968</v>
      </c>
      <c r="L893" s="34">
        <f>$A893/60</f>
        <v>72.3333333333333</v>
      </c>
      <c r="M893" s="41">
        <v>49.9861845807844</v>
      </c>
      <c r="N893" s="41">
        <v>49.6380129821441</v>
      </c>
      <c r="O893" s="41">
        <v>49.1626302990934</v>
      </c>
      <c r="P893" s="41">
        <f>G893/$B$22</f>
        <v>60.2970389392425</v>
      </c>
      <c r="Q893" s="41">
        <f>I893/$B$15*1000</f>
        <v>3.5</v>
      </c>
      <c r="R893" s="30">
        <f>G893/3600*C893</f>
        <v>0.8374588741561459</v>
      </c>
    </row>
    <row r="894" ht="20.05" customHeight="1">
      <c r="A894" s="31">
        <f>$A893+C893</f>
        <v>4345</v>
      </c>
      <c r="B894" s="32">
        <v>3.5</v>
      </c>
      <c r="C894" s="33">
        <v>5</v>
      </c>
      <c r="D894" t="b" s="30">
        <v>0</v>
      </c>
      <c r="E894" s="13"/>
      <c r="F894" s="30">
        <f>3600*(B894*$B$15/1000-H894-I893)/C894</f>
        <v>602.894308088837</v>
      </c>
      <c r="G894" s="30">
        <f>IF(F894&gt;B$21,$B$21,IF(F894&lt;0,0,F894))</f>
        <v>602.894308088837</v>
      </c>
      <c r="H894" s="30">
        <f>(J894*$B$16+K894*OFFSET($B$17,0,D894)-I893*(OFFSET($B$18,0,D894)+$B$19+OFFSET($B$20,0,D894)))*$C894/60</f>
        <v>-0.837353205678955</v>
      </c>
      <c r="I894" s="30">
        <f>$E894+(G894/60)*$C894/60+H894+I893</f>
        <v>22.9087323943552</v>
      </c>
      <c r="J894" s="30">
        <f>J893+($B$19*I893-$B$16*J893)*$C894/60</f>
        <v>93.7752532650869</v>
      </c>
      <c r="K894" s="30">
        <f>K893+(OFFSET($B$20,0,D894)*I893-OFFSET($B$17,0,D894)*K893)*$C894/60</f>
        <v>258.677366768013</v>
      </c>
      <c r="L894" s="34">
        <f>$A894/60</f>
        <v>72.4166666666667</v>
      </c>
      <c r="M894" s="41">
        <v>49.9861845807844</v>
      </c>
      <c r="N894" s="41">
        <v>49.6380129821441</v>
      </c>
      <c r="O894" s="41">
        <v>49.1626302990934</v>
      </c>
      <c r="P894" s="41">
        <f>G894/$B$22</f>
        <v>60.2894308088837</v>
      </c>
      <c r="Q894" s="41">
        <f>I894/$B$15*1000</f>
        <v>3.5</v>
      </c>
      <c r="R894" s="30">
        <f>G894/3600*C894</f>
        <v>0.83735320567894</v>
      </c>
    </row>
    <row r="895" ht="20.05" customHeight="1">
      <c r="A895" s="31">
        <f>$A894+C894</f>
        <v>4350</v>
      </c>
      <c r="B895" s="32">
        <v>3.5</v>
      </c>
      <c r="C895" s="33">
        <v>5</v>
      </c>
      <c r="D895" t="b" s="30">
        <v>0</v>
      </c>
      <c r="E895" s="13"/>
      <c r="F895" s="30">
        <f>3600*(B895*$B$15/1000-H895-I894)/C895</f>
        <v>602.818331040982</v>
      </c>
      <c r="G895" s="30">
        <f>IF(F895&gt;B$21,$B$21,IF(F895&lt;0,0,F895))</f>
        <v>602.818331040982</v>
      </c>
      <c r="H895" s="30">
        <f>(J895*$B$16+K895*OFFSET($B$17,0,D895)-I894*(OFFSET($B$18,0,D895)+$B$19+OFFSET($B$20,0,D895)))*$C895/60</f>
        <v>-0.837247682001379</v>
      </c>
      <c r="I895" s="30">
        <f>$E895+(G895/60)*$C895/60+H895+I894</f>
        <v>22.9087323943552</v>
      </c>
      <c r="J895" s="30">
        <f>J894+($B$19*I894-$B$16*J894)*$C895/60</f>
        <v>93.7786047910991</v>
      </c>
      <c r="K895" s="30">
        <f>K894+(OFFSET($B$20,0,D895)*I894-OFFSET($B$17,0,D895)*K894)*$C895/60</f>
        <v>258.934291415633</v>
      </c>
      <c r="L895" s="34">
        <f>$A895/60</f>
        <v>72.5</v>
      </c>
      <c r="M895" s="41">
        <v>49.9861845807844</v>
      </c>
      <c r="N895" s="41">
        <v>49.6380129821441</v>
      </c>
      <c r="O895" s="41">
        <v>49.1626302990934</v>
      </c>
      <c r="P895" s="41">
        <f>G895/$B$22</f>
        <v>60.2818331040982</v>
      </c>
      <c r="Q895" s="41">
        <f>I895/$B$15*1000</f>
        <v>3.5</v>
      </c>
      <c r="R895" s="30">
        <f>G895/3600*C895</f>
        <v>0.837247682001364</v>
      </c>
    </row>
    <row r="896" ht="20.05" customHeight="1">
      <c r="A896" s="31">
        <f>$A895+C895</f>
        <v>4355</v>
      </c>
      <c r="B896" s="32">
        <v>3.5</v>
      </c>
      <c r="C896" s="33">
        <v>5</v>
      </c>
      <c r="D896" t="b" s="30">
        <v>0</v>
      </c>
      <c r="E896" s="13"/>
      <c r="F896" s="30">
        <f>3600*(B896*$B$15/1000-H896-I895)/C896</f>
        <v>602.742457751408</v>
      </c>
      <c r="G896" s="30">
        <f>IF(F896&gt;B$21,$B$21,IF(F896&lt;0,0,F896))</f>
        <v>602.742457751408</v>
      </c>
      <c r="H896" s="30">
        <f>(J896*$B$16+K896*OFFSET($B$17,0,D896)-I895*(OFFSET($B$18,0,D896)+$B$19+OFFSET($B$20,0,D896)))*$C896/60</f>
        <v>-0.837142302432526</v>
      </c>
      <c r="I896" s="30">
        <f>$E896+(G896/60)*$C896/60+H896+I895</f>
        <v>22.9087323943552</v>
      </c>
      <c r="J896" s="30">
        <f>J895+($B$19*I895-$B$16*J895)*$C896/60</f>
        <v>93.7819366491585</v>
      </c>
      <c r="K896" s="30">
        <f>K895+(OFFSET($B$20,0,D896)*I895-OFFSET($B$17,0,D896)*K895)*$C896/60</f>
        <v>259.191130207528</v>
      </c>
      <c r="L896" s="34">
        <f>$A896/60</f>
        <v>72.5833333333333</v>
      </c>
      <c r="M896" s="41">
        <v>49.9861845807844</v>
      </c>
      <c r="N896" s="41">
        <v>49.6380129821441</v>
      </c>
      <c r="O896" s="41">
        <v>49.1626302990934</v>
      </c>
      <c r="P896" s="41">
        <f>G896/$B$22</f>
        <v>60.2742457751408</v>
      </c>
      <c r="Q896" s="41">
        <f>I896/$B$15*1000</f>
        <v>3.5</v>
      </c>
      <c r="R896" s="30">
        <f>G896/3600*C896</f>
        <v>0.837142302432511</v>
      </c>
    </row>
    <row r="897" ht="20.05" customHeight="1">
      <c r="A897" s="31">
        <f>$A896+C896</f>
        <v>4360</v>
      </c>
      <c r="B897" s="32">
        <v>3.5</v>
      </c>
      <c r="C897" s="33">
        <v>5</v>
      </c>
      <c r="D897" t="b" s="30">
        <v>0</v>
      </c>
      <c r="E897" s="13"/>
      <c r="F897" s="30">
        <f>3600*(B897*$B$15/1000-H897-I896)/C897</f>
        <v>602.6666877255431</v>
      </c>
      <c r="G897" s="30">
        <f>IF(F897&gt;B$21,$B$21,IF(F897&lt;0,0,F897))</f>
        <v>602.6666877255431</v>
      </c>
      <c r="H897" s="30">
        <f>(J897*$B$16+K897*OFFSET($B$17,0,D897)-I896*(OFFSET($B$18,0,D897)+$B$19+OFFSET($B$20,0,D897)))*$C897/60</f>
        <v>-0.837037066285491</v>
      </c>
      <c r="I897" s="30">
        <f>$E897+(G897/60)*$C897/60+H897+I896</f>
        <v>22.9087323943552</v>
      </c>
      <c r="J897" s="30">
        <f>J896+($B$19*I896-$B$16*J896)*$C897/60</f>
        <v>93.78524895468379</v>
      </c>
      <c r="K897" s="30">
        <f>K896+(OFFSET($B$20,0,D897)*I896-OFFSET($B$17,0,D897)*K896)*$C897/60</f>
        <v>259.447883172389</v>
      </c>
      <c r="L897" s="34">
        <f>$A897/60</f>
        <v>72.6666666666667</v>
      </c>
      <c r="M897" s="41">
        <v>49.9861845807844</v>
      </c>
      <c r="N897" s="41">
        <v>49.6380129821441</v>
      </c>
      <c r="O897" s="41">
        <v>49.1626302990934</v>
      </c>
      <c r="P897" s="41">
        <f>G897/$B$22</f>
        <v>60.2666687725543</v>
      </c>
      <c r="Q897" s="41">
        <f>I897/$B$15*1000</f>
        <v>3.5</v>
      </c>
      <c r="R897" s="30">
        <f>G897/3600*C897</f>
        <v>0.837037066285476</v>
      </c>
    </row>
    <row r="898" ht="20.05" customHeight="1">
      <c r="A898" s="31">
        <f>$A897+C897</f>
        <v>4365</v>
      </c>
      <c r="B898" s="32">
        <v>3.5</v>
      </c>
      <c r="C898" s="33">
        <v>5</v>
      </c>
      <c r="D898" t="b" s="30">
        <v>0</v>
      </c>
      <c r="E898" s="13"/>
      <c r="F898" s="30">
        <f>3600*(B898*$B$15/1000-H898-I897)/C898</f>
        <v>602.591020471679</v>
      </c>
      <c r="G898" s="30">
        <f>IF(F898&gt;B$21,$B$21,IF(F898&lt;0,0,F898))</f>
        <v>602.591020471679</v>
      </c>
      <c r="H898" s="30">
        <f>(J898*$B$16+K898*OFFSET($B$17,0,D898)-I897*(OFFSET($B$18,0,D898)+$B$19+OFFSET($B$20,0,D898)))*$C898/60</f>
        <v>-0.836931972877347</v>
      </c>
      <c r="I898" s="30">
        <f>$E898+(G898/60)*$C898/60+H898+I897</f>
        <v>22.9087323943552</v>
      </c>
      <c r="J898" s="30">
        <f>J897+($B$19*I897-$B$16*J897)*$C898/60</f>
        <v>93.78854182241609</v>
      </c>
      <c r="K898" s="30">
        <f>K897+(OFFSET($B$20,0,D898)*I897-OFFSET($B$17,0,D898)*K897)*$C898/60</f>
        <v>259.704550338896</v>
      </c>
      <c r="L898" s="34">
        <f>$A898/60</f>
        <v>72.75</v>
      </c>
      <c r="M898" s="41">
        <v>49.9861845807844</v>
      </c>
      <c r="N898" s="41">
        <v>49.6380129821441</v>
      </c>
      <c r="O898" s="41">
        <v>49.1626302990934</v>
      </c>
      <c r="P898" s="41">
        <f>G898/$B$22</f>
        <v>60.2591020471679</v>
      </c>
      <c r="Q898" s="41">
        <f>I898/$B$15*1000</f>
        <v>3.5</v>
      </c>
      <c r="R898" s="30">
        <f>G898/3600*C898</f>
        <v>0.836931972877332</v>
      </c>
    </row>
    <row r="899" ht="20.05" customHeight="1">
      <c r="A899" s="31">
        <f>$A898+C898</f>
        <v>4370</v>
      </c>
      <c r="B899" s="32">
        <v>3.5</v>
      </c>
      <c r="C899" s="33">
        <v>5</v>
      </c>
      <c r="D899" t="b" s="30">
        <v>0</v>
      </c>
      <c r="E899" s="13"/>
      <c r="F899" s="30">
        <f>3600*(B899*$B$15/1000-H899-I898)/C899</f>
        <v>602.515455500958</v>
      </c>
      <c r="G899" s="30">
        <f>IF(F899&gt;B$21,$B$21,IF(F899&lt;0,0,F899))</f>
        <v>602.515455500958</v>
      </c>
      <c r="H899" s="30">
        <f>(J899*$B$16+K899*OFFSET($B$17,0,D899)-I898*(OFFSET($B$18,0,D899)+$B$19+OFFSET($B$20,0,D899)))*$C899/60</f>
        <v>-0.836827021529124</v>
      </c>
      <c r="I899" s="30">
        <f>$E899+(G899/60)*$C899/60+H899+I898</f>
        <v>22.9087323943552</v>
      </c>
      <c r="J899" s="30">
        <f>J898+($B$19*I898-$B$16*J898)*$C899/60</f>
        <v>93.79181536642341</v>
      </c>
      <c r="K899" s="30">
        <f>K898+(OFFSET($B$20,0,D899)*I898-OFFSET($B$17,0,D899)*K898)*$C899/60</f>
        <v>259.961131735719</v>
      </c>
      <c r="L899" s="34">
        <f>$A899/60</f>
        <v>72.8333333333333</v>
      </c>
      <c r="M899" s="41">
        <v>49.9861845807844</v>
      </c>
      <c r="N899" s="41">
        <v>49.6380129821441</v>
      </c>
      <c r="O899" s="41">
        <v>49.1626302990934</v>
      </c>
      <c r="P899" s="41">
        <f>G899/$B$22</f>
        <v>60.2515455500958</v>
      </c>
      <c r="Q899" s="41">
        <f>I899/$B$15*1000</f>
        <v>3.5</v>
      </c>
      <c r="R899" s="30">
        <f>G899/3600*C899</f>
        <v>0.836827021529108</v>
      </c>
    </row>
    <row r="900" ht="20.05" customHeight="1">
      <c r="A900" s="31">
        <f>$A899+C899</f>
        <v>4375</v>
      </c>
      <c r="B900" s="32">
        <v>3.5</v>
      </c>
      <c r="C900" s="33">
        <v>5</v>
      </c>
      <c r="D900" t="b" s="30">
        <v>0</v>
      </c>
      <c r="E900" s="13"/>
      <c r="F900" s="30">
        <f>3600*(B900*$B$15/1000-H900-I899)/C900</f>
        <v>602.439992327349</v>
      </c>
      <c r="G900" s="30">
        <f>IF(F900&gt;B$21,$B$21,IF(F900&lt;0,0,F900))</f>
        <v>602.439992327349</v>
      </c>
      <c r="H900" s="30">
        <f>(J900*$B$16+K900*OFFSET($B$17,0,D900)-I899*(OFFSET($B$18,0,D900)+$B$19+OFFSET($B$20,0,D900)))*$C900/60</f>
        <v>-0.836722211565778</v>
      </c>
      <c r="I900" s="30">
        <f>$E900+(G900/60)*$C900/60+H900+I899</f>
        <v>22.9087323943552</v>
      </c>
      <c r="J900" s="30">
        <f>J899+($B$19*I899-$B$16*J899)*$C900/60</f>
        <v>93.79506970010431</v>
      </c>
      <c r="K900" s="30">
        <f>K899+(OFFSET($B$20,0,D900)*I899-OFFSET($B$17,0,D900)*K899)*$C900/60</f>
        <v>260.217627391521</v>
      </c>
      <c r="L900" s="34">
        <f>$A900/60</f>
        <v>72.9166666666667</v>
      </c>
      <c r="M900" s="41">
        <v>49.9861845807844</v>
      </c>
      <c r="N900" s="41">
        <v>49.6380129821441</v>
      </c>
      <c r="O900" s="41">
        <v>49.1626302990934</v>
      </c>
      <c r="P900" s="41">
        <f>G900/$B$22</f>
        <v>60.2439992327349</v>
      </c>
      <c r="Q900" s="41">
        <f>I900/$B$15*1000</f>
        <v>3.5</v>
      </c>
      <c r="R900" s="30">
        <f>G900/3600*C900</f>
        <v>0.836722211565763</v>
      </c>
    </row>
    <row r="901" ht="20.05" customHeight="1">
      <c r="A901" s="31">
        <f>$A900+C900</f>
        <v>4380</v>
      </c>
      <c r="B901" s="32">
        <v>3.5</v>
      </c>
      <c r="C901" s="33">
        <v>5</v>
      </c>
      <c r="D901" t="b" s="30">
        <v>0</v>
      </c>
      <c r="E901" s="13"/>
      <c r="F901" s="30">
        <f>3600*(B901*$B$15/1000-H901-I900)/C901</f>
        <v>602.364630467637</v>
      </c>
      <c r="G901" s="30">
        <f>IF(F901&gt;B$21,$B$21,IF(F901&lt;0,0,F901))</f>
        <v>602.364630467637</v>
      </c>
      <c r="H901" s="30">
        <f>(J901*$B$16+K901*OFFSET($B$17,0,D901)-I900*(OFFSET($B$18,0,D901)+$B$19+OFFSET($B$20,0,D901)))*$C901/60</f>
        <v>-0.836617542316178</v>
      </c>
      <c r="I901" s="30">
        <f>$E901+(G901/60)*$C901/60+H901+I900</f>
        <v>22.9087323943552</v>
      </c>
      <c r="J901" s="30">
        <f>J900+($B$19*I900-$B$16*J900)*$C901/60</f>
        <v>93.7983049361918</v>
      </c>
      <c r="K901" s="30">
        <f>K900+(OFFSET($B$20,0,D901)*I900-OFFSET($B$17,0,D901)*K900)*$C901/60</f>
        <v>260.474037334953</v>
      </c>
      <c r="L901" s="34">
        <f>$A901/60</f>
        <v>73</v>
      </c>
      <c r="M901" s="41">
        <v>49.9861845807844</v>
      </c>
      <c r="N901" s="41">
        <v>49.6380129821441</v>
      </c>
      <c r="O901" s="41">
        <v>49.1626302990934</v>
      </c>
      <c r="P901" s="41">
        <f>G901/$B$22</f>
        <v>60.2364630467637</v>
      </c>
      <c r="Q901" s="41">
        <f>I901/$B$15*1000</f>
        <v>3.5</v>
      </c>
      <c r="R901" s="30">
        <f>G901/3600*C901</f>
        <v>0.836617542316163</v>
      </c>
    </row>
    <row r="902" ht="20.05" customHeight="1">
      <c r="A902" s="31">
        <f>$A901+C901</f>
        <v>4385</v>
      </c>
      <c r="B902" s="32">
        <v>3.5</v>
      </c>
      <c r="C902" s="33">
        <v>5</v>
      </c>
      <c r="D902" t="b" s="30">
        <v>0</v>
      </c>
      <c r="E902" s="13"/>
      <c r="F902" s="30">
        <f>3600*(B902*$B$15/1000-H902-I901)/C902</f>
        <v>602.289369441405</v>
      </c>
      <c r="G902" s="30">
        <f>IF(F902&gt;B$21,$B$21,IF(F902&lt;0,0,F902))</f>
        <v>602.289369441405</v>
      </c>
      <c r="H902" s="30">
        <f>(J902*$B$16+K902*OFFSET($B$17,0,D902)-I901*(OFFSET($B$18,0,D902)+$B$19+OFFSET($B$20,0,D902)))*$C902/60</f>
        <v>-0.836513013113078</v>
      </c>
      <c r="I902" s="30">
        <f>$E902+(G902/60)*$C902/60+H902+I901</f>
        <v>22.9087323943552</v>
      </c>
      <c r="J902" s="30">
        <f>J901+($B$19*I901-$B$16*J901)*$C902/60</f>
        <v>93.8015211867573</v>
      </c>
      <c r="K902" s="30">
        <f>K901+(OFFSET($B$20,0,D902)*I901-OFFSET($B$17,0,D902)*K901)*$C902/60</f>
        <v>260.730361594657</v>
      </c>
      <c r="L902" s="34">
        <f>$A902/60</f>
        <v>73.0833333333333</v>
      </c>
      <c r="M902" s="41">
        <v>49.9861845807844</v>
      </c>
      <c r="N902" s="41">
        <v>49.6380129821441</v>
      </c>
      <c r="O902" s="41">
        <v>49.1626302990934</v>
      </c>
      <c r="P902" s="41">
        <f>G902/$B$22</f>
        <v>60.2289369441405</v>
      </c>
      <c r="Q902" s="41">
        <f>I902/$B$15*1000</f>
        <v>3.5</v>
      </c>
      <c r="R902" s="30">
        <f>G902/3600*C902</f>
        <v>0.836513013113063</v>
      </c>
    </row>
    <row r="903" ht="20.05" customHeight="1">
      <c r="A903" s="31">
        <f>$A902+C902</f>
        <v>4390</v>
      </c>
      <c r="B903" s="32">
        <v>3.5</v>
      </c>
      <c r="C903" s="33">
        <v>5</v>
      </c>
      <c r="D903" t="b" s="30">
        <v>0</v>
      </c>
      <c r="E903" s="13"/>
      <c r="F903" s="30">
        <f>3600*(B903*$B$15/1000-H903-I902)/C903</f>
        <v>602.214208771016</v>
      </c>
      <c r="G903" s="30">
        <f>IF(F903&gt;B$21,$B$21,IF(F903&lt;0,0,F903))</f>
        <v>602.214208771016</v>
      </c>
      <c r="H903" s="30">
        <f>(J903*$B$16+K903*OFFSET($B$17,0,D903)-I902*(OFFSET($B$18,0,D903)+$B$19+OFFSET($B$20,0,D903)))*$C903/60</f>
        <v>-0.836408623293093</v>
      </c>
      <c r="I903" s="30">
        <f>$E903+(G903/60)*$C903/60+H903+I902</f>
        <v>22.9087323943552</v>
      </c>
      <c r="J903" s="30">
        <f>J902+($B$19*I902-$B$16*J902)*$C903/60</f>
        <v>93.80471856321481</v>
      </c>
      <c r="K903" s="30">
        <f>K902+(OFFSET($B$20,0,D903)*I902-OFFSET($B$17,0,D903)*K902)*$C903/60</f>
        <v>260.986600199266</v>
      </c>
      <c r="L903" s="34">
        <f>$A903/60</f>
        <v>73.1666666666667</v>
      </c>
      <c r="M903" s="41">
        <v>49.9861845807844</v>
      </c>
      <c r="N903" s="41">
        <v>49.6380129821441</v>
      </c>
      <c r="O903" s="41">
        <v>49.1626302990934</v>
      </c>
      <c r="P903" s="41">
        <f>G903/$B$22</f>
        <v>60.2214208771016</v>
      </c>
      <c r="Q903" s="41">
        <f>I903/$B$15*1000</f>
        <v>3.5</v>
      </c>
      <c r="R903" s="30">
        <f>G903/3600*C903</f>
        <v>0.836408623293078</v>
      </c>
    </row>
    <row r="904" ht="20.05" customHeight="1">
      <c r="A904" s="31">
        <f>$A903+C903</f>
        <v>4395</v>
      </c>
      <c r="B904" s="32">
        <v>3.5</v>
      </c>
      <c r="C904" s="33">
        <v>5</v>
      </c>
      <c r="D904" t="b" s="30">
        <v>0</v>
      </c>
      <c r="E904" s="13"/>
      <c r="F904" s="30">
        <f>3600*(B904*$B$15/1000-H904-I903)/C904</f>
        <v>602.139147981597</v>
      </c>
      <c r="G904" s="30">
        <f>IF(F904&gt;B$21,$B$21,IF(F904&lt;0,0,F904))</f>
        <v>602.139147981597</v>
      </c>
      <c r="H904" s="30">
        <f>(J904*$B$16+K904*OFFSET($B$17,0,D904)-I903*(OFFSET($B$18,0,D904)+$B$19+OFFSET($B$20,0,D904)))*$C904/60</f>
        <v>-0.836304372196678</v>
      </c>
      <c r="I904" s="30">
        <f>$E904+(G904/60)*$C904/60+H904+I903</f>
        <v>22.9087323943552</v>
      </c>
      <c r="J904" s="30">
        <f>J903+($B$19*I903-$B$16*J903)*$C904/60</f>
        <v>93.8078971763242</v>
      </c>
      <c r="K904" s="30">
        <f>K903+(OFFSET($B$20,0,D904)*I903-OFFSET($B$17,0,D904)*K903)*$C904/60</f>
        <v>261.242753177403</v>
      </c>
      <c r="L904" s="34">
        <f>$A904/60</f>
        <v>73.25</v>
      </c>
      <c r="M904" s="41">
        <v>49.9861845807844</v>
      </c>
      <c r="N904" s="41">
        <v>49.6380129821441</v>
      </c>
      <c r="O904" s="41">
        <v>49.1626302990934</v>
      </c>
      <c r="P904" s="41">
        <f>G904/$B$22</f>
        <v>60.2139147981597</v>
      </c>
      <c r="Q904" s="41">
        <f>I904/$B$15*1000</f>
        <v>3.5</v>
      </c>
      <c r="R904" s="30">
        <f>G904/3600*C904</f>
        <v>0.836304372196663</v>
      </c>
    </row>
    <row r="905" ht="20.05" customHeight="1">
      <c r="A905" s="31">
        <f>$A904+C904</f>
        <v>4400</v>
      </c>
      <c r="B905" s="32">
        <v>3.5</v>
      </c>
      <c r="C905" s="33">
        <v>5</v>
      </c>
      <c r="D905" t="b" s="30">
        <v>0</v>
      </c>
      <c r="E905" s="13"/>
      <c r="F905" s="30">
        <f>3600*(B905*$B$15/1000-H905-I904)/C905</f>
        <v>602.064186601026</v>
      </c>
      <c r="G905" s="30">
        <f>IF(F905&gt;B$21,$B$21,IF(F905&lt;0,0,F905))</f>
        <v>602.064186601026</v>
      </c>
      <c r="H905" s="30">
        <f>(J905*$B$16+K905*OFFSET($B$17,0,D905)-I904*(OFFSET($B$18,0,D905)+$B$19+OFFSET($B$20,0,D905)))*$C905/60</f>
        <v>-0.836200259168107</v>
      </c>
      <c r="I905" s="30">
        <f>$E905+(G905/60)*$C905/60+H905+I904</f>
        <v>22.9087323943552</v>
      </c>
      <c r="J905" s="30">
        <f>J904+($B$19*I904-$B$16*J904)*$C905/60</f>
        <v>93.8110571361956</v>
      </c>
      <c r="K905" s="30">
        <f>K904+(OFFSET($B$20,0,D905)*I904-OFFSET($B$17,0,D905)*K904)*$C905/60</f>
        <v>261.498820557682</v>
      </c>
      <c r="L905" s="34">
        <f>$A905/60</f>
        <v>73.3333333333333</v>
      </c>
      <c r="M905" s="41">
        <v>49.9861845807844</v>
      </c>
      <c r="N905" s="41">
        <v>49.6380129821441</v>
      </c>
      <c r="O905" s="41">
        <v>49.1626302990934</v>
      </c>
      <c r="P905" s="41">
        <f>G905/$B$22</f>
        <v>60.2064186601026</v>
      </c>
      <c r="Q905" s="41">
        <f>I905/$B$15*1000</f>
        <v>3.5</v>
      </c>
      <c r="R905" s="30">
        <f>G905/3600*C905</f>
        <v>0.836200259168092</v>
      </c>
    </row>
    <row r="906" ht="20.05" customHeight="1">
      <c r="A906" s="31">
        <f>$A905+C905</f>
        <v>4405</v>
      </c>
      <c r="B906" s="32">
        <v>3.5</v>
      </c>
      <c r="C906" s="33">
        <v>5</v>
      </c>
      <c r="D906" t="b" s="30">
        <v>0</v>
      </c>
      <c r="E906" s="13"/>
      <c r="F906" s="30">
        <f>3600*(B906*$B$15/1000-H906-I905)/C906</f>
        <v>601.989324159912</v>
      </c>
      <c r="G906" s="30">
        <f>IF(F906&gt;B$21,$B$21,IF(F906&lt;0,0,F906))</f>
        <v>601.989324159912</v>
      </c>
      <c r="H906" s="30">
        <f>(J906*$B$16+K906*OFFSET($B$17,0,D906)-I905*(OFFSET($B$18,0,D906)+$B$19+OFFSET($B$20,0,D906)))*$C906/60</f>
        <v>-0.836096283555449</v>
      </c>
      <c r="I906" s="30">
        <f>$E906+(G906/60)*$C906/60+H906+I905</f>
        <v>22.9087323943552</v>
      </c>
      <c r="J906" s="30">
        <f>J905+($B$19*I905-$B$16*J905)*$C906/60</f>
        <v>93.81419855229279</v>
      </c>
      <c r="K906" s="30">
        <f>K905+(OFFSET($B$20,0,D906)*I905-OFFSET($B$17,0,D906)*K905)*$C906/60</f>
        <v>261.754802368706</v>
      </c>
      <c r="L906" s="34">
        <f>$A906/60</f>
        <v>73.4166666666667</v>
      </c>
      <c r="M906" s="41">
        <v>49.9861845807844</v>
      </c>
      <c r="N906" s="41">
        <v>49.6380129821441</v>
      </c>
      <c r="O906" s="41">
        <v>49.1626302990934</v>
      </c>
      <c r="P906" s="41">
        <f>G906/$B$22</f>
        <v>60.1989324159912</v>
      </c>
      <c r="Q906" s="41">
        <f>I906/$B$15*1000</f>
        <v>3.5</v>
      </c>
      <c r="R906" s="30">
        <f>G906/3600*C906</f>
        <v>0.836096283555433</v>
      </c>
    </row>
    <row r="907" ht="20.05" customHeight="1">
      <c r="A907" s="31">
        <f>$A906+C906</f>
        <v>4410</v>
      </c>
      <c r="B907" s="32">
        <v>3.5</v>
      </c>
      <c r="C907" s="33">
        <v>5</v>
      </c>
      <c r="D907" t="b" s="30">
        <v>0</v>
      </c>
      <c r="E907" s="13"/>
      <c r="F907" s="30">
        <f>3600*(B907*$B$15/1000-H907-I906)/C907</f>
        <v>601.914560191582</v>
      </c>
      <c r="G907" s="30">
        <f>IF(F907&gt;B$21,$B$21,IF(F907&lt;0,0,F907))</f>
        <v>601.914560191582</v>
      </c>
      <c r="H907" s="30">
        <f>(J907*$B$16+K907*OFFSET($B$17,0,D907)-I906*(OFFSET($B$18,0,D907)+$B$19+OFFSET($B$20,0,D907)))*$C907/60</f>
        <v>-0.835992444710545</v>
      </c>
      <c r="I907" s="30">
        <f>$E907+(G907/60)*$C907/60+H907+I906</f>
        <v>22.9087323943552</v>
      </c>
      <c r="J907" s="30">
        <f>J906+($B$19*I906-$B$16*J906)*$C907/60</f>
        <v>93.81732153343729</v>
      </c>
      <c r="K907" s="30">
        <f>K906+(OFFSET($B$20,0,D907)*I906-OFFSET($B$17,0,D907)*K906)*$C907/60</f>
        <v>262.010698639070</v>
      </c>
      <c r="L907" s="34">
        <f>$A907/60</f>
        <v>73.5</v>
      </c>
      <c r="M907" s="41">
        <v>49.9861845807844</v>
      </c>
      <c r="N907" s="41">
        <v>49.6380129821441</v>
      </c>
      <c r="O907" s="41">
        <v>49.1626302990934</v>
      </c>
      <c r="P907" s="41">
        <f>G907/$B$22</f>
        <v>60.1914560191582</v>
      </c>
      <c r="Q907" s="41">
        <f>I907/$B$15*1000</f>
        <v>3.5</v>
      </c>
      <c r="R907" s="30">
        <f>G907/3600*C907</f>
        <v>0.835992444710531</v>
      </c>
    </row>
    <row r="908" ht="20.05" customHeight="1">
      <c r="A908" s="31">
        <f>$A907+C907</f>
        <v>4415</v>
      </c>
      <c r="B908" s="32">
        <v>3.5</v>
      </c>
      <c r="C908" s="33">
        <v>5</v>
      </c>
      <c r="D908" t="b" s="30">
        <v>0</v>
      </c>
      <c r="E908" s="13"/>
      <c r="F908" s="30">
        <f>3600*(B908*$B$15/1000-H908-I907)/C908</f>
        <v>601.839894232059</v>
      </c>
      <c r="G908" s="30">
        <f>IF(F908&gt;B$21,$B$21,IF(F908&lt;0,0,F908))</f>
        <v>601.839894232059</v>
      </c>
      <c r="H908" s="30">
        <f>(J908*$B$16+K908*OFFSET($B$17,0,D908)-I907*(OFFSET($B$18,0,D908)+$B$19+OFFSET($B$20,0,D908)))*$C908/60</f>
        <v>-0.835888741988986</v>
      </c>
      <c r="I908" s="30">
        <f>$E908+(G908/60)*$C908/60+H908+I907</f>
        <v>22.9087323943552</v>
      </c>
      <c r="J908" s="30">
        <f>J907+($B$19*I907-$B$16*J907)*$C908/60</f>
        <v>93.8204261878121</v>
      </c>
      <c r="K908" s="30">
        <f>K907+(OFFSET($B$20,0,D908)*I907-OFFSET($B$17,0,D908)*K907)*$C908/60</f>
        <v>262.266509397359</v>
      </c>
      <c r="L908" s="34">
        <f>$A908/60</f>
        <v>73.5833333333333</v>
      </c>
      <c r="M908" s="41">
        <v>49.9861845807844</v>
      </c>
      <c r="N908" s="41">
        <v>49.6380129821441</v>
      </c>
      <c r="O908" s="41">
        <v>49.1626302990934</v>
      </c>
      <c r="P908" s="41">
        <f>G908/$B$22</f>
        <v>60.1839894232059</v>
      </c>
      <c r="Q908" s="41">
        <f>I908/$B$15*1000</f>
        <v>3.5</v>
      </c>
      <c r="R908" s="30">
        <f>G908/3600*C908</f>
        <v>0.835888741988971</v>
      </c>
    </row>
    <row r="909" ht="20.05" customHeight="1">
      <c r="A909" s="31">
        <f>$A908+C908</f>
        <v>4420</v>
      </c>
      <c r="B909" s="32">
        <v>3.5</v>
      </c>
      <c r="C909" s="33">
        <v>5</v>
      </c>
      <c r="D909" t="b" s="30">
        <v>0</v>
      </c>
      <c r="E909" s="13"/>
      <c r="F909" s="30">
        <f>3600*(B909*$B$15/1000-H909-I908)/C909</f>
        <v>601.765325820056</v>
      </c>
      <c r="G909" s="30">
        <f>IF(F909&gt;B$21,$B$21,IF(F909&lt;0,0,F909))</f>
        <v>601.765325820056</v>
      </c>
      <c r="H909" s="30">
        <f>(J909*$B$16+K909*OFFSET($B$17,0,D909)-I908*(OFFSET($B$18,0,D909)+$B$19+OFFSET($B$20,0,D909)))*$C909/60</f>
        <v>-0.835785174750093</v>
      </c>
      <c r="I909" s="30">
        <f>$E909+(G909/60)*$C909/60+H909+I908</f>
        <v>22.9087323943552</v>
      </c>
      <c r="J909" s="30">
        <f>J908+($B$19*I908-$B$16*J908)*$C909/60</f>
        <v>93.8235126229651</v>
      </c>
      <c r="K909" s="30">
        <f>K908+(OFFSET($B$20,0,D909)*I908-OFFSET($B$17,0,D909)*K908)*$C909/60</f>
        <v>262.522234672148</v>
      </c>
      <c r="L909" s="34">
        <f>$A909/60</f>
        <v>73.6666666666667</v>
      </c>
      <c r="M909" s="41">
        <v>49.9861845807844</v>
      </c>
      <c r="N909" s="41">
        <v>49.6380129821441</v>
      </c>
      <c r="O909" s="41">
        <v>49.1626302990934</v>
      </c>
      <c r="P909" s="41">
        <f>G909/$B$22</f>
        <v>60.1765325820056</v>
      </c>
      <c r="Q909" s="41">
        <f>I909/$B$15*1000</f>
        <v>3.5</v>
      </c>
      <c r="R909" s="30">
        <f>G909/3600*C909</f>
        <v>0.835785174750078</v>
      </c>
    </row>
    <row r="910" ht="20.05" customHeight="1">
      <c r="A910" s="31">
        <f>$A909+C909</f>
        <v>4425</v>
      </c>
      <c r="B910" s="32">
        <v>3.5</v>
      </c>
      <c r="C910" s="33">
        <v>5</v>
      </c>
      <c r="D910" t="b" s="30">
        <v>0</v>
      </c>
      <c r="E910" s="13"/>
      <c r="F910" s="30">
        <f>3600*(B910*$B$15/1000-H910-I909)/C910</f>
        <v>601.690854496953</v>
      </c>
      <c r="G910" s="30">
        <f>IF(F910&gt;B$21,$B$21,IF(F910&lt;0,0,F910))</f>
        <v>601.690854496953</v>
      </c>
      <c r="H910" s="30">
        <f>(J910*$B$16+K910*OFFSET($B$17,0,D910)-I909*(OFFSET($B$18,0,D910)+$B$19+OFFSET($B$20,0,D910)))*$C910/60</f>
        <v>-0.835681742356894</v>
      </c>
      <c r="I910" s="30">
        <f>$E910+(G910/60)*$C910/60+H910+I909</f>
        <v>22.9087323943552</v>
      </c>
      <c r="J910" s="30">
        <f>J909+($B$19*I909-$B$16*J909)*$C910/60</f>
        <v>93.8265809458133</v>
      </c>
      <c r="K910" s="30">
        <f>K909+(OFFSET($B$20,0,D910)*I909-OFFSET($B$17,0,D910)*K909)*$C910/60</f>
        <v>262.777874492003</v>
      </c>
      <c r="L910" s="34">
        <f>$A910/60</f>
        <v>73.75</v>
      </c>
      <c r="M910" s="41">
        <v>49.9861845807844</v>
      </c>
      <c r="N910" s="41">
        <v>49.6380129821441</v>
      </c>
      <c r="O910" s="41">
        <v>49.1626302990934</v>
      </c>
      <c r="P910" s="41">
        <f>G910/$B$22</f>
        <v>60.1690854496953</v>
      </c>
      <c r="Q910" s="41">
        <f>I910/$B$15*1000</f>
        <v>3.5</v>
      </c>
      <c r="R910" s="30">
        <f>G910/3600*C910</f>
        <v>0.835681742356879</v>
      </c>
    </row>
    <row r="911" ht="20.05" customHeight="1">
      <c r="A911" s="31">
        <f>$A910+C910</f>
        <v>4430</v>
      </c>
      <c r="B911" s="32">
        <v>3.5</v>
      </c>
      <c r="C911" s="33">
        <v>5</v>
      </c>
      <c r="D911" t="b" s="30">
        <v>0</v>
      </c>
      <c r="E911" s="13"/>
      <c r="F911" s="30">
        <f>3600*(B911*$B$15/1000-H911-I910)/C911</f>
        <v>601.616479806783</v>
      </c>
      <c r="G911" s="30">
        <f>IF(F911&gt;B$21,$B$21,IF(F911&lt;0,0,F911))</f>
        <v>601.616479806783</v>
      </c>
      <c r="H911" s="30">
        <f>(J911*$B$16+K911*OFFSET($B$17,0,D911)-I910*(OFFSET($B$18,0,D911)+$B$19+OFFSET($B$20,0,D911)))*$C911/60</f>
        <v>-0.8355784441761021</v>
      </c>
      <c r="I911" s="30">
        <f>$E911+(G911/60)*$C911/60+H911+I910</f>
        <v>22.9087323943552</v>
      </c>
      <c r="J911" s="30">
        <f>J910+($B$19*I910-$B$16*J910)*$C911/60</f>
        <v>93.8296312626461</v>
      </c>
      <c r="K911" s="30">
        <f>K910+(OFFSET($B$20,0,D911)*I910-OFFSET($B$17,0,D911)*K910)*$C911/60</f>
        <v>263.033428885481</v>
      </c>
      <c r="L911" s="34">
        <f>$A911/60</f>
        <v>73.8333333333333</v>
      </c>
      <c r="M911" s="41">
        <v>49.9861845807844</v>
      </c>
      <c r="N911" s="41">
        <v>49.6380129821441</v>
      </c>
      <c r="O911" s="41">
        <v>49.1626302990934</v>
      </c>
      <c r="P911" s="41">
        <f>G911/$B$22</f>
        <v>60.1616479806783</v>
      </c>
      <c r="Q911" s="41">
        <f>I911/$B$15*1000</f>
        <v>3.5</v>
      </c>
      <c r="R911" s="30">
        <f>G911/3600*C911</f>
        <v>0.835578444176088</v>
      </c>
    </row>
    <row r="912" ht="20.05" customHeight="1">
      <c r="A912" s="31">
        <f>$A911+C911</f>
        <v>4435</v>
      </c>
      <c r="B912" s="32">
        <v>3.5</v>
      </c>
      <c r="C912" s="33">
        <v>5</v>
      </c>
      <c r="D912" t="b" s="30">
        <v>0</v>
      </c>
      <c r="E912" s="13"/>
      <c r="F912" s="30">
        <f>3600*(B912*$B$15/1000-H912-I911)/C912</f>
        <v>601.542201296216</v>
      </c>
      <c r="G912" s="30">
        <f>IF(F912&gt;B$21,$B$21,IF(F912&lt;0,0,F912))</f>
        <v>601.542201296216</v>
      </c>
      <c r="H912" s="30">
        <f>(J912*$B$16+K912*OFFSET($B$17,0,D912)-I911*(OFFSET($B$18,0,D912)+$B$19+OFFSET($B$20,0,D912)))*$C912/60</f>
        <v>-0.835475279578093</v>
      </c>
      <c r="I912" s="30">
        <f>$E912+(G912/60)*$C912/60+H912+I911</f>
        <v>22.9087323943552</v>
      </c>
      <c r="J912" s="30">
        <f>J911+($B$19*I911-$B$16*J911)*$C912/60</f>
        <v>93.8326636791293</v>
      </c>
      <c r="K912" s="30">
        <f>K911+(OFFSET($B$20,0,D912)*I911-OFFSET($B$17,0,D912)*K911)*$C912/60</f>
        <v>263.288897881127</v>
      </c>
      <c r="L912" s="34">
        <f>$A912/60</f>
        <v>73.9166666666667</v>
      </c>
      <c r="M912" s="41">
        <v>49.9861845807844</v>
      </c>
      <c r="N912" s="41">
        <v>49.6380129821441</v>
      </c>
      <c r="O912" s="41">
        <v>49.1626302990934</v>
      </c>
      <c r="P912" s="41">
        <f>G912/$B$22</f>
        <v>60.1542201296216</v>
      </c>
      <c r="Q912" s="41">
        <f>I912/$B$15*1000</f>
        <v>3.5</v>
      </c>
      <c r="R912" s="30">
        <f>G912/3600*C912</f>
        <v>0.835475279578078</v>
      </c>
    </row>
    <row r="913" ht="20.05" customHeight="1">
      <c r="A913" s="31">
        <f>$A912+C912</f>
        <v>4440</v>
      </c>
      <c r="B913" s="32">
        <v>3.5</v>
      </c>
      <c r="C913" s="33">
        <v>5</v>
      </c>
      <c r="D913" t="b" s="30">
        <v>0</v>
      </c>
      <c r="E913" s="13"/>
      <c r="F913" s="30">
        <f>3600*(B913*$B$15/1000-H913-I912)/C913</f>
        <v>601.468018514546</v>
      </c>
      <c r="G913" s="30">
        <f>IF(F913&gt;B$21,$B$21,IF(F913&lt;0,0,F913))</f>
        <v>601.468018514546</v>
      </c>
      <c r="H913" s="30">
        <f>(J913*$B$16+K913*OFFSET($B$17,0,D913)-I912*(OFFSET($B$18,0,D913)+$B$19+OFFSET($B$20,0,D913)))*$C913/60</f>
        <v>-0.835372247936885</v>
      </c>
      <c r="I913" s="30">
        <f>$E913+(G913/60)*$C913/60+H913+I912</f>
        <v>22.9087323943552</v>
      </c>
      <c r="J913" s="30">
        <f>J912+($B$19*I912-$B$16*J912)*$C913/60</f>
        <v>93.8356783003086</v>
      </c>
      <c r="K913" s="30">
        <f>K912+(OFFSET($B$20,0,D913)*I912-OFFSET($B$17,0,D913)*K912)*$C913/60</f>
        <v>263.544281507479</v>
      </c>
      <c r="L913" s="34">
        <f>$A913/60</f>
        <v>74</v>
      </c>
      <c r="M913" s="41">
        <v>49.9861845807844</v>
      </c>
      <c r="N913" s="41">
        <v>49.6380129821441</v>
      </c>
      <c r="O913" s="41">
        <v>49.1626302990934</v>
      </c>
      <c r="P913" s="41">
        <f>G913/$B$22</f>
        <v>60.1468018514546</v>
      </c>
      <c r="Q913" s="41">
        <f>I913/$B$15*1000</f>
        <v>3.5</v>
      </c>
      <c r="R913" s="30">
        <f>G913/3600*C913</f>
        <v>0.835372247936869</v>
      </c>
    </row>
    <row r="914" ht="20.05" customHeight="1">
      <c r="A914" s="31">
        <f>$A913+C913</f>
        <v>4445</v>
      </c>
      <c r="B914" s="32">
        <v>3.5</v>
      </c>
      <c r="C914" s="33">
        <v>5</v>
      </c>
      <c r="D914" t="b" s="30">
        <v>0</v>
      </c>
      <c r="E914" s="13"/>
      <c r="F914" s="30">
        <f>3600*(B914*$B$15/1000-H914-I913)/C914</f>
        <v>601.393931013674</v>
      </c>
      <c r="G914" s="30">
        <f>IF(F914&gt;B$21,$B$21,IF(F914&lt;0,0,F914))</f>
        <v>601.393931013674</v>
      </c>
      <c r="H914" s="30">
        <f>(J914*$B$16+K914*OFFSET($B$17,0,D914)-I913*(OFFSET($B$18,0,D914)+$B$19+OFFSET($B$20,0,D914)))*$C914/60</f>
        <v>-0.835269348630118</v>
      </c>
      <c r="I914" s="30">
        <f>$E914+(G914/60)*$C914/60+H914+I913</f>
        <v>22.9087323943552</v>
      </c>
      <c r="J914" s="30">
        <f>J913+($B$19*I913-$B$16*J913)*$C914/60</f>
        <v>93.83867523061311</v>
      </c>
      <c r="K914" s="30">
        <f>K913+(OFFSET($B$20,0,D914)*I913-OFFSET($B$17,0,D914)*K913)*$C914/60</f>
        <v>263.799579793065</v>
      </c>
      <c r="L914" s="34">
        <f>$A914/60</f>
        <v>74.0833333333333</v>
      </c>
      <c r="M914" s="41">
        <v>49.9861845807844</v>
      </c>
      <c r="N914" s="41">
        <v>49.6380129821441</v>
      </c>
      <c r="O914" s="41">
        <v>49.1626302990934</v>
      </c>
      <c r="P914" s="41">
        <f>G914/$B$22</f>
        <v>60.1393931013674</v>
      </c>
      <c r="Q914" s="41">
        <f>I914/$B$15*1000</f>
        <v>3.5</v>
      </c>
      <c r="R914" s="30">
        <f>G914/3600*C914</f>
        <v>0.835269348630103</v>
      </c>
    </row>
    <row r="915" ht="20.05" customHeight="1">
      <c r="A915" s="31">
        <f>$A914+C914</f>
        <v>4450</v>
      </c>
      <c r="B915" s="32">
        <v>3.5</v>
      </c>
      <c r="C915" s="33">
        <v>5</v>
      </c>
      <c r="D915" t="b" s="30">
        <v>0</v>
      </c>
      <c r="E915" s="13"/>
      <c r="F915" s="30">
        <f>3600*(B915*$B$15/1000-H915-I914)/C915</f>
        <v>601.319938348092</v>
      </c>
      <c r="G915" s="30">
        <f>IF(F915&gt;B$21,$B$21,IF(F915&lt;0,0,F915))</f>
        <v>601.319938348092</v>
      </c>
      <c r="H915" s="30">
        <f>(J915*$B$16+K915*OFFSET($B$17,0,D915)-I914*(OFFSET($B$18,0,D915)+$B$19+OFFSET($B$20,0,D915)))*$C915/60</f>
        <v>-0.835166581039031</v>
      </c>
      <c r="I915" s="30">
        <f>$E915+(G915/60)*$C915/60+H915+I914</f>
        <v>22.9087323943552</v>
      </c>
      <c r="J915" s="30">
        <f>J914+($B$19*I914-$B$16*J914)*$C915/60</f>
        <v>93.8416545738592</v>
      </c>
      <c r="K915" s="30">
        <f>K914+(OFFSET($B$20,0,D915)*I914-OFFSET($B$17,0,D915)*K914)*$C915/60</f>
        <v>264.054792766402</v>
      </c>
      <c r="L915" s="34">
        <f>$A915/60</f>
        <v>74.1666666666667</v>
      </c>
      <c r="M915" s="41">
        <v>49.9861845807844</v>
      </c>
      <c r="N915" s="41">
        <v>49.6380129821441</v>
      </c>
      <c r="O915" s="41">
        <v>49.1626302990934</v>
      </c>
      <c r="P915" s="41">
        <f>G915/$B$22</f>
        <v>60.1319938348092</v>
      </c>
      <c r="Q915" s="41">
        <f>I915/$B$15*1000</f>
        <v>3.5</v>
      </c>
      <c r="R915" s="30">
        <f>G915/3600*C915</f>
        <v>0.835166581039017</v>
      </c>
    </row>
    <row r="916" ht="20.05" customHeight="1">
      <c r="A916" s="31">
        <f>$A915+C915</f>
        <v>4455</v>
      </c>
      <c r="B916" s="32">
        <v>3.5</v>
      </c>
      <c r="C916" s="33">
        <v>5</v>
      </c>
      <c r="D916" t="b" s="30">
        <v>0</v>
      </c>
      <c r="E916" s="13"/>
      <c r="F916" s="30">
        <f>3600*(B916*$B$15/1000-H916-I915)/C916</f>
        <v>601.246040074865</v>
      </c>
      <c r="G916" s="30">
        <f>IF(F916&gt;B$21,$B$21,IF(F916&lt;0,0,F916))</f>
        <v>601.246040074865</v>
      </c>
      <c r="H916" s="30">
        <f>(J916*$B$16+K916*OFFSET($B$17,0,D916)-I915*(OFFSET($B$18,0,D916)+$B$19+OFFSET($B$20,0,D916)))*$C916/60</f>
        <v>-0.835063944548439</v>
      </c>
      <c r="I916" s="30">
        <f>$E916+(G916/60)*$C916/60+H916+I915</f>
        <v>22.9087323943552</v>
      </c>
      <c r="J916" s="30">
        <f>J915+($B$19*I915-$B$16*J915)*$C916/60</f>
        <v>93.8446164332541</v>
      </c>
      <c r="K916" s="30">
        <f>K915+(OFFSET($B$20,0,D916)*I915-OFFSET($B$17,0,D916)*K915)*$C916/60</f>
        <v>264.309920456</v>
      </c>
      <c r="L916" s="34">
        <f>$A916/60</f>
        <v>74.25</v>
      </c>
      <c r="M916" s="41">
        <v>49.9861845807844</v>
      </c>
      <c r="N916" s="41">
        <v>49.6380129821441</v>
      </c>
      <c r="O916" s="41">
        <v>49.1626302990934</v>
      </c>
      <c r="P916" s="41">
        <f>G916/$B$22</f>
        <v>60.1246040074865</v>
      </c>
      <c r="Q916" s="41">
        <f>I916/$B$15*1000</f>
        <v>3.5</v>
      </c>
      <c r="R916" s="30">
        <f>G916/3600*C916</f>
        <v>0.835063944548424</v>
      </c>
    </row>
    <row r="917" ht="20.05" customHeight="1">
      <c r="A917" s="31">
        <f>$A916+C916</f>
        <v>4460</v>
      </c>
      <c r="B917" s="32">
        <v>3.5</v>
      </c>
      <c r="C917" s="33">
        <v>5</v>
      </c>
      <c r="D917" t="b" s="30">
        <v>0</v>
      </c>
      <c r="E917" s="13"/>
      <c r="F917" s="30">
        <f>3600*(B917*$B$15/1000-H917-I916)/C917</f>
        <v>601.172235753625</v>
      </c>
      <c r="G917" s="30">
        <f>IF(F917&gt;B$21,$B$21,IF(F917&lt;0,0,F917))</f>
        <v>601.172235753625</v>
      </c>
      <c r="H917" s="30">
        <f>(J917*$B$16+K917*OFFSET($B$17,0,D917)-I916*(OFFSET($B$18,0,D917)+$B$19+OFFSET($B$20,0,D917)))*$C917/60</f>
        <v>-0.834961438546717</v>
      </c>
      <c r="I917" s="30">
        <f>$E917+(G917/60)*$C917/60+H917+I916</f>
        <v>22.9087323943552</v>
      </c>
      <c r="J917" s="30">
        <f>J916+($B$19*I916-$B$16*J916)*$C917/60</f>
        <v>93.8475609113992</v>
      </c>
      <c r="K917" s="30">
        <f>K916+(OFFSET($B$20,0,D917)*I916-OFFSET($B$17,0,D917)*K916)*$C917/60</f>
        <v>264.564962890357</v>
      </c>
      <c r="L917" s="34">
        <f>$A917/60</f>
        <v>74.3333333333333</v>
      </c>
      <c r="M917" s="41">
        <v>49.9861845807844</v>
      </c>
      <c r="N917" s="41">
        <v>49.6380129821441</v>
      </c>
      <c r="O917" s="41">
        <v>49.1626302990934</v>
      </c>
      <c r="P917" s="41">
        <f>G917/$B$22</f>
        <v>60.1172235753625</v>
      </c>
      <c r="Q917" s="41">
        <f>I917/$B$15*1000</f>
        <v>3.5</v>
      </c>
      <c r="R917" s="30">
        <f>G917/3600*C917</f>
        <v>0.834961438546701</v>
      </c>
    </row>
    <row r="918" ht="20.05" customHeight="1">
      <c r="A918" s="31">
        <f>$A917+C917</f>
        <v>4465</v>
      </c>
      <c r="B918" s="32">
        <v>3.5</v>
      </c>
      <c r="C918" s="33">
        <v>5</v>
      </c>
      <c r="D918" t="b" s="30">
        <v>0</v>
      </c>
      <c r="E918" s="13"/>
      <c r="F918" s="30">
        <f>3600*(B918*$B$15/1000-H918-I917)/C918</f>
        <v>601.098524946549</v>
      </c>
      <c r="G918" s="30">
        <f>IF(F918&gt;B$21,$B$21,IF(F918&lt;0,0,F918))</f>
        <v>601.098524946549</v>
      </c>
      <c r="H918" s="30">
        <f>(J918*$B$16+K918*OFFSET($B$17,0,D918)-I917*(OFFSET($B$18,0,D918)+$B$19+OFFSET($B$20,0,D918)))*$C918/60</f>
        <v>-0.834859062425778</v>
      </c>
      <c r="I918" s="30">
        <f>$E918+(G918/60)*$C918/60+H918+I917</f>
        <v>22.9087323943552</v>
      </c>
      <c r="J918" s="30">
        <f>J917+($B$19*I917-$B$16*J917)*$C918/60</f>
        <v>93.85048811029399</v>
      </c>
      <c r="K918" s="30">
        <f>K917+(OFFSET($B$20,0,D918)*I917-OFFSET($B$17,0,D918)*K917)*$C918/60</f>
        <v>264.819920097962</v>
      </c>
      <c r="L918" s="34">
        <f>$A918/60</f>
        <v>74.4166666666667</v>
      </c>
      <c r="M918" s="41">
        <v>49.9861845807844</v>
      </c>
      <c r="N918" s="41">
        <v>49.6380129821441</v>
      </c>
      <c r="O918" s="41">
        <v>49.1626302990934</v>
      </c>
      <c r="P918" s="41">
        <f>G918/$B$22</f>
        <v>60.1098524946549</v>
      </c>
      <c r="Q918" s="41">
        <f>I918/$B$15*1000</f>
        <v>3.5</v>
      </c>
      <c r="R918" s="30">
        <f>G918/3600*C918</f>
        <v>0.834859062425763</v>
      </c>
    </row>
    <row r="919" ht="20.05" customHeight="1">
      <c r="A919" s="31">
        <f>$A918+C918</f>
        <v>4470</v>
      </c>
      <c r="B919" s="32">
        <v>3.5</v>
      </c>
      <c r="C919" s="33">
        <v>5</v>
      </c>
      <c r="D919" t="b" s="30">
        <v>0</v>
      </c>
      <c r="E919" s="13"/>
      <c r="F919" s="30">
        <f>3600*(B919*$B$15/1000-H919-I918)/C919</f>
        <v>601.024907218342</v>
      </c>
      <c r="G919" s="30">
        <f>IF(F919&gt;B$21,$B$21,IF(F919&lt;0,0,F919))</f>
        <v>601.024907218342</v>
      </c>
      <c r="H919" s="30">
        <f>(J919*$B$16+K919*OFFSET($B$17,0,D919)-I918*(OFFSET($B$18,0,D919)+$B$19+OFFSET($B$20,0,D919)))*$C919/60</f>
        <v>-0.834756815581046</v>
      </c>
      <c r="I919" s="30">
        <f>$E919+(G919/60)*$C919/60+H919+I918</f>
        <v>22.9087323943552</v>
      </c>
      <c r="J919" s="30">
        <f>J918+($B$19*I918-$B$16*J918)*$C919/60</f>
        <v>93.8533981313392</v>
      </c>
      <c r="K919" s="30">
        <f>K918+(OFFSET($B$20,0,D919)*I918-OFFSET($B$17,0,D919)*K918)*$C919/60</f>
        <v>265.074792107296</v>
      </c>
      <c r="L919" s="34">
        <f>$A919/60</f>
        <v>74.5</v>
      </c>
      <c r="M919" s="41">
        <v>49.9861845807844</v>
      </c>
      <c r="N919" s="41">
        <v>49.6380129821441</v>
      </c>
      <c r="O919" s="41">
        <v>49.1626302990934</v>
      </c>
      <c r="P919" s="41">
        <f>G919/$B$22</f>
        <v>60.1024907218342</v>
      </c>
      <c r="Q919" s="41">
        <f>I919/$B$15*1000</f>
        <v>3.5</v>
      </c>
      <c r="R919" s="30">
        <f>G919/3600*C919</f>
        <v>0.834756815581031</v>
      </c>
    </row>
    <row r="920" ht="20.05" customHeight="1">
      <c r="A920" s="31">
        <f>$A919+C919</f>
        <v>4475</v>
      </c>
      <c r="B920" s="32">
        <v>3.5</v>
      </c>
      <c r="C920" s="33">
        <v>5</v>
      </c>
      <c r="D920" t="b" s="30">
        <v>0</v>
      </c>
      <c r="E920" s="13"/>
      <c r="F920" s="30">
        <f>3600*(B920*$B$15/1000-H920-I919)/C920</f>
        <v>600.951382136230</v>
      </c>
      <c r="G920" s="30">
        <f>IF(F920&gt;B$21,$B$21,IF(F920&lt;0,0,F920))</f>
        <v>600.951382136230</v>
      </c>
      <c r="H920" s="30">
        <f>(J920*$B$16+K920*OFFSET($B$17,0,D920)-I919*(OFFSET($B$18,0,D920)+$B$19+OFFSET($B$20,0,D920)))*$C920/60</f>
        <v>-0.834654697411445</v>
      </c>
      <c r="I920" s="30">
        <f>$E920+(G920/60)*$C920/60+H920+I919</f>
        <v>22.9087323943552</v>
      </c>
      <c r="J920" s="30">
        <f>J919+($B$19*I919-$B$16*J919)*$C920/60</f>
        <v>93.85629107534059</v>
      </c>
      <c r="K920" s="30">
        <f>K919+(OFFSET($B$20,0,D920)*I919-OFFSET($B$17,0,D920)*K919)*$C920/60</f>
        <v>265.329578946829</v>
      </c>
      <c r="L920" s="34">
        <f>$A920/60</f>
        <v>74.5833333333333</v>
      </c>
      <c r="M920" s="41">
        <v>49.9861845807844</v>
      </c>
      <c r="N920" s="41">
        <v>49.6380129821441</v>
      </c>
      <c r="O920" s="41">
        <v>49.1626302990934</v>
      </c>
      <c r="P920" s="41">
        <f>G920/$B$22</f>
        <v>60.095138213623</v>
      </c>
      <c r="Q920" s="41">
        <f>I920/$B$15*1000</f>
        <v>3.5</v>
      </c>
      <c r="R920" s="30">
        <f>G920/3600*C920</f>
        <v>0.8346546974114309</v>
      </c>
    </row>
    <row r="921" ht="20.05" customHeight="1">
      <c r="A921" s="31">
        <f>$A920+C920</f>
        <v>4480</v>
      </c>
      <c r="B921" s="32">
        <v>3.5</v>
      </c>
      <c r="C921" s="33">
        <v>5</v>
      </c>
      <c r="D921" t="b" s="30">
        <v>0</v>
      </c>
      <c r="E921" s="13"/>
      <c r="F921" s="30">
        <f>3600*(B921*$B$15/1000-H921-I920)/C921</f>
        <v>600.877949269935</v>
      </c>
      <c r="G921" s="30">
        <f>IF(F921&gt;B$21,$B$21,IF(F921&lt;0,0,F921))</f>
        <v>600.877949269935</v>
      </c>
      <c r="H921" s="30">
        <f>(J921*$B$16+K921*OFFSET($B$17,0,D921)-I920*(OFFSET($B$18,0,D921)+$B$19+OFFSET($B$20,0,D921)))*$C921/60</f>
        <v>-0.834552707319369</v>
      </c>
      <c r="I921" s="30">
        <f>$E921+(G921/60)*$C921/60+H921+I920</f>
        <v>22.9087323943552</v>
      </c>
      <c r="J921" s="30">
        <f>J920+($B$19*I920-$B$16*J920)*$C921/60</f>
        <v>93.8591670425125</v>
      </c>
      <c r="K921" s="30">
        <f>K920+(OFFSET($B$20,0,D921)*I920-OFFSET($B$17,0,D921)*K920)*$C921/60</f>
        <v>265.584280645022</v>
      </c>
      <c r="L921" s="34">
        <f>$A921/60</f>
        <v>74.6666666666667</v>
      </c>
      <c r="M921" s="41">
        <v>49.9861845807844</v>
      </c>
      <c r="N921" s="41">
        <v>49.6380129821441</v>
      </c>
      <c r="O921" s="41">
        <v>49.1626302990934</v>
      </c>
      <c r="P921" s="41">
        <f>G921/$B$22</f>
        <v>60.0877949269935</v>
      </c>
      <c r="Q921" s="41">
        <f>I921/$B$15*1000</f>
        <v>3.5</v>
      </c>
      <c r="R921" s="30">
        <f>G921/3600*C921</f>
        <v>0.834552707319354</v>
      </c>
    </row>
    <row r="922" ht="20.05" customHeight="1">
      <c r="A922" s="31">
        <f>$A921+C921</f>
        <v>4485</v>
      </c>
      <c r="B922" s="32">
        <v>3.5</v>
      </c>
      <c r="C922" s="33">
        <v>5</v>
      </c>
      <c r="D922" t="b" s="30">
        <v>0</v>
      </c>
      <c r="E922" s="13"/>
      <c r="F922" s="30">
        <f>3600*(B922*$B$15/1000-H922-I921)/C922</f>
        <v>600.8046081916719</v>
      </c>
      <c r="G922" s="30">
        <f>IF(F922&gt;B$21,$B$21,IF(F922&lt;0,0,F922))</f>
        <v>600.8046081916719</v>
      </c>
      <c r="H922" s="30">
        <f>(J922*$B$16+K922*OFFSET($B$17,0,D922)-I921*(OFFSET($B$18,0,D922)+$B$19+OFFSET($B$20,0,D922)))*$C922/60</f>
        <v>-0.834450844710671</v>
      </c>
      <c r="I922" s="30">
        <f>$E922+(G922/60)*$C922/60+H922+I921</f>
        <v>22.9087323943552</v>
      </c>
      <c r="J922" s="30">
        <f>J921+($B$19*I921-$B$16*J921)*$C922/60</f>
        <v>93.86202613248091</v>
      </c>
      <c r="K922" s="30">
        <f>K921+(OFFSET($B$20,0,D922)*I921-OFFSET($B$17,0,D922)*K921)*$C922/60</f>
        <v>265.838897230326</v>
      </c>
      <c r="L922" s="34">
        <f>$A922/60</f>
        <v>74.75</v>
      </c>
      <c r="M922" s="41">
        <v>49.9861845807844</v>
      </c>
      <c r="N922" s="41">
        <v>49.6380129821441</v>
      </c>
      <c r="O922" s="41">
        <v>49.1626302990934</v>
      </c>
      <c r="P922" s="41">
        <f>G922/$B$22</f>
        <v>60.0804608191672</v>
      </c>
      <c r="Q922" s="41">
        <f>I922/$B$15*1000</f>
        <v>3.5</v>
      </c>
      <c r="R922" s="30">
        <f>G922/3600*C922</f>
        <v>0.834450844710656</v>
      </c>
    </row>
    <row r="923" ht="20.05" customHeight="1">
      <c r="A923" s="31">
        <f>$A922+C922</f>
        <v>4490</v>
      </c>
      <c r="B923" s="32">
        <v>3.5</v>
      </c>
      <c r="C923" s="33">
        <v>5</v>
      </c>
      <c r="D923" t="b" s="30">
        <v>0</v>
      </c>
      <c r="E923" s="13"/>
      <c r="F923" s="30">
        <f>3600*(B923*$B$15/1000-H923-I922)/C923</f>
        <v>600.731358476127</v>
      </c>
      <c r="G923" s="30">
        <f>IF(F923&gt;B$21,$B$21,IF(F923&lt;0,0,F923))</f>
        <v>600.731358476127</v>
      </c>
      <c r="H923" s="30">
        <f>(J923*$B$16+K923*OFFSET($B$17,0,D923)-I922*(OFFSET($B$18,0,D923)+$B$19+OFFSET($B$20,0,D923)))*$C923/60</f>
        <v>-0.834349108994636</v>
      </c>
      <c r="I923" s="30">
        <f>$E923+(G923/60)*$C923/60+H923+I922</f>
        <v>22.9087323943552</v>
      </c>
      <c r="J923" s="30">
        <f>J922+($B$19*I922-$B$16*J922)*$C923/60</f>
        <v>93.8648684442873</v>
      </c>
      <c r="K923" s="30">
        <f>K922+(OFFSET($B$20,0,D923)*I922-OFFSET($B$17,0,D923)*K922)*$C923/60</f>
        <v>266.093428731184</v>
      </c>
      <c r="L923" s="34">
        <f>$A923/60</f>
        <v>74.8333333333333</v>
      </c>
      <c r="M923" s="41">
        <v>49.9861845807844</v>
      </c>
      <c r="N923" s="41">
        <v>49.6380129821441</v>
      </c>
      <c r="O923" s="41">
        <v>49.1626302990934</v>
      </c>
      <c r="P923" s="41">
        <f>G923/$B$22</f>
        <v>60.0731358476127</v>
      </c>
      <c r="Q923" s="41">
        <f>I923/$B$15*1000</f>
        <v>3.5</v>
      </c>
      <c r="R923" s="30">
        <f>G923/3600*C923</f>
        <v>0.834349108994621</v>
      </c>
    </row>
    <row r="924" ht="20.05" customHeight="1">
      <c r="A924" s="31">
        <f>$A923+C923</f>
        <v>4495</v>
      </c>
      <c r="B924" s="32">
        <v>3.5</v>
      </c>
      <c r="C924" s="33">
        <v>5</v>
      </c>
      <c r="D924" t="b" s="30">
        <v>0</v>
      </c>
      <c r="E924" s="13"/>
      <c r="F924" s="30">
        <f>3600*(B924*$B$15/1000-H924-I923)/C924</f>
        <v>600.6581997004409</v>
      </c>
      <c r="G924" s="30">
        <f>IF(F924&gt;B$21,$B$21,IF(F924&lt;0,0,F924))</f>
        <v>600.6581997004409</v>
      </c>
      <c r="H924" s="30">
        <f>(J924*$B$16+K924*OFFSET($B$17,0,D924)-I923*(OFFSET($B$18,0,D924)+$B$19+OFFSET($B$20,0,D924)))*$C924/60</f>
        <v>-0.834247499583961</v>
      </c>
      <c r="I924" s="30">
        <f>$E924+(G924/60)*$C924/60+H924+I923</f>
        <v>22.9087323943552</v>
      </c>
      <c r="J924" s="30">
        <f>J923+($B$19*I923-$B$16*J923)*$C924/60</f>
        <v>93.8676940763919</v>
      </c>
      <c r="K924" s="30">
        <f>K923+(OFFSET($B$20,0,D924)*I923-OFFSET($B$17,0,D924)*K923)*$C924/60</f>
        <v>266.347875176028</v>
      </c>
      <c r="L924" s="34">
        <f>$A924/60</f>
        <v>74.9166666666667</v>
      </c>
      <c r="M924" s="41">
        <v>49.9861845807844</v>
      </c>
      <c r="N924" s="41">
        <v>49.6380129821441</v>
      </c>
      <c r="O924" s="41">
        <v>49.1626302990934</v>
      </c>
      <c r="P924" s="41">
        <f>G924/$B$22</f>
        <v>60.0658199700441</v>
      </c>
      <c r="Q924" s="41">
        <f>I924/$B$15*1000</f>
        <v>3.5</v>
      </c>
      <c r="R924" s="30">
        <f>G924/3600*C924</f>
        <v>0.834247499583946</v>
      </c>
    </row>
    <row r="925" ht="20.05" customHeight="1">
      <c r="A925" s="31">
        <f>$A924+C924</f>
        <v>4500</v>
      </c>
      <c r="B925" s="32">
        <v>3.5</v>
      </c>
      <c r="C925" s="33">
        <v>5</v>
      </c>
      <c r="D925" t="b" s="30">
        <v>0</v>
      </c>
      <c r="E925" s="13"/>
      <c r="F925" s="30">
        <f>3600*(B925*$B$15/1000-H925-I924)/C925</f>
        <v>600.5851314442029</v>
      </c>
      <c r="G925" s="30">
        <f>IF(F925&gt;B$21,$B$21,IF(F925&lt;0,0,F925))</f>
        <v>600.5851314442029</v>
      </c>
      <c r="H925" s="30">
        <f>(J925*$B$16+K925*OFFSET($B$17,0,D925)-I924*(OFFSET($B$18,0,D925)+$B$19+OFFSET($B$20,0,D925)))*$C925/60</f>
        <v>-0.834146015894741</v>
      </c>
      <c r="I925" s="30">
        <f>$E925+(G925/60)*$C925/60+H925+I924</f>
        <v>22.9087323943552</v>
      </c>
      <c r="J925" s="30">
        <f>J924+($B$19*I924-$B$16*J924)*$C925/60</f>
        <v>93.87050312667721</v>
      </c>
      <c r="K925" s="30">
        <f>K924+(OFFSET($B$20,0,D925)*I924-OFFSET($B$17,0,D925)*K924)*$C925/60</f>
        <v>266.602236593280</v>
      </c>
      <c r="L925" s="34">
        <f>$A925/60</f>
        <v>75</v>
      </c>
      <c r="M925" s="41">
        <v>49.9861845807844</v>
      </c>
      <c r="N925" s="41">
        <v>49.6380129821441</v>
      </c>
      <c r="O925" s="41">
        <v>49.1626302990934</v>
      </c>
      <c r="P925" s="41">
        <f>G925/$B$22</f>
        <v>60.0585131444203</v>
      </c>
      <c r="Q925" s="41">
        <f>I925/$B$15*1000</f>
        <v>3.5</v>
      </c>
      <c r="R925" s="30">
        <f>G925/3600*C925</f>
        <v>0.834146015894726</v>
      </c>
    </row>
    <row r="926" ht="20.05" customHeight="1">
      <c r="A926" s="31">
        <f>$A925+C925</f>
        <v>4505</v>
      </c>
      <c r="B926" s="32">
        <v>3.5</v>
      </c>
      <c r="C926" s="33">
        <v>5</v>
      </c>
      <c r="D926" t="b" s="30">
        <v>0</v>
      </c>
      <c r="E926" s="13"/>
      <c r="F926" s="30">
        <f>3600*(B926*$B$15/1000-H926-I925)/C926</f>
        <v>600.512153289427</v>
      </c>
      <c r="G926" s="30">
        <f>IF(F926&gt;B$21,$B$21,IF(F926&lt;0,0,F926))</f>
        <v>600.512153289427</v>
      </c>
      <c r="H926" s="30">
        <f>(J926*$B$16+K926*OFFSET($B$17,0,D926)-I925*(OFFSET($B$18,0,D926)+$B$19+OFFSET($B$20,0,D926)))*$C926/60</f>
        <v>-0.834044657346441</v>
      </c>
      <c r="I926" s="30">
        <f>$E926+(G926/60)*$C926/60+H926+I925</f>
        <v>22.9087323943552</v>
      </c>
      <c r="J926" s="30">
        <f>J925+($B$19*I925-$B$16*J925)*$C926/60</f>
        <v>93.87329569245119</v>
      </c>
      <c r="K926" s="30">
        <f>K925+(OFFSET($B$20,0,D926)*I925-OFFSET($B$17,0,D926)*K925)*$C926/60</f>
        <v>266.856513011354</v>
      </c>
      <c r="L926" s="34">
        <f>$A926/60</f>
        <v>75.0833333333333</v>
      </c>
      <c r="M926" s="41">
        <v>49.9861845807844</v>
      </c>
      <c r="N926" s="41">
        <v>49.6380129821441</v>
      </c>
      <c r="O926" s="41">
        <v>49.1626302990934</v>
      </c>
      <c r="P926" s="41">
        <f>G926/$B$22</f>
        <v>60.0512153289427</v>
      </c>
      <c r="Q926" s="41">
        <f>I926/$B$15*1000</f>
        <v>3.5</v>
      </c>
      <c r="R926" s="30">
        <f>G926/3600*C926</f>
        <v>0.834044657346426</v>
      </c>
    </row>
    <row r="927" ht="20.05" customHeight="1">
      <c r="A927" s="31">
        <f>$A926+C926</f>
        <v>4510</v>
      </c>
      <c r="B927" s="32">
        <v>3.5</v>
      </c>
      <c r="C927" s="33">
        <v>5</v>
      </c>
      <c r="D927" t="b" s="30">
        <v>0</v>
      </c>
      <c r="E927" s="13"/>
      <c r="F927" s="30">
        <f>3600*(B927*$B$15/1000-H927-I926)/C927</f>
        <v>600.439264820545</v>
      </c>
      <c r="G927" s="30">
        <f>IF(F927&gt;B$21,$B$21,IF(F927&lt;0,0,F927))</f>
        <v>600.439264820545</v>
      </c>
      <c r="H927" s="30">
        <f>(J927*$B$16+K927*OFFSET($B$17,0,D927)-I926*(OFFSET($B$18,0,D927)+$B$19+OFFSET($B$20,0,D927)))*$C927/60</f>
        <v>-0.833943423361883</v>
      </c>
      <c r="I927" s="30">
        <f>$E927+(G927/60)*$C927/60+H927+I926</f>
        <v>22.9087323943552</v>
      </c>
      <c r="J927" s="30">
        <f>J926+($B$19*I926-$B$16*J926)*$C927/60</f>
        <v>93.876071870451</v>
      </c>
      <c r="K927" s="30">
        <f>K926+(OFFSET($B$20,0,D927)*I926-OFFSET($B$17,0,D927)*K926)*$C927/60</f>
        <v>267.110704458654</v>
      </c>
      <c r="L927" s="34">
        <f>$A927/60</f>
        <v>75.1666666666667</v>
      </c>
      <c r="M927" s="41">
        <v>49.9861845807844</v>
      </c>
      <c r="N927" s="41">
        <v>49.6380129821441</v>
      </c>
      <c r="O927" s="41">
        <v>49.1626302990934</v>
      </c>
      <c r="P927" s="41">
        <f>G927/$B$22</f>
        <v>60.0439264820545</v>
      </c>
      <c r="Q927" s="41">
        <f>I927/$B$15*1000</f>
        <v>3.5</v>
      </c>
      <c r="R927" s="30">
        <f>G927/3600*C927</f>
        <v>0.833943423361868</v>
      </c>
    </row>
    <row r="928" ht="20.05" customHeight="1">
      <c r="A928" s="31">
        <f>$A927+C927</f>
        <v>4515</v>
      </c>
      <c r="B928" s="32">
        <v>3.5</v>
      </c>
      <c r="C928" s="33">
        <v>5</v>
      </c>
      <c r="D928" t="b" s="30">
        <v>0</v>
      </c>
      <c r="E928" s="13"/>
      <c r="F928" s="30">
        <f>3600*(B928*$B$15/1000-H928-I927)/C928</f>
        <v>600.366465624390</v>
      </c>
      <c r="G928" s="30">
        <f>IF(F928&gt;B$21,$B$21,IF(F928&lt;0,0,F928))</f>
        <v>600.366465624390</v>
      </c>
      <c r="H928" s="30">
        <f>(J928*$B$16+K928*OFFSET($B$17,0,D928)-I927*(OFFSET($B$18,0,D928)+$B$19+OFFSET($B$20,0,D928)))*$C928/60</f>
        <v>-0.833842313367223</v>
      </c>
      <c r="I928" s="30">
        <f>$E928+(G928/60)*$C928/60+H928+I927</f>
        <v>22.9087323943552</v>
      </c>
      <c r="J928" s="30">
        <f>J927+($B$19*I927-$B$16*J927)*$C928/60</f>
        <v>93.8788317568458</v>
      </c>
      <c r="K928" s="30">
        <f>K927+(OFFSET($B$20,0,D928)*I927-OFFSET($B$17,0,D928)*K927)*$C928/60</f>
        <v>267.364810963575</v>
      </c>
      <c r="L928" s="34">
        <f>$A928/60</f>
        <v>75.25</v>
      </c>
      <c r="M928" s="41">
        <v>49.9861845807844</v>
      </c>
      <c r="N928" s="41">
        <v>49.6380129821441</v>
      </c>
      <c r="O928" s="41">
        <v>49.1626302990934</v>
      </c>
      <c r="P928" s="41">
        <f>G928/$B$22</f>
        <v>60.036646562439</v>
      </c>
      <c r="Q928" s="41">
        <f>I928/$B$15*1000</f>
        <v>3.5</v>
      </c>
      <c r="R928" s="30">
        <f>G928/3600*C928</f>
        <v>0.833842313367208</v>
      </c>
    </row>
    <row r="929" ht="20.05" customHeight="1">
      <c r="A929" s="31">
        <f>$A928+C928</f>
        <v>4520</v>
      </c>
      <c r="B929" s="32">
        <v>3.5</v>
      </c>
      <c r="C929" s="33">
        <v>5</v>
      </c>
      <c r="D929" t="b" s="30">
        <v>0</v>
      </c>
      <c r="E929" s="13"/>
      <c r="F929" s="30">
        <f>3600*(B929*$B$15/1000-H929-I928)/C929</f>
        <v>600.293755290180</v>
      </c>
      <c r="G929" s="30">
        <f>IF(F929&gt;B$21,$B$21,IF(F929&lt;0,0,F929))</f>
        <v>600.293755290180</v>
      </c>
      <c r="H929" s="30">
        <f>(J929*$B$16+K929*OFFSET($B$17,0,D929)-I928*(OFFSET($B$18,0,D929)+$B$19+OFFSET($B$20,0,D929)))*$C929/60</f>
        <v>-0.833741326791931</v>
      </c>
      <c r="I929" s="30">
        <f>$E929+(G929/60)*$C929/60+H929+I928</f>
        <v>22.9087323943552</v>
      </c>
      <c r="J929" s="30">
        <f>J928+($B$19*I928-$B$16*J928)*$C929/60</f>
        <v>93.88157544724061</v>
      </c>
      <c r="K929" s="30">
        <f>K928+(OFFSET($B$20,0,D929)*I928-OFFSET($B$17,0,D929)*K928)*$C929/60</f>
        <v>267.618832554501</v>
      </c>
      <c r="L929" s="34">
        <f>$A929/60</f>
        <v>75.3333333333333</v>
      </c>
      <c r="M929" s="41">
        <v>49.9861845807844</v>
      </c>
      <c r="N929" s="41">
        <v>49.6380129821441</v>
      </c>
      <c r="O929" s="41">
        <v>49.1626302990934</v>
      </c>
      <c r="P929" s="41">
        <f>G929/$B$22</f>
        <v>60.029375529018</v>
      </c>
      <c r="Q929" s="41">
        <f>I929/$B$15*1000</f>
        <v>3.5</v>
      </c>
      <c r="R929" s="30">
        <f>G929/3600*C929</f>
        <v>0.833741326791917</v>
      </c>
    </row>
    <row r="930" ht="20.05" customHeight="1">
      <c r="A930" s="31">
        <f>$A929+C929</f>
        <v>4525</v>
      </c>
      <c r="B930" s="32">
        <v>3.5</v>
      </c>
      <c r="C930" s="33">
        <v>5</v>
      </c>
      <c r="D930" t="b" s="30">
        <v>0</v>
      </c>
      <c r="E930" s="13"/>
      <c r="F930" s="30">
        <f>3600*(B930*$B$15/1000-H930-I929)/C930</f>
        <v>600.221133409505</v>
      </c>
      <c r="G930" s="30">
        <f>IF(F930&gt;B$21,$B$21,IF(F930&lt;0,0,F930))</f>
        <v>600.221133409505</v>
      </c>
      <c r="H930" s="30">
        <f>(J930*$B$16+K930*OFFSET($B$17,0,D930)-I929*(OFFSET($B$18,0,D930)+$B$19+OFFSET($B$20,0,D930)))*$C930/60</f>
        <v>-0.833640463068772</v>
      </c>
      <c r="I930" s="30">
        <f>$E930+(G930/60)*$C930/60+H930+I929</f>
        <v>22.9087323943552</v>
      </c>
      <c r="J930" s="30">
        <f>J929+($B$19*I929-$B$16*J929)*$C930/60</f>
        <v>93.8843030366794</v>
      </c>
      <c r="K930" s="30">
        <f>K929+(OFFSET($B$20,0,D930)*I929-OFFSET($B$17,0,D930)*K929)*$C930/60</f>
        <v>267.872769259808</v>
      </c>
      <c r="L930" s="34">
        <f>$A930/60</f>
        <v>75.4166666666667</v>
      </c>
      <c r="M930" s="41">
        <v>49.9861845807844</v>
      </c>
      <c r="N930" s="41">
        <v>49.6380129821441</v>
      </c>
      <c r="O930" s="41">
        <v>49.1626302990934</v>
      </c>
      <c r="P930" s="41">
        <f>G930/$B$22</f>
        <v>60.0221133409505</v>
      </c>
      <c r="Q930" s="41">
        <f>I930/$B$15*1000</f>
        <v>3.5</v>
      </c>
      <c r="R930" s="30">
        <f>G930/3600*C930</f>
        <v>0.8336404630687571</v>
      </c>
    </row>
    <row r="931" ht="20.05" customHeight="1">
      <c r="A931" s="31">
        <f>$A930+C930</f>
        <v>4530</v>
      </c>
      <c r="B931" s="32">
        <v>3.5</v>
      </c>
      <c r="C931" s="33">
        <v>5</v>
      </c>
      <c r="D931" t="b" s="30">
        <v>0</v>
      </c>
      <c r="E931" s="13"/>
      <c r="F931" s="30">
        <f>3600*(B931*$B$15/1000-H931-I930)/C931</f>
        <v>600.148599576319</v>
      </c>
      <c r="G931" s="30">
        <f>IF(F931&gt;B$21,$B$21,IF(F931&lt;0,0,F931))</f>
        <v>600.148599576319</v>
      </c>
      <c r="H931" s="30">
        <f>(J931*$B$16+K931*OFFSET($B$17,0,D931)-I930*(OFFSET($B$18,0,D931)+$B$19+OFFSET($B$20,0,D931)))*$C931/60</f>
        <v>-0.833539721633791</v>
      </c>
      <c r="I931" s="30">
        <f>$E931+(G931/60)*$C931/60+H931+I930</f>
        <v>22.9087323943552</v>
      </c>
      <c r="J931" s="30">
        <f>J930+($B$19*I930-$B$16*J930)*$C931/60</f>
        <v>93.8870146196483</v>
      </c>
      <c r="K931" s="30">
        <f>K930+(OFFSET($B$20,0,D931)*I930-OFFSET($B$17,0,D931)*K930)*$C931/60</f>
        <v>268.126621107861</v>
      </c>
      <c r="L931" s="34">
        <f>$A931/60</f>
        <v>75.5</v>
      </c>
      <c r="M931" s="41">
        <v>49.9861845807844</v>
      </c>
      <c r="N931" s="41">
        <v>49.6380129821441</v>
      </c>
      <c r="O931" s="41">
        <v>49.1626302990934</v>
      </c>
      <c r="P931" s="41">
        <f>G931/$B$22</f>
        <v>60.0148599576319</v>
      </c>
      <c r="Q931" s="41">
        <f>I931/$B$15*1000</f>
        <v>3.5</v>
      </c>
      <c r="R931" s="30">
        <f>G931/3600*C931</f>
        <v>0.833539721633776</v>
      </c>
    </row>
    <row r="932" ht="20.05" customHeight="1">
      <c r="A932" s="31">
        <f>$A931+C931</f>
        <v>4535</v>
      </c>
      <c r="B932" s="32">
        <v>3.5</v>
      </c>
      <c r="C932" s="33">
        <v>5</v>
      </c>
      <c r="D932" t="b" s="30">
        <v>0</v>
      </c>
      <c r="E932" s="13"/>
      <c r="F932" s="30">
        <f>3600*(B932*$B$15/1000-H932-I931)/C932</f>
        <v>600.076153386914</v>
      </c>
      <c r="G932" s="30">
        <f>IF(F932&gt;B$21,$B$21,IF(F932&lt;0,0,F932))</f>
        <v>600.076153386914</v>
      </c>
      <c r="H932" s="30">
        <f>(J932*$B$16+K932*OFFSET($B$17,0,D932)-I931*(OFFSET($B$18,0,D932)+$B$19+OFFSET($B$20,0,D932)))*$C932/60</f>
        <v>-0.833439101926285</v>
      </c>
      <c r="I932" s="30">
        <f>$E932+(G932/60)*$C932/60+H932+I931</f>
        <v>22.9087323943552</v>
      </c>
      <c r="J932" s="30">
        <f>J931+($B$19*I931-$B$16*J931)*$C932/60</f>
        <v>93.88971029007899</v>
      </c>
      <c r="K932" s="30">
        <f>K931+(OFFSET($B$20,0,D932)*I931-OFFSET($B$17,0,D932)*K931)*$C932/60</f>
        <v>268.380388127018</v>
      </c>
      <c r="L932" s="34">
        <f>$A932/60</f>
        <v>75.5833333333333</v>
      </c>
      <c r="M932" s="41">
        <v>49.9861845807844</v>
      </c>
      <c r="N932" s="41">
        <v>49.6380129821441</v>
      </c>
      <c r="O932" s="41">
        <v>49.1626302990934</v>
      </c>
      <c r="P932" s="41">
        <f>G932/$B$22</f>
        <v>60.0076153386914</v>
      </c>
      <c r="Q932" s="41">
        <f>I932/$B$15*1000</f>
        <v>3.5</v>
      </c>
      <c r="R932" s="30">
        <f>G932/3600*C932</f>
        <v>0.833439101926269</v>
      </c>
    </row>
    <row r="933" ht="20.05" customHeight="1">
      <c r="A933" s="31">
        <f>$A932+C932</f>
        <v>4540</v>
      </c>
      <c r="B933" s="32">
        <v>3.5</v>
      </c>
      <c r="C933" s="33">
        <v>5</v>
      </c>
      <c r="D933" t="b" s="30">
        <v>0</v>
      </c>
      <c r="E933" s="13"/>
      <c r="F933" s="30">
        <f>3600*(B933*$B$15/1000-H933-I932)/C933</f>
        <v>600.0037944399199</v>
      </c>
      <c r="G933" s="30">
        <f>IF(F933&gt;B$21,$B$21,IF(F933&lt;0,0,F933))</f>
        <v>600.0037944399199</v>
      </c>
      <c r="H933" s="30">
        <f>(J933*$B$16+K933*OFFSET($B$17,0,D933)-I932*(OFFSET($B$18,0,D933)+$B$19+OFFSET($B$20,0,D933)))*$C933/60</f>
        <v>-0.833338603388793</v>
      </c>
      <c r="I933" s="30">
        <f>$E933+(G933/60)*$C933/60+H933+I932</f>
        <v>22.9087323943552</v>
      </c>
      <c r="J933" s="30">
        <f>J932+($B$19*I932-$B$16*J932)*$C933/60</f>
        <v>93.8923901413519</v>
      </c>
      <c r="K933" s="30">
        <f>K932+(OFFSET($B$20,0,D933)*I932-OFFSET($B$17,0,D933)*K932)*$C933/60</f>
        <v>268.634070345625</v>
      </c>
      <c r="L933" s="34">
        <f>$A933/60</f>
        <v>75.6666666666667</v>
      </c>
      <c r="M933" s="41">
        <v>49.9861845807844</v>
      </c>
      <c r="N933" s="41">
        <v>49.6380129821441</v>
      </c>
      <c r="O933" s="41">
        <v>49.1626302990934</v>
      </c>
      <c r="P933" s="41">
        <f>G933/$B$22</f>
        <v>60.000379443992</v>
      </c>
      <c r="Q933" s="41">
        <f>I933/$B$15*1000</f>
        <v>3.5</v>
      </c>
      <c r="R933" s="30">
        <f>G933/3600*C933</f>
        <v>0.833338603388778</v>
      </c>
    </row>
    <row r="934" ht="20.05" customHeight="1">
      <c r="A934" s="31">
        <f>$A933+C933</f>
        <v>4545</v>
      </c>
      <c r="B934" s="32">
        <v>3.5</v>
      </c>
      <c r="C934" s="33">
        <v>5</v>
      </c>
      <c r="D934" t="b" s="30">
        <v>0</v>
      </c>
      <c r="E934" s="13"/>
      <c r="F934" s="30">
        <f>3600*(B934*$B$15/1000-H934-I933)/C934</f>
        <v>599.931522336280</v>
      </c>
      <c r="G934" s="30">
        <f>IF(F934&gt;B$21,$B$21,IF(F934&lt;0,0,F934))</f>
        <v>599.931522336280</v>
      </c>
      <c r="H934" s="30">
        <f>(J934*$B$16+K934*OFFSET($B$17,0,D934)-I933*(OFFSET($B$18,0,D934)+$B$19+OFFSET($B$20,0,D934)))*$C934/60</f>
        <v>-0.833238225467071</v>
      </c>
      <c r="I934" s="30">
        <f>$E934+(G934/60)*$C934/60+H934+I933</f>
        <v>22.9087323943552</v>
      </c>
      <c r="J934" s="30">
        <f>J933+($B$19*I933-$B$16*J933)*$C934/60</f>
        <v>93.8950542662995</v>
      </c>
      <c r="K934" s="30">
        <f>K933+(OFFSET($B$20,0,D934)*I933-OFFSET($B$17,0,D934)*K933)*$C934/60</f>
        <v>268.887667792020</v>
      </c>
      <c r="L934" s="34">
        <f>$A934/60</f>
        <v>75.75</v>
      </c>
      <c r="M934" s="41">
        <v>49.9861845807844</v>
      </c>
      <c r="N934" s="41">
        <v>49.6380129821441</v>
      </c>
      <c r="O934" s="41">
        <v>49.1626302990934</v>
      </c>
      <c r="P934" s="41">
        <f>G934/$B$22</f>
        <v>59.993152233628</v>
      </c>
      <c r="Q934" s="41">
        <f>I934/$B$15*1000</f>
        <v>3.5</v>
      </c>
      <c r="R934" s="30">
        <f>G934/3600*C934</f>
        <v>0.8332382254670559</v>
      </c>
    </row>
    <row r="935" ht="20.05" customHeight="1">
      <c r="A935" s="31">
        <f>$A934+C934</f>
        <v>4550</v>
      </c>
      <c r="B935" s="32">
        <v>3.5</v>
      </c>
      <c r="C935" s="33">
        <v>5</v>
      </c>
      <c r="D935" t="b" s="30">
        <v>0</v>
      </c>
      <c r="E935" s="13"/>
      <c r="F935" s="30">
        <f>3600*(B935*$B$15/1000-H935-I934)/C935</f>
        <v>599.859336679243</v>
      </c>
      <c r="G935" s="30">
        <f>IF(F935&gt;B$21,$B$21,IF(F935&lt;0,0,F935))</f>
        <v>599.859336679243</v>
      </c>
      <c r="H935" s="30">
        <f>(J935*$B$16+K935*OFFSET($B$17,0,D935)-I934*(OFFSET($B$18,0,D935)+$B$19+OFFSET($B$20,0,D935)))*$C935/60</f>
        <v>-0.833137967610075</v>
      </c>
      <c r="I935" s="30">
        <f>$E935+(G935/60)*$C935/60+H935+I934</f>
        <v>22.9087323943552</v>
      </c>
      <c r="J935" s="30">
        <f>J934+($B$19*I934-$B$16*J934)*$C935/60</f>
        <v>93.8977027572096</v>
      </c>
      <c r="K935" s="30">
        <f>K934+(OFFSET($B$20,0,D935)*I934-OFFSET($B$17,0,D935)*K934)*$C935/60</f>
        <v>269.141180494530</v>
      </c>
      <c r="L935" s="34">
        <f>$A935/60</f>
        <v>75.8333333333333</v>
      </c>
      <c r="M935" s="41">
        <v>49.9861845807844</v>
      </c>
      <c r="N935" s="41">
        <v>49.6380129821441</v>
      </c>
      <c r="O935" s="41">
        <v>49.1626302990934</v>
      </c>
      <c r="P935" s="41">
        <f>G935/$B$22</f>
        <v>59.9859336679243</v>
      </c>
      <c r="Q935" s="41">
        <f>I935/$B$15*1000</f>
        <v>3.5</v>
      </c>
      <c r="R935" s="30">
        <f>G935/3600*C935</f>
        <v>0.83313796761006</v>
      </c>
    </row>
    <row r="936" ht="20.05" customHeight="1">
      <c r="A936" s="31">
        <f>$A935+C935</f>
        <v>4555</v>
      </c>
      <c r="B936" s="32">
        <v>3.5</v>
      </c>
      <c r="C936" s="33">
        <v>5</v>
      </c>
      <c r="D936" t="b" s="30">
        <v>0</v>
      </c>
      <c r="E936" s="13"/>
      <c r="F936" s="30">
        <f>3600*(B936*$B$15/1000-H936-I935)/C936</f>
        <v>599.787237074348</v>
      </c>
      <c r="G936" s="30">
        <f>IF(F936&gt;B$21,$B$21,IF(F936&lt;0,0,F936))</f>
        <v>599.787237074348</v>
      </c>
      <c r="H936" s="30">
        <f>(J936*$B$16+K936*OFFSET($B$17,0,D936)-I935*(OFFSET($B$18,0,D936)+$B$19+OFFSET($B$20,0,D936)))*$C936/60</f>
        <v>-0.833037829269943</v>
      </c>
      <c r="I936" s="30">
        <f>$E936+(G936/60)*$C936/60+H936+I935</f>
        <v>22.9087323943552</v>
      </c>
      <c r="J936" s="30">
        <f>J935+($B$19*I935-$B$16*J935)*$C936/60</f>
        <v>93.9003357058282</v>
      </c>
      <c r="K936" s="30">
        <f>K935+(OFFSET($B$20,0,D936)*I935-OFFSET($B$17,0,D936)*K935)*$C936/60</f>
        <v>269.394608481475</v>
      </c>
      <c r="L936" s="34">
        <f>$A936/60</f>
        <v>75.9166666666667</v>
      </c>
      <c r="M936" s="41">
        <v>49.9861845807844</v>
      </c>
      <c r="N936" s="41">
        <v>49.6380129821441</v>
      </c>
      <c r="O936" s="41">
        <v>49.1626302990934</v>
      </c>
      <c r="P936" s="41">
        <f>G936/$B$22</f>
        <v>59.9787237074348</v>
      </c>
      <c r="Q936" s="41">
        <f>I936/$B$15*1000</f>
        <v>3.5</v>
      </c>
      <c r="R936" s="30">
        <f>G936/3600*C936</f>
        <v>0.833037829269928</v>
      </c>
    </row>
    <row r="937" ht="20.05" customHeight="1">
      <c r="A937" s="31">
        <f>$A936+C936</f>
        <v>4560</v>
      </c>
      <c r="B937" s="32">
        <v>3.5</v>
      </c>
      <c r="C937" s="33">
        <v>5</v>
      </c>
      <c r="D937" t="b" s="30">
        <v>0</v>
      </c>
      <c r="E937" s="13"/>
      <c r="F937" s="30">
        <f>3600*(B937*$B$15/1000-H937-I936)/C937</f>
        <v>599.715223129412</v>
      </c>
      <c r="G937" s="30">
        <f>IF(F937&gt;B$21,$B$21,IF(F937&lt;0,0,F937))</f>
        <v>599.715223129412</v>
      </c>
      <c r="H937" s="30">
        <f>(J937*$B$16+K937*OFFSET($B$17,0,D937)-I936*(OFFSET($B$18,0,D937)+$B$19+OFFSET($B$20,0,D937)))*$C937/60</f>
        <v>-0.832937809901976</v>
      </c>
      <c r="I937" s="30">
        <f>$E937+(G937/60)*$C937/60+H937+I936</f>
        <v>22.9087323943552</v>
      </c>
      <c r="J937" s="30">
        <f>J936+($B$19*I936-$B$16*J936)*$C937/60</f>
        <v>93.9029532033631</v>
      </c>
      <c r="K937" s="30">
        <f>K936+(OFFSET($B$20,0,D937)*I936-OFFSET($B$17,0,D937)*K936)*$C937/60</f>
        <v>269.647951781164</v>
      </c>
      <c r="L937" s="34">
        <f>$A937/60</f>
        <v>76</v>
      </c>
      <c r="M937" s="41">
        <v>49.9861845807844</v>
      </c>
      <c r="N937" s="41">
        <v>49.6380129821441</v>
      </c>
      <c r="O937" s="41">
        <v>49.1626302990934</v>
      </c>
      <c r="P937" s="41">
        <f>G937/$B$22</f>
        <v>59.9715223129412</v>
      </c>
      <c r="Q937" s="41">
        <f>I937/$B$15*1000</f>
        <v>3.5</v>
      </c>
      <c r="R937" s="30">
        <f>G937/3600*C937</f>
        <v>0.832937809901961</v>
      </c>
    </row>
    <row r="938" ht="20.05" customHeight="1">
      <c r="A938" s="31">
        <f>$A937+C937</f>
        <v>4565</v>
      </c>
      <c r="B938" s="32">
        <v>3.5</v>
      </c>
      <c r="C938" s="33">
        <v>5</v>
      </c>
      <c r="D938" t="b" s="30">
        <v>0</v>
      </c>
      <c r="E938" s="13"/>
      <c r="F938" s="30">
        <f>3600*(B938*$B$15/1000-H938-I937)/C938</f>
        <v>599.643294454514</v>
      </c>
      <c r="G938" s="30">
        <f>IF(F938&gt;B$21,$B$21,IF(F938&lt;0,0,F938))</f>
        <v>599.643294454514</v>
      </c>
      <c r="H938" s="30">
        <f>(J938*$B$16+K938*OFFSET($B$17,0,D938)-I937*(OFFSET($B$18,0,D938)+$B$19+OFFSET($B$20,0,D938)))*$C938/60</f>
        <v>-0.832837908964618</v>
      </c>
      <c r="I938" s="30">
        <f>$E938+(G938/60)*$C938/60+H938+I937</f>
        <v>22.9087323943552</v>
      </c>
      <c r="J938" s="30">
        <f>J937+($B$19*I937-$B$16*J937)*$C938/60</f>
        <v>93.9055553404867</v>
      </c>
      <c r="K938" s="30">
        <f>K937+(OFFSET($B$20,0,D938)*I937-OFFSET($B$17,0,D938)*K937)*$C938/60</f>
        <v>269.901210421896</v>
      </c>
      <c r="L938" s="34">
        <f>$A938/60</f>
        <v>76.0833333333333</v>
      </c>
      <c r="M938" s="41">
        <v>49.9861845807844</v>
      </c>
      <c r="N938" s="41">
        <v>49.6380129821441</v>
      </c>
      <c r="O938" s="41">
        <v>49.1626302990934</v>
      </c>
      <c r="P938" s="41">
        <f>G938/$B$22</f>
        <v>59.9643294454514</v>
      </c>
      <c r="Q938" s="41">
        <f>I938/$B$15*1000</f>
        <v>3.5</v>
      </c>
      <c r="R938" s="30">
        <f>G938/3600*C938</f>
        <v>0.832837908964603</v>
      </c>
    </row>
    <row r="939" ht="20.05" customHeight="1">
      <c r="A939" s="31">
        <f>$A938+C938</f>
        <v>4570</v>
      </c>
      <c r="B939" s="32">
        <v>3.5</v>
      </c>
      <c r="C939" s="33">
        <v>5</v>
      </c>
      <c r="D939" t="b" s="30">
        <v>0</v>
      </c>
      <c r="E939" s="13"/>
      <c r="F939" s="30">
        <f>3600*(B939*$B$15/1000-H939-I938)/C939</f>
        <v>599.571450661986</v>
      </c>
      <c r="G939" s="30">
        <f>IF(F939&gt;B$21,$B$21,IF(F939&lt;0,0,F939))</f>
        <v>599.571450661986</v>
      </c>
      <c r="H939" s="30">
        <f>(J939*$B$16+K939*OFFSET($B$17,0,D939)-I938*(OFFSET($B$18,0,D939)+$B$19+OFFSET($B$20,0,D939)))*$C939/60</f>
        <v>-0.83273812591944</v>
      </c>
      <c r="I939" s="30">
        <f>$E939+(G939/60)*$C939/60+H939+I938</f>
        <v>22.9087323943552</v>
      </c>
      <c r="J939" s="30">
        <f>J938+($B$19*I938-$B$16*J938)*$C939/60</f>
        <v>93.90814220733949</v>
      </c>
      <c r="K939" s="30">
        <f>K938+(OFFSET($B$20,0,D939)*I938-OFFSET($B$17,0,D939)*K938)*$C939/60</f>
        <v>270.154384431961</v>
      </c>
      <c r="L939" s="34">
        <f>$A939/60</f>
        <v>76.1666666666667</v>
      </c>
      <c r="M939" s="41">
        <v>49.9861845807844</v>
      </c>
      <c r="N939" s="41">
        <v>49.6380129821441</v>
      </c>
      <c r="O939" s="41">
        <v>49.1626302990934</v>
      </c>
      <c r="P939" s="41">
        <f>G939/$B$22</f>
        <v>59.9571450661986</v>
      </c>
      <c r="Q939" s="41">
        <f>I939/$B$15*1000</f>
        <v>3.5</v>
      </c>
      <c r="R939" s="30">
        <f>G939/3600*C939</f>
        <v>0.832738125919425</v>
      </c>
    </row>
    <row r="940" ht="20.05" customHeight="1">
      <c r="A940" s="31">
        <f>$A939+C939</f>
        <v>4575</v>
      </c>
      <c r="B940" s="32">
        <v>3.5</v>
      </c>
      <c r="C940" s="33">
        <v>5</v>
      </c>
      <c r="D940" t="b" s="30">
        <v>0</v>
      </c>
      <c r="E940" s="13"/>
      <c r="F940" s="30">
        <f>3600*(B940*$B$15/1000-H940-I939)/C940</f>
        <v>599.499691366396</v>
      </c>
      <c r="G940" s="30">
        <f>IF(F940&gt;B$21,$B$21,IF(F940&lt;0,0,F940))</f>
        <v>599.499691366396</v>
      </c>
      <c r="H940" s="30">
        <f>(J940*$B$16+K940*OFFSET($B$17,0,D940)-I939*(OFFSET($B$18,0,D940)+$B$19+OFFSET($B$20,0,D940)))*$C940/60</f>
        <v>-0.83263846023112</v>
      </c>
      <c r="I940" s="30">
        <f>$E940+(G940/60)*$C940/60+H940+I939</f>
        <v>22.9087323943552</v>
      </c>
      <c r="J940" s="30">
        <f>J939+($B$19*I939-$B$16*J939)*$C940/60</f>
        <v>93.9107138935328</v>
      </c>
      <c r="K940" s="30">
        <f>K939+(OFFSET($B$20,0,D940)*I939-OFFSET($B$17,0,D940)*K939)*$C940/60</f>
        <v>270.407473839641</v>
      </c>
      <c r="L940" s="34">
        <f>$A940/60</f>
        <v>76.25</v>
      </c>
      <c r="M940" s="41">
        <v>49.9861845807844</v>
      </c>
      <c r="N940" s="41">
        <v>49.6380129821441</v>
      </c>
      <c r="O940" s="41">
        <v>49.1626302990934</v>
      </c>
      <c r="P940" s="41">
        <f>G940/$B$22</f>
        <v>59.9499691366396</v>
      </c>
      <c r="Q940" s="41">
        <f>I940/$B$15*1000</f>
        <v>3.5</v>
      </c>
      <c r="R940" s="30">
        <f>G940/3600*C940</f>
        <v>0.832638460231106</v>
      </c>
    </row>
    <row r="941" ht="20.05" customHeight="1">
      <c r="A941" s="31">
        <f>$A940+C940</f>
        <v>4580</v>
      </c>
      <c r="B941" s="32">
        <v>3.5</v>
      </c>
      <c r="C941" s="33">
        <v>5</v>
      </c>
      <c r="D941" t="b" s="30">
        <v>0</v>
      </c>
      <c r="E941" s="13"/>
      <c r="F941" s="30">
        <f>3600*(B941*$B$15/1000-H941-I940)/C941</f>
        <v>599.428016184534</v>
      </c>
      <c r="G941" s="30">
        <f>IF(F941&gt;B$21,$B$21,IF(F941&lt;0,0,F941))</f>
        <v>599.428016184534</v>
      </c>
      <c r="H941" s="30">
        <f>(J941*$B$16+K941*OFFSET($B$17,0,D941)-I940*(OFFSET($B$18,0,D941)+$B$19+OFFSET($B$20,0,D941)))*$C941/60</f>
        <v>-0.832538911367424</v>
      </c>
      <c r="I941" s="30">
        <f>$E941+(G941/60)*$C941/60+H941+I940</f>
        <v>22.9087323943552</v>
      </c>
      <c r="J941" s="30">
        <f>J940+($B$19*I940-$B$16*J940)*$C941/60</f>
        <v>93.91327048815219</v>
      </c>
      <c r="K941" s="30">
        <f>K940+(OFFSET($B$20,0,D941)*I940-OFFSET($B$17,0,D941)*K940)*$C941/60</f>
        <v>270.660478673206</v>
      </c>
      <c r="L941" s="34">
        <f>$A941/60</f>
        <v>76.3333333333333</v>
      </c>
      <c r="M941" s="41">
        <v>49.9861845807844</v>
      </c>
      <c r="N941" s="41">
        <v>49.6380129821441</v>
      </c>
      <c r="O941" s="41">
        <v>49.1626302990934</v>
      </c>
      <c r="P941" s="41">
        <f>G941/$B$22</f>
        <v>59.9428016184534</v>
      </c>
      <c r="Q941" s="41">
        <f>I941/$B$15*1000</f>
        <v>3.5</v>
      </c>
      <c r="R941" s="30">
        <f>G941/3600*C941</f>
        <v>0.832538911367408</v>
      </c>
    </row>
    <row r="942" ht="20.05" customHeight="1">
      <c r="A942" s="31">
        <f>$A941+C941</f>
        <v>4585</v>
      </c>
      <c r="B942" s="32">
        <v>3.5</v>
      </c>
      <c r="C942" s="33">
        <v>5</v>
      </c>
      <c r="D942" t="b" s="30">
        <v>0</v>
      </c>
      <c r="E942" s="13"/>
      <c r="F942" s="30">
        <f>3600*(B942*$B$15/1000-H942-I941)/C942</f>
        <v>599.356424735406</v>
      </c>
      <c r="G942" s="30">
        <f>IF(F942&gt;B$21,$B$21,IF(F942&lt;0,0,F942))</f>
        <v>599.356424735406</v>
      </c>
      <c r="H942" s="30">
        <f>(J942*$B$16+K942*OFFSET($B$17,0,D942)-I941*(OFFSET($B$18,0,D942)+$B$19+OFFSET($B$20,0,D942)))*$C942/60</f>
        <v>-0.83243947879919</v>
      </c>
      <c r="I942" s="30">
        <f>$E942+(G942/60)*$C942/60+H942+I941</f>
        <v>22.9087323943552</v>
      </c>
      <c r="J942" s="30">
        <f>J941+($B$19*I941-$B$16*J941)*$C942/60</f>
        <v>93.9158120797604</v>
      </c>
      <c r="K942" s="30">
        <f>K941+(OFFSET($B$20,0,D942)*I941-OFFSET($B$17,0,D942)*K941)*$C942/60</f>
        <v>270.913398960919</v>
      </c>
      <c r="L942" s="34">
        <f>$A942/60</f>
        <v>76.4166666666667</v>
      </c>
      <c r="M942" s="41">
        <v>49.9861845807844</v>
      </c>
      <c r="N942" s="41">
        <v>49.6380129821441</v>
      </c>
      <c r="O942" s="41">
        <v>49.1626302990934</v>
      </c>
      <c r="P942" s="41">
        <f>G942/$B$22</f>
        <v>59.9356424735406</v>
      </c>
      <c r="Q942" s="41">
        <f>I942/$B$15*1000</f>
        <v>3.5</v>
      </c>
      <c r="R942" s="30">
        <f>G942/3600*C942</f>
        <v>0.832439478799175</v>
      </c>
    </row>
    <row r="943" ht="20.05" customHeight="1">
      <c r="A943" s="31">
        <f>$A942+C942</f>
        <v>4590</v>
      </c>
      <c r="B943" s="32">
        <v>3.5</v>
      </c>
      <c r="C943" s="33">
        <v>5</v>
      </c>
      <c r="D943" t="b" s="30">
        <v>0</v>
      </c>
      <c r="E943" s="13"/>
      <c r="F943" s="30">
        <f>3600*(B943*$B$15/1000-H943-I942)/C943</f>
        <v>599.284916640211</v>
      </c>
      <c r="G943" s="30">
        <f>IF(F943&gt;B$21,$B$21,IF(F943&lt;0,0,F943))</f>
        <v>599.284916640211</v>
      </c>
      <c r="H943" s="30">
        <f>(J943*$B$16+K943*OFFSET($B$17,0,D943)-I942*(OFFSET($B$18,0,D943)+$B$19+OFFSET($B$20,0,D943)))*$C943/60</f>
        <v>-0.832340162000308</v>
      </c>
      <c r="I943" s="30">
        <f>$E943+(G943/60)*$C943/60+H943+I942</f>
        <v>22.9087323943552</v>
      </c>
      <c r="J943" s="30">
        <f>J942+($B$19*I942-$B$16*J942)*$C943/60</f>
        <v>93.9183387564005</v>
      </c>
      <c r="K943" s="30">
        <f>K942+(OFFSET($B$20,0,D943)*I942-OFFSET($B$17,0,D943)*K942)*$C943/60</f>
        <v>271.166234731032</v>
      </c>
      <c r="L943" s="34">
        <f>$A943/60</f>
        <v>76.5</v>
      </c>
      <c r="M943" s="41">
        <v>49.9861845807844</v>
      </c>
      <c r="N943" s="41">
        <v>49.6380129821441</v>
      </c>
      <c r="O943" s="41">
        <v>49.1626302990934</v>
      </c>
      <c r="P943" s="41">
        <f>G943/$B$22</f>
        <v>59.9284916640211</v>
      </c>
      <c r="Q943" s="41">
        <f>I943/$B$15*1000</f>
        <v>3.5</v>
      </c>
      <c r="R943" s="30">
        <f>G943/3600*C943</f>
        <v>0.832340162000293</v>
      </c>
    </row>
    <row r="944" ht="20.05" customHeight="1">
      <c r="A944" s="31">
        <f>$A943+C943</f>
        <v>4595</v>
      </c>
      <c r="B944" s="32">
        <v>3.5</v>
      </c>
      <c r="C944" s="33">
        <v>5</v>
      </c>
      <c r="D944" t="b" s="30">
        <v>0</v>
      </c>
      <c r="E944" s="13"/>
      <c r="F944" s="30">
        <f>3600*(B944*$B$15/1000-H944-I943)/C944</f>
        <v>599.213491522338</v>
      </c>
      <c r="G944" s="30">
        <f>IF(F944&gt;B$21,$B$21,IF(F944&lt;0,0,F944))</f>
        <v>599.213491522338</v>
      </c>
      <c r="H944" s="30">
        <f>(J944*$B$16+K944*OFFSET($B$17,0,D944)-I943*(OFFSET($B$18,0,D944)+$B$19+OFFSET($B$20,0,D944)))*$C944/60</f>
        <v>-0.832240960447707</v>
      </c>
      <c r="I944" s="30">
        <f>$E944+(G944/60)*$C944/60+H944+I943</f>
        <v>22.9087323943552</v>
      </c>
      <c r="J944" s="30">
        <f>J943+($B$19*I943-$B$16*J943)*$C944/60</f>
        <v>93.9208506055988</v>
      </c>
      <c r="K944" s="30">
        <f>K943+(OFFSET($B$20,0,D944)*I943-OFFSET($B$17,0,D944)*K943)*$C944/60</f>
        <v>271.418986011787</v>
      </c>
      <c r="L944" s="34">
        <f>$A944/60</f>
        <v>76.5833333333333</v>
      </c>
      <c r="M944" s="41">
        <v>49.9861845807844</v>
      </c>
      <c r="N944" s="41">
        <v>49.6380129821441</v>
      </c>
      <c r="O944" s="41">
        <v>49.1626302990934</v>
      </c>
      <c r="P944" s="41">
        <f>G944/$B$22</f>
        <v>59.9213491522338</v>
      </c>
      <c r="Q944" s="41">
        <f>I944/$B$15*1000</f>
        <v>3.5</v>
      </c>
      <c r="R944" s="30">
        <f>G944/3600*C944</f>
        <v>0.832240960447692</v>
      </c>
    </row>
    <row r="945" ht="20.05" customHeight="1">
      <c r="A945" s="31">
        <f>$A944+C944</f>
        <v>4600</v>
      </c>
      <c r="B945" s="32">
        <v>3.5</v>
      </c>
      <c r="C945" s="33">
        <v>5</v>
      </c>
      <c r="D945" t="b" s="30">
        <v>0</v>
      </c>
      <c r="E945" s="13"/>
      <c r="F945" s="30">
        <f>3600*(B945*$B$15/1000-H945-I944)/C945</f>
        <v>599.142149007345</v>
      </c>
      <c r="G945" s="30">
        <f>IF(F945&gt;B$21,$B$21,IF(F945&lt;0,0,F945))</f>
        <v>599.142149007345</v>
      </c>
      <c r="H945" s="30">
        <f>(J945*$B$16+K945*OFFSET($B$17,0,D945)-I944*(OFFSET($B$18,0,D945)+$B$19+OFFSET($B$20,0,D945)))*$C945/60</f>
        <v>-0.832141873621328</v>
      </c>
      <c r="I945" s="30">
        <f>$E945+(G945/60)*$C945/60+H945+I944</f>
        <v>22.9087323943552</v>
      </c>
      <c r="J945" s="30">
        <f>J944+($B$19*I944-$B$16*J944)*$C945/60</f>
        <v>93.92334771436811</v>
      </c>
      <c r="K945" s="30">
        <f>K944+(OFFSET($B$20,0,D945)*I944-OFFSET($B$17,0,D945)*K944)*$C945/60</f>
        <v>271.671652831419</v>
      </c>
      <c r="L945" s="34">
        <f>$A945/60</f>
        <v>76.6666666666667</v>
      </c>
      <c r="M945" s="41">
        <v>49.9861845807844</v>
      </c>
      <c r="N945" s="41">
        <v>49.6380129821441</v>
      </c>
      <c r="O945" s="41">
        <v>49.1626302990934</v>
      </c>
      <c r="P945" s="41">
        <f>G945/$B$22</f>
        <v>59.9142149007345</v>
      </c>
      <c r="Q945" s="41">
        <f>I945/$B$15*1000</f>
        <v>3.5</v>
      </c>
      <c r="R945" s="30">
        <f>G945/3600*C945</f>
        <v>0.832141873621313</v>
      </c>
    </row>
    <row r="946" ht="20.05" customHeight="1">
      <c r="A946" s="31">
        <f>$A945+C945</f>
        <v>4605</v>
      </c>
      <c r="B946" s="32">
        <v>3.5</v>
      </c>
      <c r="C946" s="33">
        <v>5</v>
      </c>
      <c r="D946" t="b" s="30">
        <v>0</v>
      </c>
      <c r="E946" s="13"/>
      <c r="F946" s="30">
        <f>3600*(B946*$B$15/1000-H946-I945)/C946</f>
        <v>599.070888722953</v>
      </c>
      <c r="G946" s="30">
        <f>IF(F946&gt;B$21,$B$21,IF(F946&lt;0,0,F946))</f>
        <v>599.070888722953</v>
      </c>
      <c r="H946" s="30">
        <f>(J946*$B$16+K946*OFFSET($B$17,0,D946)-I945*(OFFSET($B$18,0,D946)+$B$19+OFFSET($B$20,0,D946)))*$C946/60</f>
        <v>-0.832042901004116</v>
      </c>
      <c r="I946" s="30">
        <f>$E946+(G946/60)*$C946/60+H946+I945</f>
        <v>22.9087323943552</v>
      </c>
      <c r="J946" s="30">
        <f>J945+($B$19*I945-$B$16*J945)*$C946/60</f>
        <v>93.9258301692104</v>
      </c>
      <c r="K946" s="30">
        <f>K945+(OFFSET($B$20,0,D946)*I945-OFFSET($B$17,0,D946)*K945)*$C946/60</f>
        <v>271.924235218151</v>
      </c>
      <c r="L946" s="34">
        <f>$A946/60</f>
        <v>76.75</v>
      </c>
      <c r="M946" s="41">
        <v>49.9861845807844</v>
      </c>
      <c r="N946" s="41">
        <v>49.6380129821441</v>
      </c>
      <c r="O946" s="41">
        <v>49.1626302990934</v>
      </c>
      <c r="P946" s="41">
        <f>G946/$B$22</f>
        <v>59.9070888722953</v>
      </c>
      <c r="Q946" s="41">
        <f>I946/$B$15*1000</f>
        <v>3.5</v>
      </c>
      <c r="R946" s="30">
        <f>G946/3600*C946</f>
        <v>0.8320429010041011</v>
      </c>
    </row>
    <row r="947" ht="20.05" customHeight="1">
      <c r="A947" s="31">
        <f>$A946+C946</f>
        <v>4610</v>
      </c>
      <c r="B947" s="32">
        <v>3.5</v>
      </c>
      <c r="C947" s="33">
        <v>5</v>
      </c>
      <c r="D947" t="b" s="30">
        <v>0</v>
      </c>
      <c r="E947" s="13"/>
      <c r="F947" s="30">
        <f>3600*(B947*$B$15/1000-H947-I946)/C947</f>
        <v>598.999710299025</v>
      </c>
      <c r="G947" s="30">
        <f>IF(F947&gt;B$21,$B$21,IF(F947&lt;0,0,F947))</f>
        <v>598.999710299025</v>
      </c>
      <c r="H947" s="30">
        <f>(J947*$B$16+K947*OFFSET($B$17,0,D947)-I946*(OFFSET($B$18,0,D947)+$B$19+OFFSET($B$20,0,D947)))*$C947/60</f>
        <v>-0.831944042081994</v>
      </c>
      <c r="I947" s="30">
        <f>$E947+(G947/60)*$C947/60+H947+I946</f>
        <v>22.9087323943552</v>
      </c>
      <c r="J947" s="30">
        <f>J946+($B$19*I946-$B$16*J946)*$C947/60</f>
        <v>93.9282980561203</v>
      </c>
      <c r="K947" s="30">
        <f>K946+(OFFSET($B$20,0,D947)*I946-OFFSET($B$17,0,D947)*K946)*$C947/60</f>
        <v>272.176733200199</v>
      </c>
      <c r="L947" s="34">
        <f>$A947/60</f>
        <v>76.8333333333333</v>
      </c>
      <c r="M947" s="41">
        <v>49.9861845807844</v>
      </c>
      <c r="N947" s="41">
        <v>49.6380129821441</v>
      </c>
      <c r="O947" s="41">
        <v>49.1626302990934</v>
      </c>
      <c r="P947" s="41">
        <f>G947/$B$22</f>
        <v>59.8999710299025</v>
      </c>
      <c r="Q947" s="41">
        <f>I947/$B$15*1000</f>
        <v>3.5</v>
      </c>
      <c r="R947" s="30">
        <f>G947/3600*C947</f>
        <v>0.831944042081979</v>
      </c>
    </row>
    <row r="948" ht="20.05" customHeight="1">
      <c r="A948" s="31">
        <f>$A947+C947</f>
        <v>4615</v>
      </c>
      <c r="B948" s="32">
        <v>3.5</v>
      </c>
      <c r="C948" s="33">
        <v>5</v>
      </c>
      <c r="D948" t="b" s="30">
        <v>0</v>
      </c>
      <c r="E948" s="13"/>
      <c r="F948" s="30">
        <f>3600*(B948*$B$15/1000-H948-I947)/C948</f>
        <v>598.928613367564</v>
      </c>
      <c r="G948" s="30">
        <f>IF(F948&gt;B$21,$B$21,IF(F948&lt;0,0,F948))</f>
        <v>598.928613367564</v>
      </c>
      <c r="H948" s="30">
        <f>(J948*$B$16+K948*OFFSET($B$17,0,D948)-I947*(OFFSET($B$18,0,D948)+$B$19+OFFSET($B$20,0,D948)))*$C948/60</f>
        <v>-0.831845296343854</v>
      </c>
      <c r="I948" s="30">
        <f>$E948+(G948/60)*$C948/60+H948+I947</f>
        <v>22.9087323943552</v>
      </c>
      <c r="J948" s="30">
        <f>J947+($B$19*I947-$B$16*J947)*$C948/60</f>
        <v>93.9307514605875</v>
      </c>
      <c r="K948" s="30">
        <f>K947+(OFFSET($B$20,0,D948)*I947-OFFSET($B$17,0,D948)*K947)*$C948/60</f>
        <v>272.429146805767</v>
      </c>
      <c r="L948" s="34">
        <f>$A948/60</f>
        <v>76.9166666666667</v>
      </c>
      <c r="M948" s="41">
        <v>49.9861845807844</v>
      </c>
      <c r="N948" s="41">
        <v>49.6380129821441</v>
      </c>
      <c r="O948" s="41">
        <v>49.1626302990934</v>
      </c>
      <c r="P948" s="41">
        <f>G948/$B$22</f>
        <v>59.8928613367564</v>
      </c>
      <c r="Q948" s="41">
        <f>I948/$B$15*1000</f>
        <v>3.5</v>
      </c>
      <c r="R948" s="30">
        <f>G948/3600*C948</f>
        <v>0.831845296343839</v>
      </c>
    </row>
    <row r="949" ht="20.05" customHeight="1">
      <c r="A949" s="31">
        <f>$A948+C948</f>
        <v>4620</v>
      </c>
      <c r="B949" s="32">
        <v>3.5</v>
      </c>
      <c r="C949" s="33">
        <v>5</v>
      </c>
      <c r="D949" t="b" s="30">
        <v>0</v>
      </c>
      <c r="E949" s="13"/>
      <c r="F949" s="30">
        <f>3600*(B949*$B$15/1000-H949-I948)/C949</f>
        <v>598.857597562692</v>
      </c>
      <c r="G949" s="30">
        <f>IF(F949&gt;B$21,$B$21,IF(F949&lt;0,0,F949))</f>
        <v>598.857597562692</v>
      </c>
      <c r="H949" s="30">
        <f>(J949*$B$16+K949*OFFSET($B$17,0,D949)-I948*(OFFSET($B$18,0,D949)+$B$19+OFFSET($B$20,0,D949)))*$C949/60</f>
        <v>-0.831746663281531</v>
      </c>
      <c r="I949" s="30">
        <f>$E949+(G949/60)*$C949/60+H949+I948</f>
        <v>22.9087323943552</v>
      </c>
      <c r="J949" s="30">
        <f>J948+($B$19*I948-$B$16*J948)*$C949/60</f>
        <v>93.9331904676003</v>
      </c>
      <c r="K949" s="30">
        <f>K948+(OFFSET($B$20,0,D949)*I948-OFFSET($B$17,0,D949)*K948)*$C949/60</f>
        <v>272.681476063052</v>
      </c>
      <c r="L949" s="34">
        <f>$A949/60</f>
        <v>77</v>
      </c>
      <c r="M949" s="41">
        <v>49.9861845807844</v>
      </c>
      <c r="N949" s="41">
        <v>49.6380129821441</v>
      </c>
      <c r="O949" s="41">
        <v>49.1626302990934</v>
      </c>
      <c r="P949" s="41">
        <f>G949/$B$22</f>
        <v>59.8857597562692</v>
      </c>
      <c r="Q949" s="41">
        <f>I949/$B$15*1000</f>
        <v>3.5</v>
      </c>
      <c r="R949" s="30">
        <f>G949/3600*C949</f>
        <v>0.831746663281517</v>
      </c>
    </row>
    <row r="950" ht="20.05" customHeight="1">
      <c r="A950" s="31">
        <f>$A949+C949</f>
        <v>4625</v>
      </c>
      <c r="B950" s="32">
        <v>3.5</v>
      </c>
      <c r="C950" s="33">
        <v>5</v>
      </c>
      <c r="D950" t="b" s="30">
        <v>0</v>
      </c>
      <c r="E950" s="13"/>
      <c r="F950" s="30">
        <f>3600*(B950*$B$15/1000-H950-I949)/C950</f>
        <v>598.786662520641</v>
      </c>
      <c r="G950" s="30">
        <f>IF(F950&gt;B$21,$B$21,IF(F950&lt;0,0,F950))</f>
        <v>598.786662520641</v>
      </c>
      <c r="H950" s="30">
        <f>(J950*$B$16+K950*OFFSET($B$17,0,D950)-I949*(OFFSET($B$18,0,D950)+$B$19+OFFSET($B$20,0,D950)))*$C950/60</f>
        <v>-0.831648142389794</v>
      </c>
      <c r="I950" s="30">
        <f>$E950+(G950/60)*$C950/60+H950+I949</f>
        <v>22.9087323943552</v>
      </c>
      <c r="J950" s="30">
        <f>J949+($B$19*I949-$B$16*J949)*$C950/60</f>
        <v>93.935615161648</v>
      </c>
      <c r="K950" s="30">
        <f>K949+(OFFSET($B$20,0,D950)*I949-OFFSET($B$17,0,D950)*K949)*$C950/60</f>
        <v>272.933721000239</v>
      </c>
      <c r="L950" s="34">
        <f>$A950/60</f>
        <v>77.0833333333333</v>
      </c>
      <c r="M950" s="41">
        <v>49.9861845807844</v>
      </c>
      <c r="N950" s="41">
        <v>49.6380129821441</v>
      </c>
      <c r="O950" s="41">
        <v>49.1626302990934</v>
      </c>
      <c r="P950" s="41">
        <f>G950/$B$22</f>
        <v>59.8786662520641</v>
      </c>
      <c r="Q950" s="41">
        <f>I950/$B$15*1000</f>
        <v>3.5</v>
      </c>
      <c r="R950" s="30">
        <f>G950/3600*C950</f>
        <v>0.831648142389779</v>
      </c>
    </row>
    <row r="951" ht="20.05" customHeight="1">
      <c r="A951" s="31">
        <f>$A950+C950</f>
        <v>4630</v>
      </c>
      <c r="B951" s="32">
        <v>3.5</v>
      </c>
      <c r="C951" s="33">
        <v>5</v>
      </c>
      <c r="D951" t="b" s="30">
        <v>0</v>
      </c>
      <c r="E951" s="13"/>
      <c r="F951" s="30">
        <f>3600*(B951*$B$15/1000-H951-I950)/C951</f>
        <v>598.715807879741</v>
      </c>
      <c r="G951" s="30">
        <f>IF(F951&gt;B$21,$B$21,IF(F951&lt;0,0,F951))</f>
        <v>598.715807879741</v>
      </c>
      <c r="H951" s="30">
        <f>(J951*$B$16+K951*OFFSET($B$17,0,D951)-I950*(OFFSET($B$18,0,D951)+$B$19+OFFSET($B$20,0,D951)))*$C951/60</f>
        <v>-0.831549733166322</v>
      </c>
      <c r="I951" s="30">
        <f>$E951+(G951/60)*$C951/60+H951+I950</f>
        <v>22.9087323943552</v>
      </c>
      <c r="J951" s="30">
        <f>J950+($B$19*I950-$B$16*J950)*$C951/60</f>
        <v>93.9380256267242</v>
      </c>
      <c r="K951" s="30">
        <f>K950+(OFFSET($B$20,0,D951)*I950-OFFSET($B$17,0,D951)*K950)*$C951/60</f>
        <v>273.185881645506</v>
      </c>
      <c r="L951" s="34">
        <f>$A951/60</f>
        <v>77.1666666666667</v>
      </c>
      <c r="M951" s="41">
        <v>49.9861845807844</v>
      </c>
      <c r="N951" s="41">
        <v>49.6380129821441</v>
      </c>
      <c r="O951" s="41">
        <v>49.1626302990934</v>
      </c>
      <c r="P951" s="41">
        <f>G951/$B$22</f>
        <v>59.8715807879741</v>
      </c>
      <c r="Q951" s="41">
        <f>I951/$B$15*1000</f>
        <v>3.5</v>
      </c>
      <c r="R951" s="30">
        <f>G951/3600*C951</f>
        <v>0.831549733166307</v>
      </c>
    </row>
    <row r="952" ht="20.05" customHeight="1">
      <c r="A952" s="31">
        <f>$A951+C951</f>
        <v>4635</v>
      </c>
      <c r="B952" s="32">
        <v>3.5</v>
      </c>
      <c r="C952" s="33">
        <v>5</v>
      </c>
      <c r="D952" t="b" s="30">
        <v>0</v>
      </c>
      <c r="E952" s="13"/>
      <c r="F952" s="30">
        <f>3600*(B952*$B$15/1000-H952-I951)/C952</f>
        <v>598.645033280405</v>
      </c>
      <c r="G952" s="30">
        <f>IF(F952&gt;B$21,$B$21,IF(F952&lt;0,0,F952))</f>
        <v>598.645033280405</v>
      </c>
      <c r="H952" s="30">
        <f>(J952*$B$16+K952*OFFSET($B$17,0,D952)-I951*(OFFSET($B$18,0,D952)+$B$19+OFFSET($B$20,0,D952)))*$C952/60</f>
        <v>-0.831451435111689</v>
      </c>
      <c r="I952" s="30">
        <f>$E952+(G952/60)*$C952/60+H952+I951</f>
        <v>22.9087323943552</v>
      </c>
      <c r="J952" s="30">
        <f>J951+($B$19*I951-$B$16*J951)*$C952/60</f>
        <v>93.94042194632971</v>
      </c>
      <c r="K952" s="30">
        <f>K951+(OFFSET($B$20,0,D952)*I951-OFFSET($B$17,0,D952)*K951)*$C952/60</f>
        <v>273.437958027020</v>
      </c>
      <c r="L952" s="34">
        <f>$A952/60</f>
        <v>77.25</v>
      </c>
      <c r="M952" s="41">
        <v>49.9861845807844</v>
      </c>
      <c r="N952" s="41">
        <v>49.6380129821441</v>
      </c>
      <c r="O952" s="41">
        <v>49.1626302990934</v>
      </c>
      <c r="P952" s="41">
        <f>G952/$B$22</f>
        <v>59.8645033280405</v>
      </c>
      <c r="Q952" s="41">
        <f>I952/$B$15*1000</f>
        <v>3.5</v>
      </c>
      <c r="R952" s="30">
        <f>G952/3600*C952</f>
        <v>0.831451435111674</v>
      </c>
    </row>
    <row r="953" ht="20.05" customHeight="1">
      <c r="A953" s="31">
        <f>$A952+C952</f>
        <v>4640</v>
      </c>
      <c r="B953" s="32">
        <v>3.5</v>
      </c>
      <c r="C953" s="33">
        <v>5</v>
      </c>
      <c r="D953" t="b" s="30">
        <v>0</v>
      </c>
      <c r="E953" s="13"/>
      <c r="F953" s="30">
        <f>3600*(B953*$B$15/1000-H953-I952)/C953</f>
        <v>598.574338365122</v>
      </c>
      <c r="G953" s="30">
        <f>IF(F953&gt;B$21,$B$21,IF(F953&lt;0,0,F953))</f>
        <v>598.574338365122</v>
      </c>
      <c r="H953" s="30">
        <f>(J953*$B$16+K953*OFFSET($B$17,0,D953)-I952*(OFFSET($B$18,0,D953)+$B$19+OFFSET($B$20,0,D953)))*$C953/60</f>
        <v>-0.831353247729351</v>
      </c>
      <c r="I953" s="30">
        <f>$E953+(G953/60)*$C953/60+H953+I952</f>
        <v>22.9087323943552</v>
      </c>
      <c r="J953" s="30">
        <f>J952+($B$19*I952-$B$16*J952)*$C953/60</f>
        <v>93.94280420347511</v>
      </c>
      <c r="K953" s="30">
        <f>K952+(OFFSET($B$20,0,D953)*I952-OFFSET($B$17,0,D953)*K952)*$C953/60</f>
        <v>273.689950172940</v>
      </c>
      <c r="L953" s="34">
        <f>$A953/60</f>
        <v>77.3333333333333</v>
      </c>
      <c r="M953" s="41">
        <v>49.9861845807844</v>
      </c>
      <c r="N953" s="41">
        <v>49.6380129821441</v>
      </c>
      <c r="O953" s="41">
        <v>49.1626302990934</v>
      </c>
      <c r="P953" s="41">
        <f>G953/$B$22</f>
        <v>59.8574338365122</v>
      </c>
      <c r="Q953" s="41">
        <f>I953/$B$15*1000</f>
        <v>3.5</v>
      </c>
      <c r="R953" s="30">
        <f>G953/3600*C953</f>
        <v>0.8313532477293361</v>
      </c>
    </row>
    <row r="954" ht="20.05" customHeight="1">
      <c r="A954" s="31">
        <f>$A953+C953</f>
        <v>4645</v>
      </c>
      <c r="B954" s="32">
        <v>3.5</v>
      </c>
      <c r="C954" s="33">
        <v>5</v>
      </c>
      <c r="D954" t="b" s="30">
        <v>0</v>
      </c>
      <c r="E954" s="13"/>
      <c r="F954" s="30">
        <f>3600*(B954*$B$15/1000-H954-I953)/C954</f>
        <v>598.503722778438</v>
      </c>
      <c r="G954" s="30">
        <f>IF(F954&gt;B$21,$B$21,IF(F954&lt;0,0,F954))</f>
        <v>598.503722778438</v>
      </c>
      <c r="H954" s="30">
        <f>(J954*$B$16+K954*OFFSET($B$17,0,D954)-I953*(OFFSET($B$18,0,D954)+$B$19+OFFSET($B$20,0,D954)))*$C954/60</f>
        <v>-0.831255170525623</v>
      </c>
      <c r="I954" s="30">
        <f>$E954+(G954/60)*$C954/60+H954+I953</f>
        <v>22.9087323943552</v>
      </c>
      <c r="J954" s="30">
        <f>J953+($B$19*I953-$B$16*J953)*$C954/60</f>
        <v>93.94517248068389</v>
      </c>
      <c r="K954" s="30">
        <f>K953+(OFFSET($B$20,0,D954)*I953-OFFSET($B$17,0,D954)*K953)*$C954/60</f>
        <v>273.941858111414</v>
      </c>
      <c r="L954" s="34">
        <f>$A954/60</f>
        <v>77.4166666666667</v>
      </c>
      <c r="M954" s="41">
        <v>49.9861845807844</v>
      </c>
      <c r="N954" s="41">
        <v>49.6380129821441</v>
      </c>
      <c r="O954" s="41">
        <v>49.1626302990934</v>
      </c>
      <c r="P954" s="41">
        <f>G954/$B$22</f>
        <v>59.8503722778438</v>
      </c>
      <c r="Q954" s="41">
        <f>I954/$B$15*1000</f>
        <v>3.5</v>
      </c>
      <c r="R954" s="30">
        <f>G954/3600*C954</f>
        <v>0.831255170525608</v>
      </c>
    </row>
    <row r="955" ht="20.05" customHeight="1">
      <c r="A955" s="31">
        <f>$A954+C954</f>
        <v>4650</v>
      </c>
      <c r="B955" s="32">
        <v>3.5</v>
      </c>
      <c r="C955" s="33">
        <v>5</v>
      </c>
      <c r="D955" t="b" s="30">
        <v>0</v>
      </c>
      <c r="E955" s="13"/>
      <c r="F955" s="30">
        <f>3600*(B955*$B$15/1000-H955-I954)/C955</f>
        <v>598.433186166949</v>
      </c>
      <c r="G955" s="30">
        <f>IF(F955&gt;B$21,$B$21,IF(F955&lt;0,0,F955))</f>
        <v>598.433186166949</v>
      </c>
      <c r="H955" s="30">
        <f>(J955*$B$16+K955*OFFSET($B$17,0,D955)-I954*(OFFSET($B$18,0,D955)+$B$19+OFFSET($B$20,0,D955)))*$C955/60</f>
        <v>-0.831157203009666</v>
      </c>
      <c r="I955" s="30">
        <f>$E955+(G955/60)*$C955/60+H955+I954</f>
        <v>22.9087323943552</v>
      </c>
      <c r="J955" s="30">
        <f>J954+($B$19*I954-$B$16*J954)*$C955/60</f>
        <v>93.94752685999551</v>
      </c>
      <c r="K955" s="30">
        <f>K954+(OFFSET($B$20,0,D955)*I954-OFFSET($B$17,0,D955)*K954)*$C955/60</f>
        <v>274.193681870582</v>
      </c>
      <c r="L955" s="34">
        <f>$A955/60</f>
        <v>77.5</v>
      </c>
      <c r="M955" s="41">
        <v>49.9861845807844</v>
      </c>
      <c r="N955" s="41">
        <v>49.6380129821441</v>
      </c>
      <c r="O955" s="41">
        <v>49.1626302990934</v>
      </c>
      <c r="P955" s="41">
        <f>G955/$B$22</f>
        <v>59.8433186166949</v>
      </c>
      <c r="Q955" s="41">
        <f>I955/$B$15*1000</f>
        <v>3.5</v>
      </c>
      <c r="R955" s="30">
        <f>G955/3600*C955</f>
        <v>0.831157203009651</v>
      </c>
    </row>
    <row r="956" ht="20.05" customHeight="1">
      <c r="A956" s="31">
        <f>$A955+C955</f>
        <v>4655</v>
      </c>
      <c r="B956" s="32">
        <v>3.5</v>
      </c>
      <c r="C956" s="33">
        <v>5</v>
      </c>
      <c r="D956" t="b" s="30">
        <v>0</v>
      </c>
      <c r="E956" s="13"/>
      <c r="F956" s="30">
        <f>3600*(B956*$B$15/1000-H956-I955)/C956</f>
        <v>598.362728179288</v>
      </c>
      <c r="G956" s="30">
        <f>IF(F956&gt;B$21,$B$21,IF(F956&lt;0,0,F956))</f>
        <v>598.362728179288</v>
      </c>
      <c r="H956" s="30">
        <f>(J956*$B$16+K956*OFFSET($B$17,0,D956)-I955*(OFFSET($B$18,0,D956)+$B$19+OFFSET($B$20,0,D956)))*$C956/60</f>
        <v>-0.83105934469347</v>
      </c>
      <c r="I956" s="30">
        <f>$E956+(G956/60)*$C956/60+H956+I955</f>
        <v>22.9087323943552</v>
      </c>
      <c r="J956" s="30">
        <f>J955+($B$19*I955-$B$16*J955)*$C956/60</f>
        <v>93.9498674229676</v>
      </c>
      <c r="K956" s="30">
        <f>K955+(OFFSET($B$20,0,D956)*I955-OFFSET($B$17,0,D956)*K955)*$C956/60</f>
        <v>274.445421478573</v>
      </c>
      <c r="L956" s="34">
        <f>$A956/60</f>
        <v>77.5833333333333</v>
      </c>
      <c r="M956" s="41">
        <v>49.9861845807844</v>
      </c>
      <c r="N956" s="41">
        <v>49.6380129821441</v>
      </c>
      <c r="O956" s="41">
        <v>49.1626302990934</v>
      </c>
      <c r="P956" s="41">
        <f>G956/$B$22</f>
        <v>59.8362728179288</v>
      </c>
      <c r="Q956" s="41">
        <f>I956/$B$15*1000</f>
        <v>3.5</v>
      </c>
      <c r="R956" s="30">
        <f>G956/3600*C956</f>
        <v>0.831059344693456</v>
      </c>
    </row>
    <row r="957" ht="20.05" customHeight="1">
      <c r="A957" s="31">
        <f>$A956+C956</f>
        <v>4660</v>
      </c>
      <c r="B957" s="32">
        <v>3.5</v>
      </c>
      <c r="C957" s="33">
        <v>5</v>
      </c>
      <c r="D957" t="b" s="30">
        <v>0</v>
      </c>
      <c r="E957" s="13"/>
      <c r="F957" s="30">
        <f>3600*(B957*$B$15/1000-H957-I956)/C957</f>
        <v>598.292348466111</v>
      </c>
      <c r="G957" s="30">
        <f>IF(F957&gt;B$21,$B$21,IF(F957&lt;0,0,F957))</f>
        <v>598.292348466111</v>
      </c>
      <c r="H957" s="30">
        <f>(J957*$B$16+K957*OFFSET($B$17,0,D957)-I956*(OFFSET($B$18,0,D957)+$B$19+OFFSET($B$20,0,D957)))*$C957/60</f>
        <v>-0.830961595091836</v>
      </c>
      <c r="I957" s="30">
        <f>$E957+(G957/60)*$C957/60+H957+I956</f>
        <v>22.9087323943552</v>
      </c>
      <c r="J957" s="30">
        <f>J956+($B$19*I956-$B$16*J956)*$C957/60</f>
        <v>93.9521942506795</v>
      </c>
      <c r="K957" s="30">
        <f>K956+(OFFSET($B$20,0,D957)*I956-OFFSET($B$17,0,D957)*K956)*$C957/60</f>
        <v>274.697076963508</v>
      </c>
      <c r="L957" s="34">
        <f>$A957/60</f>
        <v>77.6666666666667</v>
      </c>
      <c r="M957" s="41">
        <v>49.9861845807844</v>
      </c>
      <c r="N957" s="41">
        <v>49.6380129821441</v>
      </c>
      <c r="O957" s="41">
        <v>49.1626302990934</v>
      </c>
      <c r="P957" s="41">
        <f>G957/$B$22</f>
        <v>59.8292348466111</v>
      </c>
      <c r="Q957" s="41">
        <f>I957/$B$15*1000</f>
        <v>3.5</v>
      </c>
      <c r="R957" s="30">
        <f>G957/3600*C957</f>
        <v>0.830961595091821</v>
      </c>
    </row>
    <row r="958" ht="20.05" customHeight="1">
      <c r="A958" s="31">
        <f>$A957+C957</f>
        <v>4665</v>
      </c>
      <c r="B958" s="32">
        <v>3.5</v>
      </c>
      <c r="C958" s="33">
        <v>5</v>
      </c>
      <c r="D958" t="b" s="30">
        <v>0</v>
      </c>
      <c r="E958" s="13"/>
      <c r="F958" s="30">
        <f>3600*(B958*$B$15/1000-H958-I957)/C958</f>
        <v>598.2220466800881</v>
      </c>
      <c r="G958" s="30">
        <f>IF(F958&gt;B$21,$B$21,IF(F958&lt;0,0,F958))</f>
        <v>598.2220466800881</v>
      </c>
      <c r="H958" s="30">
        <f>(J958*$B$16+K958*OFFSET($B$17,0,D958)-I957*(OFFSET($B$18,0,D958)+$B$19+OFFSET($B$20,0,D958)))*$C958/60</f>
        <v>-0.83086395372236</v>
      </c>
      <c r="I958" s="30">
        <f>$E958+(G958/60)*$C958/60+H958+I957</f>
        <v>22.9087323943552</v>
      </c>
      <c r="J958" s="30">
        <f>J957+($B$19*I957-$B$16*J957)*$C958/60</f>
        <v>93.9545074237345</v>
      </c>
      <c r="K958" s="30">
        <f>K957+(OFFSET($B$20,0,D958)*I957-OFFSET($B$17,0,D958)*K957)*$C958/60</f>
        <v>274.948648353498</v>
      </c>
      <c r="L958" s="34">
        <f>$A958/60</f>
        <v>77.75</v>
      </c>
      <c r="M958" s="41">
        <v>49.9861845807844</v>
      </c>
      <c r="N958" s="41">
        <v>49.6380129821441</v>
      </c>
      <c r="O958" s="41">
        <v>49.1626302990934</v>
      </c>
      <c r="P958" s="41">
        <f>G958/$B$22</f>
        <v>59.8222046680088</v>
      </c>
      <c r="Q958" s="41">
        <f>I958/$B$15*1000</f>
        <v>3.5</v>
      </c>
      <c r="R958" s="30">
        <f>G958/3600*C958</f>
        <v>0.830863953722344</v>
      </c>
    </row>
    <row r="959" ht="20.05" customHeight="1">
      <c r="A959" s="31">
        <f>$A958+C958</f>
        <v>4670</v>
      </c>
      <c r="B959" s="32">
        <v>3.5</v>
      </c>
      <c r="C959" s="33">
        <v>5</v>
      </c>
      <c r="D959" t="b" s="30">
        <v>0</v>
      </c>
      <c r="E959" s="13"/>
      <c r="F959" s="30">
        <f>3600*(B959*$B$15/1000-H959-I958)/C959</f>
        <v>598.151822475891</v>
      </c>
      <c r="G959" s="30">
        <f>IF(F959&gt;B$21,$B$21,IF(F959&lt;0,0,F959))</f>
        <v>598.151822475891</v>
      </c>
      <c r="H959" s="30">
        <f>(J959*$B$16+K959*OFFSET($B$17,0,D959)-I958*(OFFSET($B$18,0,D959)+$B$19+OFFSET($B$20,0,D959)))*$C959/60</f>
        <v>-0.830766420105419</v>
      </c>
      <c r="I959" s="30">
        <f>$E959+(G959/60)*$C959/60+H959+I958</f>
        <v>22.9087323943552</v>
      </c>
      <c r="J959" s="30">
        <f>J958+($B$19*I958-$B$16*J958)*$C959/60</f>
        <v>93.95680702226311</v>
      </c>
      <c r="K959" s="30">
        <f>K958+(OFFSET($B$20,0,D959)*I958-OFFSET($B$17,0,D959)*K958)*$C959/60</f>
        <v>275.200135676645</v>
      </c>
      <c r="L959" s="34">
        <f>$A959/60</f>
        <v>77.8333333333333</v>
      </c>
      <c r="M959" s="41">
        <v>49.9861845807844</v>
      </c>
      <c r="N959" s="41">
        <v>49.6380129821441</v>
      </c>
      <c r="O959" s="41">
        <v>49.1626302990934</v>
      </c>
      <c r="P959" s="41">
        <f>G959/$B$22</f>
        <v>59.8151822475891</v>
      </c>
      <c r="Q959" s="41">
        <f>I959/$B$15*1000</f>
        <v>3.5</v>
      </c>
      <c r="R959" s="30">
        <f>G959/3600*C959</f>
        <v>0.830766420105404</v>
      </c>
    </row>
    <row r="960" ht="20.05" customHeight="1">
      <c r="A960" s="31">
        <f>$A959+C959</f>
        <v>4675</v>
      </c>
      <c r="B960" s="32">
        <v>3.5</v>
      </c>
      <c r="C960" s="33">
        <v>5</v>
      </c>
      <c r="D960" t="b" s="30">
        <v>0</v>
      </c>
      <c r="E960" s="13"/>
      <c r="F960" s="30">
        <f>3600*(B960*$B$15/1000-H960-I959)/C960</f>
        <v>598.081675510176</v>
      </c>
      <c r="G960" s="30">
        <f>IF(F960&gt;B$21,$B$21,IF(F960&lt;0,0,F960))</f>
        <v>598.081675510176</v>
      </c>
      <c r="H960" s="30">
        <f>(J960*$B$16+K960*OFFSET($B$17,0,D960)-I959*(OFFSET($B$18,0,D960)+$B$19+OFFSET($B$20,0,D960)))*$C960/60</f>
        <v>-0.830668993764149</v>
      </c>
      <c r="I960" s="30">
        <f>$E960+(G960/60)*$C960/60+H960+I959</f>
        <v>22.9087323943552</v>
      </c>
      <c r="J960" s="30">
        <f>J959+($B$19*I959-$B$16*J959)*$C960/60</f>
        <v>93.95909312592551</v>
      </c>
      <c r="K960" s="30">
        <f>K959+(OFFSET($B$20,0,D960)*I959-OFFSET($B$17,0,D960)*K959)*$C960/60</f>
        <v>275.451538961042</v>
      </c>
      <c r="L960" s="34">
        <f>$A960/60</f>
        <v>77.9166666666667</v>
      </c>
      <c r="M960" s="41">
        <v>49.9861845807844</v>
      </c>
      <c r="N960" s="41">
        <v>49.6380129821441</v>
      </c>
      <c r="O960" s="41">
        <v>49.1626302990934</v>
      </c>
      <c r="P960" s="41">
        <f>G960/$B$22</f>
        <v>59.8081675510176</v>
      </c>
      <c r="Q960" s="41">
        <f>I960/$B$15*1000</f>
        <v>3.5</v>
      </c>
      <c r="R960" s="30">
        <f>G960/3600*C960</f>
        <v>0.8306689937641329</v>
      </c>
    </row>
    <row r="961" ht="20.05" customHeight="1">
      <c r="A961" s="31">
        <f>$A960+C960</f>
        <v>4680</v>
      </c>
      <c r="B961" s="32">
        <v>3.5</v>
      </c>
      <c r="C961" s="33">
        <v>5</v>
      </c>
      <c r="D961" t="b" s="30">
        <v>0</v>
      </c>
      <c r="E961" s="13"/>
      <c r="F961" s="30">
        <f>3600*(B961*$B$15/1000-H961-I960)/C961</f>
        <v>598.011605441582</v>
      </c>
      <c r="G961" s="30">
        <f>IF(F961&gt;B$21,$B$21,IF(F961&lt;0,0,F961))</f>
        <v>598.011605441582</v>
      </c>
      <c r="H961" s="30">
        <f>(J961*$B$16+K961*OFFSET($B$17,0,D961)-I960*(OFFSET($B$18,0,D961)+$B$19+OFFSET($B$20,0,D961)))*$C961/60</f>
        <v>-0.830571674224435</v>
      </c>
      <c r="I961" s="30">
        <f>$E961+(G961/60)*$C961/60+H961+I960</f>
        <v>22.9087323943552</v>
      </c>
      <c r="J961" s="30">
        <f>J960+($B$19*I960-$B$16*J960)*$C961/60</f>
        <v>93.9613658139144</v>
      </c>
      <c r="K961" s="30">
        <f>K960+(OFFSET($B$20,0,D961)*I960-OFFSET($B$17,0,D961)*K960)*$C961/60</f>
        <v>275.702858234771</v>
      </c>
      <c r="L961" s="34">
        <f>$A961/60</f>
        <v>78</v>
      </c>
      <c r="M961" s="41">
        <v>49.9861845807844</v>
      </c>
      <c r="N961" s="41">
        <v>49.6380129821441</v>
      </c>
      <c r="O961" s="41">
        <v>49.1626302990934</v>
      </c>
      <c r="P961" s="41">
        <f>G961/$B$22</f>
        <v>59.8011605441582</v>
      </c>
      <c r="Q961" s="41">
        <f>I961/$B$15*1000</f>
        <v>3.5</v>
      </c>
      <c r="R961" s="30">
        <f>G961/3600*C961</f>
        <v>0.830571674224419</v>
      </c>
    </row>
    <row r="962" ht="20.05" customHeight="1">
      <c r="A962" s="31">
        <f>$A961+C961</f>
        <v>4685</v>
      </c>
      <c r="B962" s="32">
        <v>3.5</v>
      </c>
      <c r="C962" s="33">
        <v>5</v>
      </c>
      <c r="D962" t="b" s="30">
        <v>0</v>
      </c>
      <c r="E962" s="13"/>
      <c r="F962" s="30">
        <f>3600*(B962*$B$15/1000-H962-I961)/C962</f>
        <v>597.941611930712</v>
      </c>
      <c r="G962" s="30">
        <f>IF(F962&gt;B$21,$B$21,IF(F962&lt;0,0,F962))</f>
        <v>597.941611930712</v>
      </c>
      <c r="H962" s="30">
        <f>(J962*$B$16+K962*OFFSET($B$17,0,D962)-I961*(OFFSET($B$18,0,D962)+$B$19+OFFSET($B$20,0,D962)))*$C962/60</f>
        <v>-0.830474461014893</v>
      </c>
      <c r="I962" s="30">
        <f>$E962+(G962/60)*$C962/60+H962+I961</f>
        <v>22.9087323943552</v>
      </c>
      <c r="J962" s="30">
        <f>J961+($B$19*I961-$B$16*J961)*$C962/60</f>
        <v>93.9636251649577</v>
      </c>
      <c r="K962" s="30">
        <f>K961+(OFFSET($B$20,0,D962)*I961-OFFSET($B$17,0,D962)*K961)*$C962/60</f>
        <v>275.954093525906</v>
      </c>
      <c r="L962" s="34">
        <f>$A962/60</f>
        <v>78.0833333333333</v>
      </c>
      <c r="M962" s="41">
        <v>49.9861845807844</v>
      </c>
      <c r="N962" s="41">
        <v>49.6380129821441</v>
      </c>
      <c r="O962" s="41">
        <v>49.1626302990934</v>
      </c>
      <c r="P962" s="41">
        <f>G962/$B$22</f>
        <v>59.7941611930712</v>
      </c>
      <c r="Q962" s="41">
        <f>I962/$B$15*1000</f>
        <v>3.5</v>
      </c>
      <c r="R962" s="30">
        <f>G962/3600*C962</f>
        <v>0.830474461014878</v>
      </c>
    </row>
    <row r="963" ht="20.05" customHeight="1">
      <c r="A963" s="31">
        <f>$A962+C962</f>
        <v>4690</v>
      </c>
      <c r="B963" s="32">
        <v>3.5</v>
      </c>
      <c r="C963" s="33">
        <v>5</v>
      </c>
      <c r="D963" t="b" s="30">
        <v>0</v>
      </c>
      <c r="E963" s="13"/>
      <c r="F963" s="30">
        <f>3600*(B963*$B$15/1000-H963-I962)/C963</f>
        <v>597.871694640122</v>
      </c>
      <c r="G963" s="30">
        <f>IF(F963&gt;B$21,$B$21,IF(F963&lt;0,0,F963))</f>
        <v>597.871694640122</v>
      </c>
      <c r="H963" s="30">
        <f>(J963*$B$16+K963*OFFSET($B$17,0,D963)-I962*(OFFSET($B$18,0,D963)+$B$19+OFFSET($B$20,0,D963)))*$C963/60</f>
        <v>-0.8303773536668509</v>
      </c>
      <c r="I963" s="30">
        <f>$E963+(G963/60)*$C963/60+H963+I962</f>
        <v>22.9087323943552</v>
      </c>
      <c r="J963" s="30">
        <f>J962+($B$19*I962-$B$16*J962)*$C963/60</f>
        <v>93.9658712573214</v>
      </c>
      <c r="K963" s="30">
        <f>K962+(OFFSET($B$20,0,D963)*I962-OFFSET($B$17,0,D963)*K962)*$C963/60</f>
        <v>276.205244862511</v>
      </c>
      <c r="L963" s="34">
        <f>$A963/60</f>
        <v>78.1666666666667</v>
      </c>
      <c r="M963" s="41">
        <v>49.9861845807844</v>
      </c>
      <c r="N963" s="41">
        <v>49.6380129821441</v>
      </c>
      <c r="O963" s="41">
        <v>49.1626302990934</v>
      </c>
      <c r="P963" s="41">
        <f>G963/$B$22</f>
        <v>59.7871694640122</v>
      </c>
      <c r="Q963" s="41">
        <f>I963/$B$15*1000</f>
        <v>3.5</v>
      </c>
      <c r="R963" s="30">
        <f>G963/3600*C963</f>
        <v>0.830377353666836</v>
      </c>
    </row>
    <row r="964" ht="20.05" customHeight="1">
      <c r="A964" s="31">
        <f>$A963+C963</f>
        <v>4695</v>
      </c>
      <c r="B964" s="32">
        <v>3.5</v>
      </c>
      <c r="C964" s="33">
        <v>5</v>
      </c>
      <c r="D964" t="b" s="30">
        <v>0</v>
      </c>
      <c r="E964" s="13"/>
      <c r="F964" s="30">
        <f>3600*(B964*$B$15/1000-H964-I963)/C964</f>
        <v>597.8018532343129</v>
      </c>
      <c r="G964" s="30">
        <f>IF(F964&gt;B$21,$B$21,IF(F964&lt;0,0,F964))</f>
        <v>597.8018532343129</v>
      </c>
      <c r="H964" s="30">
        <f>(J964*$B$16+K964*OFFSET($B$17,0,D964)-I963*(OFFSET($B$18,0,D964)+$B$19+OFFSET($B$20,0,D964)))*$C964/60</f>
        <v>-0.830280351714338</v>
      </c>
      <c r="I964" s="30">
        <f>$E964+(G964/60)*$C964/60+H964+I963</f>
        <v>22.9087323943552</v>
      </c>
      <c r="J964" s="30">
        <f>J963+($B$19*I963-$B$16*J963)*$C964/60</f>
        <v>93.9681041688121</v>
      </c>
      <c r="K964" s="30">
        <f>K963+(OFFSET($B$20,0,D964)*I963-OFFSET($B$17,0,D964)*K963)*$C964/60</f>
        <v>276.456312272641</v>
      </c>
      <c r="L964" s="34">
        <f>$A964/60</f>
        <v>78.25</v>
      </c>
      <c r="M964" s="41">
        <v>49.9861845807844</v>
      </c>
      <c r="N964" s="41">
        <v>49.6380129821441</v>
      </c>
      <c r="O964" s="41">
        <v>49.1626302990934</v>
      </c>
      <c r="P964" s="41">
        <f>G964/$B$22</f>
        <v>59.7801853234313</v>
      </c>
      <c r="Q964" s="41">
        <f>I964/$B$15*1000</f>
        <v>3.5</v>
      </c>
      <c r="R964" s="30">
        <f>G964/3600*C964</f>
        <v>0.830280351714324</v>
      </c>
    </row>
    <row r="965" ht="20.05" customHeight="1">
      <c r="A965" s="31">
        <f>$A964+C964</f>
        <v>4700</v>
      </c>
      <c r="B965" s="32">
        <v>3.5</v>
      </c>
      <c r="C965" s="33">
        <v>5</v>
      </c>
      <c r="D965" t="b" s="30">
        <v>0</v>
      </c>
      <c r="E965" s="13"/>
      <c r="F965" s="30">
        <f>3600*(B965*$B$15/1000-H965-I964)/C965</f>
        <v>597.732087379715</v>
      </c>
      <c r="G965" s="30">
        <f>IF(F965&gt;B$21,$B$21,IF(F965&lt;0,0,F965))</f>
        <v>597.732087379715</v>
      </c>
      <c r="H965" s="30">
        <f>(J965*$B$16+K965*OFFSET($B$17,0,D965)-I964*(OFFSET($B$18,0,D965)+$B$19+OFFSET($B$20,0,D965)))*$C965/60</f>
        <v>-0.830183454694063</v>
      </c>
      <c r="I965" s="30">
        <f>$E965+(G965/60)*$C965/60+H965+I964</f>
        <v>22.9087323943552</v>
      </c>
      <c r="J965" s="30">
        <f>J964+($B$19*I964-$B$16*J964)*$C965/60</f>
        <v>93.97032397677999</v>
      </c>
      <c r="K965" s="30">
        <f>K964+(OFFSET($B$20,0,D965)*I964-OFFSET($B$17,0,D965)*K964)*$C965/60</f>
        <v>276.707295784341</v>
      </c>
      <c r="L965" s="34">
        <f>$A965/60</f>
        <v>78.3333333333333</v>
      </c>
      <c r="M965" s="41">
        <v>49.9861845807844</v>
      </c>
      <c r="N965" s="41">
        <v>49.6380129821441</v>
      </c>
      <c r="O965" s="41">
        <v>49.1626302990934</v>
      </c>
      <c r="P965" s="41">
        <f>G965/$B$22</f>
        <v>59.7732087379715</v>
      </c>
      <c r="Q965" s="41">
        <f>I965/$B$15*1000</f>
        <v>3.5</v>
      </c>
      <c r="R965" s="30">
        <f>G965/3600*C965</f>
        <v>0.830183454694049</v>
      </c>
    </row>
    <row r="966" ht="20.05" customHeight="1">
      <c r="A966" s="31">
        <f>$A965+C965</f>
        <v>4705</v>
      </c>
      <c r="B966" s="32">
        <v>3.5</v>
      </c>
      <c r="C966" s="33">
        <v>5</v>
      </c>
      <c r="D966" t="b" s="30">
        <v>0</v>
      </c>
      <c r="E966" s="13"/>
      <c r="F966" s="30">
        <f>3600*(B966*$B$15/1000-H966-I965)/C966</f>
        <v>597.662396744680</v>
      </c>
      <c r="G966" s="30">
        <f>IF(F966&gt;B$21,$B$21,IF(F966&lt;0,0,F966))</f>
        <v>597.662396744680</v>
      </c>
      <c r="H966" s="30">
        <f>(J966*$B$16+K966*OFFSET($B$17,0,D966)-I965*(OFFSET($B$18,0,D966)+$B$19+OFFSET($B$20,0,D966)))*$C966/60</f>
        <v>-0.8300866621454041</v>
      </c>
      <c r="I966" s="30">
        <f>$E966+(G966/60)*$C966/60+H966+I965</f>
        <v>22.9087323943552</v>
      </c>
      <c r="J966" s="30">
        <f>J965+($B$19*I965-$B$16*J965)*$C966/60</f>
        <v>93.9725307581212</v>
      </c>
      <c r="K966" s="30">
        <f>K965+(OFFSET($B$20,0,D966)*I965-OFFSET($B$17,0,D966)*K965)*$C966/60</f>
        <v>276.958195425647</v>
      </c>
      <c r="L966" s="34">
        <f>$A966/60</f>
        <v>78.4166666666667</v>
      </c>
      <c r="M966" s="41">
        <v>49.9861845807844</v>
      </c>
      <c r="N966" s="41">
        <v>49.6380129821441</v>
      </c>
      <c r="O966" s="41">
        <v>49.1626302990934</v>
      </c>
      <c r="P966" s="41">
        <f>G966/$B$22</f>
        <v>59.766239674468</v>
      </c>
      <c r="Q966" s="41">
        <f>I966/$B$15*1000</f>
        <v>3.5</v>
      </c>
      <c r="R966" s="30">
        <f>G966/3600*C966</f>
        <v>0.830086662145389</v>
      </c>
    </row>
    <row r="967" ht="20.05" customHeight="1">
      <c r="A967" s="31">
        <f>$A966+C966</f>
        <v>4710</v>
      </c>
      <c r="B967" s="32">
        <v>3.5</v>
      </c>
      <c r="C967" s="33">
        <v>5</v>
      </c>
      <c r="D967" t="b" s="30">
        <v>0</v>
      </c>
      <c r="E967" s="13"/>
      <c r="F967" s="30">
        <f>3600*(B967*$B$15/1000-H967-I966)/C967</f>
        <v>597.592780999469</v>
      </c>
      <c r="G967" s="30">
        <f>IF(F967&gt;B$21,$B$21,IF(F967&lt;0,0,F967))</f>
        <v>597.592780999469</v>
      </c>
      <c r="H967" s="30">
        <f>(J967*$B$16+K967*OFFSET($B$17,0,D967)-I966*(OFFSET($B$18,0,D967)+$B$19+OFFSET($B$20,0,D967)))*$C967/60</f>
        <v>-0.829989973610389</v>
      </c>
      <c r="I967" s="30">
        <f>$E967+(G967/60)*$C967/60+H967+I966</f>
        <v>22.9087323943552</v>
      </c>
      <c r="J967" s="30">
        <f>J966+($B$19*I966-$B$16*J966)*$C967/60</f>
        <v>93.9747245892806</v>
      </c>
      <c r="K967" s="30">
        <f>K966+(OFFSET($B$20,0,D967)*I966-OFFSET($B$17,0,D967)*K966)*$C967/60</f>
        <v>277.209011224587</v>
      </c>
      <c r="L967" s="34">
        <f>$A967/60</f>
        <v>78.5</v>
      </c>
      <c r="M967" s="41">
        <v>49.9861845807844</v>
      </c>
      <c r="N967" s="41">
        <v>49.6380129821441</v>
      </c>
      <c r="O967" s="41">
        <v>49.1626302990934</v>
      </c>
      <c r="P967" s="41">
        <f>G967/$B$22</f>
        <v>59.7592780999469</v>
      </c>
      <c r="Q967" s="41">
        <f>I967/$B$15*1000</f>
        <v>3.5</v>
      </c>
      <c r="R967" s="30">
        <f>G967/3600*C967</f>
        <v>0.829989973610374</v>
      </c>
    </row>
    <row r="968" ht="20.05" customHeight="1">
      <c r="A968" s="31">
        <f>$A967+C967</f>
        <v>4715</v>
      </c>
      <c r="B968" s="32">
        <v>3.5</v>
      </c>
      <c r="C968" s="33">
        <v>5</v>
      </c>
      <c r="D968" t="b" s="30">
        <v>0</v>
      </c>
      <c r="E968" s="13"/>
      <c r="F968" s="30">
        <f>3600*(B968*$B$15/1000-H968-I967)/C968</f>
        <v>597.523239816240</v>
      </c>
      <c r="G968" s="30">
        <f>IF(F968&gt;B$21,$B$21,IF(F968&lt;0,0,F968))</f>
        <v>597.523239816240</v>
      </c>
      <c r="H968" s="30">
        <f>(J968*$B$16+K968*OFFSET($B$17,0,D968)-I967*(OFFSET($B$18,0,D968)+$B$19+OFFSET($B$20,0,D968)))*$C968/60</f>
        <v>-0.829893388633681</v>
      </c>
      <c r="I968" s="30">
        <f>$E968+(G968/60)*$C968/60+H968+I967</f>
        <v>22.9087323943552</v>
      </c>
      <c r="J968" s="30">
        <f>J967+($B$19*I967-$B$16*J967)*$C968/60</f>
        <v>93.9769055462545</v>
      </c>
      <c r="K968" s="30">
        <f>K967+(OFFSET($B$20,0,D968)*I967-OFFSET($B$17,0,D968)*K967)*$C968/60</f>
        <v>277.459743209177</v>
      </c>
      <c r="L968" s="34">
        <f>$A968/60</f>
        <v>78.5833333333333</v>
      </c>
      <c r="M968" s="41">
        <v>49.9861845807844</v>
      </c>
      <c r="N968" s="41">
        <v>49.6380129821441</v>
      </c>
      <c r="O968" s="41">
        <v>49.1626302990934</v>
      </c>
      <c r="P968" s="41">
        <f>G968/$B$22</f>
        <v>59.752323981624</v>
      </c>
      <c r="Q968" s="41">
        <f>I968/$B$15*1000</f>
        <v>3.5</v>
      </c>
      <c r="R968" s="30">
        <f>G968/3600*C968</f>
        <v>0.829893388633667</v>
      </c>
    </row>
    <row r="969" ht="20.05" customHeight="1">
      <c r="A969" s="31">
        <f>$A968+C968</f>
        <v>4720</v>
      </c>
      <c r="B969" s="32">
        <v>3.5</v>
      </c>
      <c r="C969" s="33">
        <v>5</v>
      </c>
      <c r="D969" t="b" s="30">
        <v>0</v>
      </c>
      <c r="E969" s="13"/>
      <c r="F969" s="30">
        <f>3600*(B969*$B$15/1000-H969-I968)/C969</f>
        <v>597.453772869037</v>
      </c>
      <c r="G969" s="30">
        <f>IF(F969&gt;B$21,$B$21,IF(F969&lt;0,0,F969))</f>
        <v>597.453772869037</v>
      </c>
      <c r="H969" s="30">
        <f>(J969*$B$16+K969*OFFSET($B$17,0,D969)-I968*(OFFSET($B$18,0,D969)+$B$19+OFFSET($B$20,0,D969)))*$C969/60</f>
        <v>-0.829796906762567</v>
      </c>
      <c r="I969" s="30">
        <f>$E969+(G969/60)*$C969/60+H969+I968</f>
        <v>22.9087323943552</v>
      </c>
      <c r="J969" s="30">
        <f>J968+($B$19*I968-$B$16*J968)*$C969/60</f>
        <v>93.9790737045932</v>
      </c>
      <c r="K969" s="30">
        <f>K968+(OFFSET($B$20,0,D969)*I968-OFFSET($B$17,0,D969)*K968)*$C969/60</f>
        <v>277.710391407425</v>
      </c>
      <c r="L969" s="34">
        <f>$A969/60</f>
        <v>78.6666666666667</v>
      </c>
      <c r="M969" s="41">
        <v>49.9861845807844</v>
      </c>
      <c r="N969" s="41">
        <v>49.6380129821441</v>
      </c>
      <c r="O969" s="41">
        <v>49.1626302990934</v>
      </c>
      <c r="P969" s="41">
        <f>G969/$B$22</f>
        <v>59.7453772869037</v>
      </c>
      <c r="Q969" s="41">
        <f>I969/$B$15*1000</f>
        <v>3.5</v>
      </c>
      <c r="R969" s="30">
        <f>G969/3600*C969</f>
        <v>0.829796906762551</v>
      </c>
    </row>
    <row r="970" ht="20.05" customHeight="1">
      <c r="A970" s="31">
        <f>$A969+C969</f>
        <v>4725</v>
      </c>
      <c r="B970" s="32">
        <v>3.5</v>
      </c>
      <c r="C970" s="33">
        <v>5</v>
      </c>
      <c r="D970" t="b" s="30">
        <v>0</v>
      </c>
      <c r="E970" s="13"/>
      <c r="F970" s="30">
        <f>3600*(B970*$B$15/1000-H970-I969)/C970</f>
        <v>597.3843798337811</v>
      </c>
      <c r="G970" s="30">
        <f>IF(F970&gt;B$21,$B$21,IF(F970&lt;0,0,F970))</f>
        <v>597.3843798337811</v>
      </c>
      <c r="H970" s="30">
        <f>(J970*$B$16+K970*OFFSET($B$17,0,D970)-I969*(OFFSET($B$18,0,D970)+$B$19+OFFSET($B$20,0,D970)))*$C970/60</f>
        <v>-0.829700527546933</v>
      </c>
      <c r="I970" s="30">
        <f>$E970+(G970/60)*$C970/60+H970+I969</f>
        <v>22.9087323943552</v>
      </c>
      <c r="J970" s="30">
        <f>J969+($B$19*I969-$B$16*J969)*$C970/60</f>
        <v>93.98122913940369</v>
      </c>
      <c r="K970" s="30">
        <f>K969+(OFFSET($B$20,0,D970)*I969-OFFSET($B$17,0,D970)*K969)*$C970/60</f>
        <v>277.960955847331</v>
      </c>
      <c r="L970" s="34">
        <f>$A970/60</f>
        <v>78.75</v>
      </c>
      <c r="M970" s="41">
        <v>49.9861845807844</v>
      </c>
      <c r="N970" s="41">
        <v>49.6380129821441</v>
      </c>
      <c r="O970" s="41">
        <v>49.1626302990934</v>
      </c>
      <c r="P970" s="41">
        <f>G970/$B$22</f>
        <v>59.7384379833781</v>
      </c>
      <c r="Q970" s="41">
        <f>I970/$B$15*1000</f>
        <v>3.5</v>
      </c>
      <c r="R970" s="30">
        <f>G970/3600*C970</f>
        <v>0.829700527546918</v>
      </c>
    </row>
    <row r="971" ht="20.05" customHeight="1">
      <c r="A971" s="31">
        <f>$A970+C970</f>
        <v>4730</v>
      </c>
      <c r="B971" s="32">
        <v>3.5</v>
      </c>
      <c r="C971" s="33">
        <v>5</v>
      </c>
      <c r="D971" t="b" s="30">
        <v>0</v>
      </c>
      <c r="E971" s="13"/>
      <c r="F971" s="30">
        <f>3600*(B971*$B$15/1000-H971-I970)/C971</f>
        <v>597.3150603882571</v>
      </c>
      <c r="G971" s="30">
        <f>IF(F971&gt;B$21,$B$21,IF(F971&lt;0,0,F971))</f>
        <v>597.3150603882571</v>
      </c>
      <c r="H971" s="30">
        <f>(J971*$B$16+K971*OFFSET($B$17,0,D971)-I970*(OFFSET($B$18,0,D971)+$B$19+OFFSET($B$20,0,D971)))*$C971/60</f>
        <v>-0.829604250539261</v>
      </c>
      <c r="I971" s="30">
        <f>$E971+(G971/60)*$C971/60+H971+I970</f>
        <v>22.9087323943552</v>
      </c>
      <c r="J971" s="30">
        <f>J970+($B$19*I970-$B$16*J970)*$C971/60</f>
        <v>93.9833719253522</v>
      </c>
      <c r="K971" s="30">
        <f>K970+(OFFSET($B$20,0,D971)*I970-OFFSET($B$17,0,D971)*K970)*$C971/60</f>
        <v>278.211436556883</v>
      </c>
      <c r="L971" s="34">
        <f>$A971/60</f>
        <v>78.8333333333333</v>
      </c>
      <c r="M971" s="41">
        <v>49.9861845807844</v>
      </c>
      <c r="N971" s="41">
        <v>49.6380129821441</v>
      </c>
      <c r="O971" s="41">
        <v>49.1626302990934</v>
      </c>
      <c r="P971" s="41">
        <f>G971/$B$22</f>
        <v>59.7315060388257</v>
      </c>
      <c r="Q971" s="41">
        <f>I971/$B$15*1000</f>
        <v>3.5</v>
      </c>
      <c r="R971" s="30">
        <f>G971/3600*C971</f>
        <v>0.829604250539246</v>
      </c>
    </row>
    <row r="972" ht="20.05" customHeight="1">
      <c r="A972" s="31">
        <f>$A971+C971</f>
        <v>4735</v>
      </c>
      <c r="B972" s="32">
        <v>3.5</v>
      </c>
      <c r="C972" s="33">
        <v>5</v>
      </c>
      <c r="D972" t="b" s="30">
        <v>0</v>
      </c>
      <c r="E972" s="13"/>
      <c r="F972" s="30">
        <f>3600*(B972*$B$15/1000-H972-I971)/C972</f>
        <v>597.245814212103</v>
      </c>
      <c r="G972" s="30">
        <f>IF(F972&gt;B$21,$B$21,IF(F972&lt;0,0,F972))</f>
        <v>597.245814212103</v>
      </c>
      <c r="H972" s="30">
        <f>(J972*$B$16+K972*OFFSET($B$17,0,D972)-I971*(OFFSET($B$18,0,D972)+$B$19+OFFSET($B$20,0,D972)))*$C972/60</f>
        <v>-0.829508075294602</v>
      </c>
      <c r="I972" s="30">
        <f>$E972+(G972/60)*$C972/60+H972+I971</f>
        <v>22.9087323943552</v>
      </c>
      <c r="J972" s="30">
        <f>J971+($B$19*I971-$B$16*J971)*$C972/60</f>
        <v>93.9855021366667</v>
      </c>
      <c r="K972" s="30">
        <f>K971+(OFFSET($B$20,0,D972)*I971-OFFSET($B$17,0,D972)*K971)*$C972/60</f>
        <v>278.461833564061</v>
      </c>
      <c r="L972" s="34">
        <f>$A972/60</f>
        <v>78.9166666666667</v>
      </c>
      <c r="M972" s="41">
        <v>49.9861845807844</v>
      </c>
      <c r="N972" s="41">
        <v>49.6380129821441</v>
      </c>
      <c r="O972" s="41">
        <v>49.1626302990934</v>
      </c>
      <c r="P972" s="41">
        <f>G972/$B$22</f>
        <v>59.7245814212103</v>
      </c>
      <c r="Q972" s="41">
        <f>I972/$B$15*1000</f>
        <v>3.5</v>
      </c>
      <c r="R972" s="30">
        <f>G972/3600*C972</f>
        <v>0.829508075294588</v>
      </c>
    </row>
    <row r="973" ht="20.05" customHeight="1">
      <c r="A973" s="31">
        <f>$A972+C972</f>
        <v>4740</v>
      </c>
      <c r="B973" s="32">
        <v>3.5</v>
      </c>
      <c r="C973" s="33">
        <v>5</v>
      </c>
      <c r="D973" t="b" s="30">
        <v>0</v>
      </c>
      <c r="E973" s="13"/>
      <c r="F973" s="30">
        <f>3600*(B973*$B$15/1000-H973-I972)/C973</f>
        <v>597.1766409868</v>
      </c>
      <c r="G973" s="30">
        <f>IF(F973&gt;B$21,$B$21,IF(F973&lt;0,0,F973))</f>
        <v>597.1766409868</v>
      </c>
      <c r="H973" s="30">
        <f>(J973*$B$16+K973*OFFSET($B$17,0,D973)-I972*(OFFSET($B$18,0,D973)+$B$19+OFFSET($B$20,0,D973)))*$C973/60</f>
        <v>-0.82941200137057</v>
      </c>
      <c r="I973" s="30">
        <f>$E973+(G973/60)*$C973/60+H973+I972</f>
        <v>22.9087323943552</v>
      </c>
      <c r="J973" s="30">
        <f>J972+($B$19*I972-$B$16*J972)*$C973/60</f>
        <v>93.9876198471397</v>
      </c>
      <c r="K973" s="30">
        <f>K972+(OFFSET($B$20,0,D973)*I972-OFFSET($B$17,0,D973)*K972)*$C973/60</f>
        <v>278.712146896836</v>
      </c>
      <c r="L973" s="34">
        <f>$A973/60</f>
        <v>79</v>
      </c>
      <c r="M973" s="41">
        <v>49.9861845807844</v>
      </c>
      <c r="N973" s="41">
        <v>49.6380129821441</v>
      </c>
      <c r="O973" s="41">
        <v>49.1626302990934</v>
      </c>
      <c r="P973" s="41">
        <f>G973/$B$22</f>
        <v>59.717664098680</v>
      </c>
      <c r="Q973" s="41">
        <f>I973/$B$15*1000</f>
        <v>3.5</v>
      </c>
      <c r="R973" s="30">
        <f>G973/3600*C973</f>
        <v>0.829412001370556</v>
      </c>
    </row>
    <row r="974" ht="20.05" customHeight="1">
      <c r="A974" s="31">
        <f>$A973+C973</f>
        <v>4745</v>
      </c>
      <c r="B974" s="32">
        <v>3.5</v>
      </c>
      <c r="C974" s="33">
        <v>5</v>
      </c>
      <c r="D974" t="b" s="30">
        <v>0</v>
      </c>
      <c r="E974" s="13"/>
      <c r="F974" s="30">
        <f>3600*(B974*$B$15/1000-H974-I973)/C974</f>
        <v>597.107540395661</v>
      </c>
      <c r="G974" s="30">
        <f>IF(F974&gt;B$21,$B$21,IF(F974&lt;0,0,F974))</f>
        <v>597.107540395661</v>
      </c>
      <c r="H974" s="30">
        <f>(J974*$B$16+K974*OFFSET($B$17,0,D974)-I973*(OFFSET($B$18,0,D974)+$B$19+OFFSET($B$20,0,D974)))*$C974/60</f>
        <v>-0.829316028327322</v>
      </c>
      <c r="I974" s="30">
        <f>$E974+(G974/60)*$C974/60+H974+I973</f>
        <v>22.9087323943552</v>
      </c>
      <c r="J974" s="30">
        <f>J973+($B$19*I973-$B$16*J973)*$C974/60</f>
        <v>93.98972513013059</v>
      </c>
      <c r="K974" s="30">
        <f>K973+(OFFSET($B$20,0,D974)*I973-OFFSET($B$17,0,D974)*K973)*$C974/60</f>
        <v>278.962376583169</v>
      </c>
      <c r="L974" s="34">
        <f>$A974/60</f>
        <v>79.0833333333333</v>
      </c>
      <c r="M974" s="41">
        <v>49.9861845807844</v>
      </c>
      <c r="N974" s="41">
        <v>49.6380129821441</v>
      </c>
      <c r="O974" s="41">
        <v>49.1626302990934</v>
      </c>
      <c r="P974" s="41">
        <f>G974/$B$22</f>
        <v>59.7107540395661</v>
      </c>
      <c r="Q974" s="41">
        <f>I974/$B$15*1000</f>
        <v>3.5</v>
      </c>
      <c r="R974" s="30">
        <f>G974/3600*C974</f>
        <v>0.829316028327307</v>
      </c>
    </row>
    <row r="975" ht="20.05" customHeight="1">
      <c r="A975" s="31">
        <f>$A974+C974</f>
        <v>4750</v>
      </c>
      <c r="B975" s="32">
        <v>3.5</v>
      </c>
      <c r="C975" s="33">
        <v>5</v>
      </c>
      <c r="D975" t="b" s="30">
        <v>0</v>
      </c>
      <c r="E975" s="13"/>
      <c r="F975" s="30">
        <f>3600*(B975*$B$15/1000-H975-I974)/C975</f>
        <v>597.038512123821</v>
      </c>
      <c r="G975" s="30">
        <f>IF(F975&gt;B$21,$B$21,IF(F975&lt;0,0,F975))</f>
        <v>597.038512123821</v>
      </c>
      <c r="H975" s="30">
        <f>(J975*$B$16+K975*OFFSET($B$17,0,D975)-I974*(OFFSET($B$18,0,D975)+$B$19+OFFSET($B$20,0,D975)))*$C975/60</f>
        <v>-0.829220155727544</v>
      </c>
      <c r="I975" s="30">
        <f>$E975+(G975/60)*$C975/60+H975+I974</f>
        <v>22.9087323943552</v>
      </c>
      <c r="J975" s="30">
        <f>J974+($B$19*I974-$B$16*J974)*$C975/60</f>
        <v>93.9918180585683</v>
      </c>
      <c r="K975" s="30">
        <f>K974+(OFFSET($B$20,0,D975)*I974-OFFSET($B$17,0,D975)*K974)*$C975/60</f>
        <v>279.212522651012</v>
      </c>
      <c r="L975" s="34">
        <f>$A975/60</f>
        <v>79.1666666666667</v>
      </c>
      <c r="M975" s="41">
        <v>49.9861845807844</v>
      </c>
      <c r="N975" s="41">
        <v>49.6380129821441</v>
      </c>
      <c r="O975" s="41">
        <v>49.1626302990934</v>
      </c>
      <c r="P975" s="41">
        <f>G975/$B$22</f>
        <v>59.7038512123821</v>
      </c>
      <c r="Q975" s="41">
        <f>I975/$B$15*1000</f>
        <v>3.5</v>
      </c>
      <c r="R975" s="30">
        <f>G975/3600*C975</f>
        <v>0.8292201557275291</v>
      </c>
    </row>
    <row r="976" ht="20.05" customHeight="1">
      <c r="A976" s="31">
        <f>$A975+C975</f>
        <v>4755</v>
      </c>
      <c r="B976" s="32">
        <v>3.5</v>
      </c>
      <c r="C976" s="33">
        <v>5</v>
      </c>
      <c r="D976" t="b" s="30">
        <v>0</v>
      </c>
      <c r="E976" s="13"/>
      <c r="F976" s="30">
        <f>3600*(B976*$B$15/1000-H976-I975)/C976</f>
        <v>596.969555858224</v>
      </c>
      <c r="G976" s="30">
        <f>IF(F976&gt;B$21,$B$21,IF(F976&lt;0,0,F976))</f>
        <v>596.969555858224</v>
      </c>
      <c r="H976" s="30">
        <f>(J976*$B$16+K976*OFFSET($B$17,0,D976)-I975*(OFFSET($B$18,0,D976)+$B$19+OFFSET($B$20,0,D976)))*$C976/60</f>
        <v>-0.829124383136437</v>
      </c>
      <c r="I976" s="30">
        <f>$E976+(G976/60)*$C976/60+H976+I975</f>
        <v>22.9087323943552</v>
      </c>
      <c r="J976" s="30">
        <f>J975+($B$19*I975-$B$16*J975)*$C976/60</f>
        <v>93.99389870495369</v>
      </c>
      <c r="K976" s="30">
        <f>K975+(OFFSET($B$20,0,D976)*I975-OFFSET($B$17,0,D976)*K975)*$C976/60</f>
        <v>279.462585128308</v>
      </c>
      <c r="L976" s="34">
        <f>$A976/60</f>
        <v>79.25</v>
      </c>
      <c r="M976" s="41">
        <v>49.9861845807844</v>
      </c>
      <c r="N976" s="41">
        <v>49.6380129821441</v>
      </c>
      <c r="O976" s="41">
        <v>49.1626302990934</v>
      </c>
      <c r="P976" s="41">
        <f>G976/$B$22</f>
        <v>59.6969555858224</v>
      </c>
      <c r="Q976" s="41">
        <f>I976/$B$15*1000</f>
        <v>3.5</v>
      </c>
      <c r="R976" s="30">
        <f>G976/3600*C976</f>
        <v>0.829124383136422</v>
      </c>
    </row>
    <row r="977" ht="20.05" customHeight="1">
      <c r="A977" s="31">
        <f>$A976+C976</f>
        <v>4760</v>
      </c>
      <c r="B977" s="32">
        <v>3.5</v>
      </c>
      <c r="C977" s="33">
        <v>5</v>
      </c>
      <c r="D977" t="b" s="30">
        <v>0</v>
      </c>
      <c r="E977" s="13"/>
      <c r="F977" s="30">
        <f>3600*(B977*$B$15/1000-H977-I976)/C977</f>
        <v>596.900671287615</v>
      </c>
      <c r="G977" s="30">
        <f>IF(F977&gt;B$21,$B$21,IF(F977&lt;0,0,F977))</f>
        <v>596.900671287615</v>
      </c>
      <c r="H977" s="30">
        <f>(J977*$B$16+K977*OFFSET($B$17,0,D977)-I976*(OFFSET($B$18,0,D977)+$B$19+OFFSET($B$20,0,D977)))*$C977/60</f>
        <v>-0.829028710121702</v>
      </c>
      <c r="I977" s="30">
        <f>$E977+(G977/60)*$C977/60+H977+I976</f>
        <v>22.9087323943552</v>
      </c>
      <c r="J977" s="30">
        <f>J976+($B$19*I976-$B$16*J976)*$C977/60</f>
        <v>93.9959671413624</v>
      </c>
      <c r="K977" s="30">
        <f>K976+(OFFSET($B$20,0,D977)*I976-OFFSET($B$17,0,D977)*K976)*$C977/60</f>
        <v>279.712564042989</v>
      </c>
      <c r="L977" s="34">
        <f>$A977/60</f>
        <v>79.3333333333333</v>
      </c>
      <c r="M977" s="41">
        <v>49.9861845807844</v>
      </c>
      <c r="N977" s="41">
        <v>49.6380129821441</v>
      </c>
      <c r="O977" s="41">
        <v>49.1626302990934</v>
      </c>
      <c r="P977" s="41">
        <f>G977/$B$22</f>
        <v>59.6900671287615</v>
      </c>
      <c r="Q977" s="41">
        <f>I977/$B$15*1000</f>
        <v>3.5</v>
      </c>
      <c r="R977" s="30">
        <f>G977/3600*C977</f>
        <v>0.829028710121688</v>
      </c>
    </row>
    <row r="978" ht="20.05" customHeight="1">
      <c r="A978" s="31">
        <f>$A977+C977</f>
        <v>4765</v>
      </c>
      <c r="B978" s="32">
        <v>3.5</v>
      </c>
      <c r="C978" s="33">
        <v>5</v>
      </c>
      <c r="D978" t="b" s="30">
        <v>0</v>
      </c>
      <c r="E978" s="13"/>
      <c r="F978" s="30">
        <f>3600*(B978*$B$15/1000-H978-I977)/C978</f>
        <v>596.831858102528</v>
      </c>
      <c r="G978" s="30">
        <f>IF(F978&gt;B$21,$B$21,IF(F978&lt;0,0,F978))</f>
        <v>596.831858102528</v>
      </c>
      <c r="H978" s="30">
        <f>(J978*$B$16+K978*OFFSET($B$17,0,D978)-I977*(OFFSET($B$18,0,D978)+$B$19+OFFSET($B$20,0,D978)))*$C978/60</f>
        <v>-0.828933136253526</v>
      </c>
      <c r="I978" s="30">
        <f>$E978+(G978/60)*$C978/60+H978+I977</f>
        <v>22.9087323943552</v>
      </c>
      <c r="J978" s="30">
        <f>J977+($B$19*I977-$B$16*J977)*$C978/60</f>
        <v>93.9980234394468</v>
      </c>
      <c r="K978" s="30">
        <f>K977+(OFFSET($B$20,0,D978)*I977-OFFSET($B$17,0,D978)*K977)*$C978/60</f>
        <v>279.962459422980</v>
      </c>
      <c r="L978" s="34">
        <f>$A978/60</f>
        <v>79.4166666666667</v>
      </c>
      <c r="M978" s="41">
        <v>49.9861845807844</v>
      </c>
      <c r="N978" s="41">
        <v>49.6380129821441</v>
      </c>
      <c r="O978" s="41">
        <v>49.1626302990934</v>
      </c>
      <c r="P978" s="41">
        <f>G978/$B$22</f>
        <v>59.6831858102528</v>
      </c>
      <c r="Q978" s="41">
        <f>I978/$B$15*1000</f>
        <v>3.5</v>
      </c>
      <c r="R978" s="30">
        <f>G978/3600*C978</f>
        <v>0.8289331362535109</v>
      </c>
    </row>
    <row r="979" ht="20.05" customHeight="1">
      <c r="A979" s="31">
        <f>$A978+C978</f>
        <v>4770</v>
      </c>
      <c r="B979" s="32">
        <v>3.5</v>
      </c>
      <c r="C979" s="33">
        <v>5</v>
      </c>
      <c r="D979" t="b" s="30">
        <v>0</v>
      </c>
      <c r="E979" s="13"/>
      <c r="F979" s="30">
        <f>3600*(B979*$B$15/1000-H979-I978)/C979</f>
        <v>596.7631159952761</v>
      </c>
      <c r="G979" s="30">
        <f>IF(F979&gt;B$21,$B$21,IF(F979&lt;0,0,F979))</f>
        <v>596.7631159952761</v>
      </c>
      <c r="H979" s="30">
        <f>(J979*$B$16+K979*OFFSET($B$17,0,D979)-I978*(OFFSET($B$18,0,D979)+$B$19+OFFSET($B$20,0,D979)))*$C979/60</f>
        <v>-0.828837661104565</v>
      </c>
      <c r="I979" s="30">
        <f>$E979+(G979/60)*$C979/60+H979+I978</f>
        <v>22.9087323943552</v>
      </c>
      <c r="J979" s="30">
        <f>J978+($B$19*I978-$B$16*J978)*$C979/60</f>
        <v>94.0000676704389</v>
      </c>
      <c r="K979" s="30">
        <f>K978+(OFFSET($B$20,0,D979)*I978-OFFSET($B$17,0,D979)*K978)*$C979/60</f>
        <v>280.212271296195</v>
      </c>
      <c r="L979" s="34">
        <f>$A979/60</f>
        <v>79.5</v>
      </c>
      <c r="M979" s="41">
        <v>49.9861845807844</v>
      </c>
      <c r="N979" s="41">
        <v>49.6380129821441</v>
      </c>
      <c r="O979" s="41">
        <v>49.1626302990934</v>
      </c>
      <c r="P979" s="41">
        <f>G979/$B$22</f>
        <v>59.6763115995276</v>
      </c>
      <c r="Q979" s="41">
        <f>I979/$B$15*1000</f>
        <v>3.5</v>
      </c>
      <c r="R979" s="30">
        <f>G979/3600*C979</f>
        <v>0.82883766110455</v>
      </c>
    </row>
    <row r="980" ht="20.05" customHeight="1">
      <c r="A980" s="31">
        <f>$A979+C979</f>
        <v>4775</v>
      </c>
      <c r="B980" s="32">
        <v>3.5</v>
      </c>
      <c r="C980" s="33">
        <v>5</v>
      </c>
      <c r="D980" t="b" s="30">
        <v>0</v>
      </c>
      <c r="E980" s="13"/>
      <c r="F980" s="30">
        <f>3600*(B980*$B$15/1000-H980-I979)/C980</f>
        <v>596.694444659941</v>
      </c>
      <c r="G980" s="30">
        <f>IF(F980&gt;B$21,$B$21,IF(F980&lt;0,0,F980))</f>
        <v>596.694444659941</v>
      </c>
      <c r="H980" s="30">
        <f>(J980*$B$16+K980*OFFSET($B$17,0,D980)-I979*(OFFSET($B$18,0,D980)+$B$19+OFFSET($B$20,0,D980)))*$C980/60</f>
        <v>-0.828742284249933</v>
      </c>
      <c r="I980" s="30">
        <f>$E980+(G980/60)*$C980/60+H980+I979</f>
        <v>22.9087323943552</v>
      </c>
      <c r="J980" s="30">
        <f>J979+($B$19*I979-$B$16*J979)*$C980/60</f>
        <v>94.0020999051528</v>
      </c>
      <c r="K980" s="30">
        <f>K979+(OFFSET($B$20,0,D980)*I979-OFFSET($B$17,0,D980)*K979)*$C980/60</f>
        <v>280.461999690539</v>
      </c>
      <c r="L980" s="34">
        <f>$A980/60</f>
        <v>79.5833333333333</v>
      </c>
      <c r="M980" s="41">
        <v>49.9861845807844</v>
      </c>
      <c r="N980" s="41">
        <v>49.6380129821441</v>
      </c>
      <c r="O980" s="41">
        <v>49.1626302990934</v>
      </c>
      <c r="P980" s="41">
        <f>G980/$B$22</f>
        <v>59.6694444659941</v>
      </c>
      <c r="Q980" s="41">
        <f>I980/$B$15*1000</f>
        <v>3.5</v>
      </c>
      <c r="R980" s="30">
        <f>G980/3600*C980</f>
        <v>0.828742284249918</v>
      </c>
    </row>
    <row r="981" ht="20.05" customHeight="1">
      <c r="A981" s="31">
        <f>$A980+C980</f>
        <v>4780</v>
      </c>
      <c r="B981" s="32">
        <v>3.5</v>
      </c>
      <c r="C981" s="33">
        <v>5</v>
      </c>
      <c r="D981" t="b" s="30">
        <v>0</v>
      </c>
      <c r="E981" s="13"/>
      <c r="F981" s="30">
        <f>3600*(B981*$B$15/1000-H981-I980)/C981</f>
        <v>596.625843792362</v>
      </c>
      <c r="G981" s="30">
        <f>IF(F981&gt;B$21,$B$21,IF(F981&lt;0,0,F981))</f>
        <v>596.625843792362</v>
      </c>
      <c r="H981" s="30">
        <f>(J981*$B$16+K981*OFFSET($B$17,0,D981)-I980*(OFFSET($B$18,0,D981)+$B$19+OFFSET($B$20,0,D981)))*$C981/60</f>
        <v>-0.828647005267184</v>
      </c>
      <c r="I981" s="30">
        <f>$E981+(G981/60)*$C981/60+H981+I980</f>
        <v>22.9087323943552</v>
      </c>
      <c r="J981" s="30">
        <f>J980+($B$19*I980-$B$16*J980)*$C981/60</f>
        <v>94.00412021398689</v>
      </c>
      <c r="K981" s="30">
        <f>K980+(OFFSET($B$20,0,D981)*I980-OFFSET($B$17,0,D981)*K980)*$C981/60</f>
        <v>280.711644633908</v>
      </c>
      <c r="L981" s="34">
        <f>$A981/60</f>
        <v>79.6666666666667</v>
      </c>
      <c r="M981" s="41">
        <v>49.9861845807844</v>
      </c>
      <c r="N981" s="41">
        <v>49.6380129821441</v>
      </c>
      <c r="O981" s="41">
        <v>49.1626302990934</v>
      </c>
      <c r="P981" s="41">
        <f>G981/$B$22</f>
        <v>59.6625843792362</v>
      </c>
      <c r="Q981" s="41">
        <f>I981/$B$15*1000</f>
        <v>3.5</v>
      </c>
      <c r="R981" s="30">
        <f>G981/3600*C981</f>
        <v>0.8286470052671689</v>
      </c>
    </row>
    <row r="982" ht="20.05" customHeight="1">
      <c r="A982" s="31">
        <f>$A981+C981</f>
        <v>4785</v>
      </c>
      <c r="B982" s="32">
        <v>3.5</v>
      </c>
      <c r="C982" s="33">
        <v>5</v>
      </c>
      <c r="D982" t="b" s="30">
        <v>0</v>
      </c>
      <c r="E982" s="13"/>
      <c r="F982" s="30">
        <f>3600*(B982*$B$15/1000-H982-I981)/C982</f>
        <v>596.5573130901259</v>
      </c>
      <c r="G982" s="30">
        <f>IF(F982&gt;B$21,$B$21,IF(F982&lt;0,0,F982))</f>
        <v>596.5573130901259</v>
      </c>
      <c r="H982" s="30">
        <f>(J982*$B$16+K982*OFFSET($B$17,0,D982)-I981*(OFFSET($B$18,0,D982)+$B$19+OFFSET($B$20,0,D982)))*$C982/60</f>
        <v>-0.828551823736301</v>
      </c>
      <c r="I982" s="30">
        <f>$E982+(G982/60)*$C982/60+H982+I981</f>
        <v>22.9087323943552</v>
      </c>
      <c r="J982" s="30">
        <f>J981+($B$19*I981-$B$16*J981)*$C982/60</f>
        <v>94.0061286669265</v>
      </c>
      <c r="K982" s="30">
        <f>K981+(OFFSET($B$20,0,D982)*I981-OFFSET($B$17,0,D982)*K981)*$C982/60</f>
        <v>280.961206154189</v>
      </c>
      <c r="L982" s="34">
        <f>$A982/60</f>
        <v>79.75</v>
      </c>
      <c r="M982" s="41">
        <v>49.9861845807844</v>
      </c>
      <c r="N982" s="41">
        <v>49.6380129821441</v>
      </c>
      <c r="O982" s="41">
        <v>49.1626302990934</v>
      </c>
      <c r="P982" s="41">
        <f>G982/$B$22</f>
        <v>59.6557313090126</v>
      </c>
      <c r="Q982" s="41">
        <f>I982/$B$15*1000</f>
        <v>3.5</v>
      </c>
      <c r="R982" s="30">
        <f>G982/3600*C982</f>
        <v>0.828551823736286</v>
      </c>
    </row>
    <row r="983" ht="20.05" customHeight="1">
      <c r="A983" s="31">
        <f>$A982+C982</f>
        <v>4790</v>
      </c>
      <c r="B983" s="32">
        <v>3.5</v>
      </c>
      <c r="C983" s="33">
        <v>5</v>
      </c>
      <c r="D983" t="b" s="30">
        <v>0</v>
      </c>
      <c r="E983" s="13"/>
      <c r="F983" s="30">
        <f>3600*(B983*$B$15/1000-H983-I982)/C983</f>
        <v>596.488852252558</v>
      </c>
      <c r="G983" s="30">
        <f>IF(F983&gt;B$21,$B$21,IF(F983&lt;0,0,F983))</f>
        <v>596.488852252558</v>
      </c>
      <c r="H983" s="30">
        <f>(J983*$B$16+K983*OFFSET($B$17,0,D983)-I982*(OFFSET($B$18,0,D983)+$B$19+OFFSET($B$20,0,D983)))*$C983/60</f>
        <v>-0.828456739239679</v>
      </c>
      <c r="I983" s="30">
        <f>$E983+(G983/60)*$C983/60+H983+I982</f>
        <v>22.9087323943552</v>
      </c>
      <c r="J983" s="30">
        <f>J982+($B$19*I982-$B$16*J982)*$C983/60</f>
        <v>94.0081253335463</v>
      </c>
      <c r="K983" s="30">
        <f>K982+(OFFSET($B$20,0,D983)*I982-OFFSET($B$17,0,D983)*K982)*$C983/60</f>
        <v>281.210684279259</v>
      </c>
      <c r="L983" s="34">
        <f>$A983/60</f>
        <v>79.8333333333333</v>
      </c>
      <c r="M983" s="41">
        <v>49.9861845807844</v>
      </c>
      <c r="N983" s="41">
        <v>49.6380129821441</v>
      </c>
      <c r="O983" s="41">
        <v>49.1626302990934</v>
      </c>
      <c r="P983" s="41">
        <f>G983/$B$22</f>
        <v>59.6488852252558</v>
      </c>
      <c r="Q983" s="41">
        <f>I983/$B$15*1000</f>
        <v>3.5</v>
      </c>
      <c r="R983" s="30">
        <f>G983/3600*C983</f>
        <v>0.828456739239664</v>
      </c>
    </row>
    <row r="984" ht="20.05" customHeight="1">
      <c r="A984" s="31">
        <f>$A983+C983</f>
        <v>4795</v>
      </c>
      <c r="B984" s="32">
        <v>3.5</v>
      </c>
      <c r="C984" s="33">
        <v>5</v>
      </c>
      <c r="D984" t="b" s="30">
        <v>0</v>
      </c>
      <c r="E984" s="13"/>
      <c r="F984" s="30">
        <f>3600*(B984*$B$15/1000-H984-I983)/C984</f>
        <v>596.420460980711</v>
      </c>
      <c r="G984" s="30">
        <f>IF(F984&gt;B$21,$B$21,IF(F984&lt;0,0,F984))</f>
        <v>596.420460980711</v>
      </c>
      <c r="H984" s="30">
        <f>(J984*$B$16+K984*OFFSET($B$17,0,D984)-I983*(OFFSET($B$18,0,D984)+$B$19+OFFSET($B$20,0,D984)))*$C984/60</f>
        <v>-0.828361751362113</v>
      </c>
      <c r="I984" s="30">
        <f>$E984+(G984/60)*$C984/60+H984+I983</f>
        <v>22.9087323943552</v>
      </c>
      <c r="J984" s="30">
        <f>J983+($B$19*I983-$B$16*J983)*$C984/60</f>
        <v>94.01011028301259</v>
      </c>
      <c r="K984" s="30">
        <f>K983+(OFFSET($B$20,0,D984)*I983-OFFSET($B$17,0,D984)*K983)*$C984/60</f>
        <v>281.460079036986</v>
      </c>
      <c r="L984" s="34">
        <f>$A984/60</f>
        <v>79.9166666666667</v>
      </c>
      <c r="M984" s="41">
        <v>49.9861845807844</v>
      </c>
      <c r="N984" s="41">
        <v>49.6380129821441</v>
      </c>
      <c r="O984" s="41">
        <v>49.1626302990934</v>
      </c>
      <c r="P984" s="41">
        <f>G984/$B$22</f>
        <v>59.6420460980711</v>
      </c>
      <c r="Q984" s="41">
        <f>I984/$B$15*1000</f>
        <v>3.5</v>
      </c>
      <c r="R984" s="30">
        <f>G984/3600*C984</f>
        <v>0.828361751362099</v>
      </c>
    </row>
    <row r="985" ht="20.05" customHeight="1">
      <c r="A985" s="31">
        <f>$A984+C984</f>
        <v>4800</v>
      </c>
      <c r="B985" s="32">
        <v>3.5</v>
      </c>
      <c r="C985" s="33">
        <v>5</v>
      </c>
      <c r="D985" t="b" s="30">
        <v>0</v>
      </c>
      <c r="E985" s="13"/>
      <c r="F985" s="30">
        <f>3600*(B985*$B$15/1000-H985-I984)/C985</f>
        <v>596.352138977353</v>
      </c>
      <c r="G985" s="30">
        <f>IF(F985&gt;B$21,$B$21,IF(F985&lt;0,0,F985))</f>
        <v>596.352138977353</v>
      </c>
      <c r="H985" s="30">
        <f>(J985*$B$16+K985*OFFSET($B$17,0,D985)-I984*(OFFSET($B$18,0,D985)+$B$19+OFFSET($B$20,0,D985)))*$C985/60</f>
        <v>-0.828266859690783</v>
      </c>
      <c r="I985" s="30">
        <f>$E985+(G985/60)*$C985/60+H985+I984</f>
        <v>22.9087323943552</v>
      </c>
      <c r="J985" s="30">
        <f>J984+($B$19*I984-$B$16*J984)*$C985/60</f>
        <v>94.0120835840858</v>
      </c>
      <c r="K985" s="30">
        <f>K984+(OFFSET($B$20,0,D985)*I984-OFFSET($B$17,0,D985)*K984)*$C985/60</f>
        <v>281.709390455228</v>
      </c>
      <c r="L985" s="34">
        <f>$A985/60</f>
        <v>80</v>
      </c>
      <c r="M985" s="41">
        <v>49.9861845807844</v>
      </c>
      <c r="N985" s="41">
        <v>49.6380129821441</v>
      </c>
      <c r="O985" s="41">
        <v>49.1626302990934</v>
      </c>
      <c r="P985" s="41">
        <f>G985/$B$22</f>
        <v>59.6352138977353</v>
      </c>
      <c r="Q985" s="41">
        <f>I985/$B$15*1000</f>
        <v>3.5</v>
      </c>
      <c r="R985" s="30">
        <f>G985/3600*C985</f>
        <v>0.828266859690768</v>
      </c>
    </row>
    <row r="986" ht="20.05" customHeight="1">
      <c r="A986" s="31">
        <f>$A985+C985</f>
        <v>4805</v>
      </c>
      <c r="B986" s="32">
        <v>3.5</v>
      </c>
      <c r="C986" s="33">
        <v>5</v>
      </c>
      <c r="D986" t="b" s="30">
        <v>0</v>
      </c>
      <c r="E986" s="13"/>
      <c r="F986" s="30">
        <f>3600*(B986*$B$15/1000-H986-I985)/C986</f>
        <v>596.283885946961</v>
      </c>
      <c r="G986" s="30">
        <f>IF(F986&gt;B$21,$B$21,IF(F986&lt;0,0,F986))</f>
        <v>596.283885946961</v>
      </c>
      <c r="H986" s="30">
        <f>(J986*$B$16+K986*OFFSET($B$17,0,D986)-I985*(OFFSET($B$18,0,D986)+$B$19+OFFSET($B$20,0,D986)))*$C986/60</f>
        <v>-0.828172063815239</v>
      </c>
      <c r="I986" s="30">
        <f>$E986+(G986/60)*$C986/60+H986+I985</f>
        <v>22.9087323943552</v>
      </c>
      <c r="J986" s="30">
        <f>J985+($B$19*I985-$B$16*J985)*$C986/60</f>
        <v>94.01404530512291</v>
      </c>
      <c r="K986" s="30">
        <f>K985+(OFFSET($B$20,0,D986)*I985-OFFSET($B$17,0,D986)*K985)*$C986/60</f>
        <v>281.958618561835</v>
      </c>
      <c r="L986" s="34">
        <f>$A986/60</f>
        <v>80.0833333333333</v>
      </c>
      <c r="M986" s="41">
        <v>49.9861845807844</v>
      </c>
      <c r="N986" s="41">
        <v>49.6380129821441</v>
      </c>
      <c r="O986" s="41">
        <v>49.1626302990934</v>
      </c>
      <c r="P986" s="41">
        <f>G986/$B$22</f>
        <v>59.6283885946961</v>
      </c>
      <c r="Q986" s="41">
        <f>I986/$B$15*1000</f>
        <v>3.5</v>
      </c>
      <c r="R986" s="30">
        <f>G986/3600*C986</f>
        <v>0.828172063815224</v>
      </c>
    </row>
    <row r="987" ht="20.05" customHeight="1">
      <c r="A987" s="31">
        <f>$A986+C986</f>
        <v>4810</v>
      </c>
      <c r="B987" s="32">
        <v>3.5</v>
      </c>
      <c r="C987" s="33">
        <v>5</v>
      </c>
      <c r="D987" t="b" s="30">
        <v>0</v>
      </c>
      <c r="E987" s="13"/>
      <c r="F987" s="30">
        <f>3600*(B987*$B$15/1000-H987-I986)/C987</f>
        <v>596.215701595709</v>
      </c>
      <c r="G987" s="30">
        <f>IF(F987&gt;B$21,$B$21,IF(F987&lt;0,0,F987))</f>
        <v>596.215701595709</v>
      </c>
      <c r="H987" s="30">
        <f>(J987*$B$16+K987*OFFSET($B$17,0,D987)-I986*(OFFSET($B$18,0,D987)+$B$19+OFFSET($B$20,0,D987)))*$C987/60</f>
        <v>-0.828077363327389</v>
      </c>
      <c r="I987" s="30">
        <f>$E987+(G987/60)*$C987/60+H987+I986</f>
        <v>22.9087323943552</v>
      </c>
      <c r="J987" s="30">
        <f>J986+($B$19*I986-$B$16*J986)*$C987/60</f>
        <v>94.01599551407971</v>
      </c>
      <c r="K987" s="30">
        <f>K986+(OFFSET($B$20,0,D987)*I986-OFFSET($B$17,0,D987)*K986)*$C987/60</f>
        <v>282.207763384647</v>
      </c>
      <c r="L987" s="34">
        <f>$A987/60</f>
        <v>80.1666666666667</v>
      </c>
      <c r="M987" s="41">
        <v>49.9861845807844</v>
      </c>
      <c r="N987" s="41">
        <v>49.6380129821441</v>
      </c>
      <c r="O987" s="41">
        <v>49.1626302990934</v>
      </c>
      <c r="P987" s="41">
        <f>G987/$B$22</f>
        <v>59.6215701595709</v>
      </c>
      <c r="Q987" s="41">
        <f>I987/$B$15*1000</f>
        <v>3.5</v>
      </c>
      <c r="R987" s="30">
        <f>G987/3600*C987</f>
        <v>0.828077363327374</v>
      </c>
    </row>
    <row r="988" ht="20.05" customHeight="1">
      <c r="A988" s="31">
        <f>$A987+C987</f>
        <v>4815</v>
      </c>
      <c r="B988" s="32">
        <v>3.5</v>
      </c>
      <c r="C988" s="33">
        <v>5</v>
      </c>
      <c r="D988" t="b" s="30">
        <v>0</v>
      </c>
      <c r="E988" s="13"/>
      <c r="F988" s="30">
        <f>3600*(B988*$B$15/1000-H988-I987)/C988</f>
        <v>596.147585631458</v>
      </c>
      <c r="G988" s="30">
        <f>IF(F988&gt;B$21,$B$21,IF(F988&lt;0,0,F988))</f>
        <v>596.147585631458</v>
      </c>
      <c r="H988" s="30">
        <f>(J988*$B$16+K988*OFFSET($B$17,0,D988)-I987*(OFFSET($B$18,0,D988)+$B$19+OFFSET($B$20,0,D988)))*$C988/60</f>
        <v>-0.827982757821485</v>
      </c>
      <c r="I988" s="30">
        <f>$E988+(G988/60)*$C988/60+H988+I987</f>
        <v>22.9087323943552</v>
      </c>
      <c r="J988" s="30">
        <f>J987+($B$19*I987-$B$16*J987)*$C988/60</f>
        <v>94.0179342785131</v>
      </c>
      <c r="K988" s="30">
        <f>K987+(OFFSET($B$20,0,D988)*I987-OFFSET($B$17,0,D988)*K987)*$C988/60</f>
        <v>282.456824951494</v>
      </c>
      <c r="L988" s="34">
        <f>$A988/60</f>
        <v>80.25</v>
      </c>
      <c r="M988" s="41">
        <v>49.9861845807844</v>
      </c>
      <c r="N988" s="41">
        <v>49.6380129821441</v>
      </c>
      <c r="O988" s="41">
        <v>49.1626302990934</v>
      </c>
      <c r="P988" s="41">
        <f>G988/$B$22</f>
        <v>59.6147585631458</v>
      </c>
      <c r="Q988" s="41">
        <f>I988/$B$15*1000</f>
        <v>3.5</v>
      </c>
      <c r="R988" s="30">
        <f>G988/3600*C988</f>
        <v>0.827982757821469</v>
      </c>
    </row>
    <row r="989" ht="20.05" customHeight="1">
      <c r="A989" s="31">
        <f>$A988+C988</f>
        <v>4820</v>
      </c>
      <c r="B989" s="32">
        <v>3.5</v>
      </c>
      <c r="C989" s="33">
        <v>5</v>
      </c>
      <c r="D989" t="b" s="30">
        <v>0</v>
      </c>
      <c r="E989" s="13"/>
      <c r="F989" s="30">
        <f>3600*(B989*$B$15/1000-H989-I988)/C989</f>
        <v>596.079537763746</v>
      </c>
      <c r="G989" s="30">
        <f>IF(F989&gt;B$21,$B$21,IF(F989&lt;0,0,F989))</f>
        <v>596.079537763746</v>
      </c>
      <c r="H989" s="30">
        <f>(J989*$B$16+K989*OFFSET($B$17,0,D989)-I988*(OFFSET($B$18,0,D989)+$B$19+OFFSET($B$20,0,D989)))*$C989/60</f>
        <v>-0.827888246894107</v>
      </c>
      <c r="I989" s="30">
        <f>$E989+(G989/60)*$C989/60+H989+I988</f>
        <v>22.9087323943552</v>
      </c>
      <c r="J989" s="30">
        <f>J988+($B$19*I988-$B$16*J988)*$C989/60</f>
        <v>94.0198616655838</v>
      </c>
      <c r="K989" s="30">
        <f>K988+(OFFSET($B$20,0,D989)*I988-OFFSET($B$17,0,D989)*K988)*$C989/60</f>
        <v>282.705803290198</v>
      </c>
      <c r="L989" s="34">
        <f>$A989/60</f>
        <v>80.3333333333333</v>
      </c>
      <c r="M989" s="41">
        <v>49.9861845807844</v>
      </c>
      <c r="N989" s="41">
        <v>49.6380129821441</v>
      </c>
      <c r="O989" s="41">
        <v>49.1626302990934</v>
      </c>
      <c r="P989" s="41">
        <f>G989/$B$22</f>
        <v>59.6079537763746</v>
      </c>
      <c r="Q989" s="41">
        <f>I989/$B$15*1000</f>
        <v>3.5</v>
      </c>
      <c r="R989" s="30">
        <f>G989/3600*C989</f>
        <v>0.827888246894092</v>
      </c>
    </row>
    <row r="990" ht="20.05" customHeight="1">
      <c r="A990" s="31">
        <f>$A989+C989</f>
        <v>4825</v>
      </c>
      <c r="B990" s="32">
        <v>3.5</v>
      </c>
      <c r="C990" s="33">
        <v>5</v>
      </c>
      <c r="D990" t="b" s="30">
        <v>0</v>
      </c>
      <c r="E990" s="13"/>
      <c r="F990" s="30">
        <f>3600*(B990*$B$15/1000-H990-I989)/C990</f>
        <v>596.011557703779</v>
      </c>
      <c r="G990" s="30">
        <f>IF(F990&gt;B$21,$B$21,IF(F990&lt;0,0,F990))</f>
        <v>596.011557703779</v>
      </c>
      <c r="H990" s="30">
        <f>(J990*$B$16+K990*OFFSET($B$17,0,D990)-I989*(OFFSET($B$18,0,D990)+$B$19+OFFSET($B$20,0,D990)))*$C990/60</f>
        <v>-0.827793830144152</v>
      </c>
      <c r="I990" s="30">
        <f>$E990+(G990/60)*$C990/60+H990+I989</f>
        <v>22.9087323943552</v>
      </c>
      <c r="J990" s="30">
        <f>J989+($B$19*I989-$B$16*J989)*$C990/60</f>
        <v>94.02177774205811</v>
      </c>
      <c r="K990" s="30">
        <f>K989+(OFFSET($B$20,0,D990)*I989-OFFSET($B$17,0,D990)*K989)*$C990/60</f>
        <v>282.954698428571</v>
      </c>
      <c r="L990" s="34">
        <f>$A990/60</f>
        <v>80.4166666666667</v>
      </c>
      <c r="M990" s="41">
        <v>49.9861845807844</v>
      </c>
      <c r="N990" s="41">
        <v>49.6380129821441</v>
      </c>
      <c r="O990" s="41">
        <v>49.1626302990934</v>
      </c>
      <c r="P990" s="41">
        <f>G990/$B$22</f>
        <v>59.6011557703779</v>
      </c>
      <c r="Q990" s="41">
        <f>I990/$B$15*1000</f>
        <v>3.5</v>
      </c>
      <c r="R990" s="30">
        <f>G990/3600*C990</f>
        <v>0.827793830144138</v>
      </c>
    </row>
    <row r="991" ht="20.05" customHeight="1">
      <c r="A991" s="31">
        <f>$A990+C990</f>
        <v>4830</v>
      </c>
      <c r="B991" s="32">
        <v>3.5</v>
      </c>
      <c r="C991" s="33">
        <v>5</v>
      </c>
      <c r="D991" t="b" s="30">
        <v>0</v>
      </c>
      <c r="E991" s="13"/>
      <c r="F991" s="30">
        <f>3600*(B991*$B$15/1000-H991-I990)/C991</f>
        <v>595.943645164420</v>
      </c>
      <c r="G991" s="30">
        <f>IF(F991&gt;B$21,$B$21,IF(F991&lt;0,0,F991))</f>
        <v>595.943645164420</v>
      </c>
      <c r="H991" s="30">
        <f>(J991*$B$16+K991*OFFSET($B$17,0,D991)-I990*(OFFSET($B$18,0,D991)+$B$19+OFFSET($B$20,0,D991)))*$C991/60</f>
        <v>-0.82769950717282</v>
      </c>
      <c r="I991" s="30">
        <f>$E991+(G991/60)*$C991/60+H991+I990</f>
        <v>22.9087323943552</v>
      </c>
      <c r="J991" s="30">
        <f>J990+($B$19*I990-$B$16*J990)*$C991/60</f>
        <v>94.0236825743107</v>
      </c>
      <c r="K991" s="30">
        <f>K990+(OFFSET($B$20,0,D991)*I990-OFFSET($B$17,0,D991)*K990)*$C991/60</f>
        <v>283.203510394416</v>
      </c>
      <c r="L991" s="34">
        <f>$A991/60</f>
        <v>80.5</v>
      </c>
      <c r="M991" s="41">
        <v>49.9861845807844</v>
      </c>
      <c r="N991" s="41">
        <v>49.6380129821441</v>
      </c>
      <c r="O991" s="41">
        <v>49.1626302990934</v>
      </c>
      <c r="P991" s="41">
        <f>G991/$B$22</f>
        <v>59.594364516442</v>
      </c>
      <c r="Q991" s="41">
        <f>I991/$B$15*1000</f>
        <v>3.5</v>
      </c>
      <c r="R991" s="30">
        <f>G991/3600*C991</f>
        <v>0.827699507172806</v>
      </c>
    </row>
    <row r="992" ht="20.05" customHeight="1">
      <c r="A992" s="31">
        <f>$A991+C991</f>
        <v>4835</v>
      </c>
      <c r="B992" s="32">
        <v>3.5</v>
      </c>
      <c r="C992" s="33">
        <v>5</v>
      </c>
      <c r="D992" t="b" s="30">
        <v>0</v>
      </c>
      <c r="E992" s="13"/>
      <c r="F992" s="30">
        <f>3600*(B992*$B$15/1000-H992-I991)/C992</f>
        <v>595.875799860180</v>
      </c>
      <c r="G992" s="30">
        <f>IF(F992&gt;B$21,$B$21,IF(F992&lt;0,0,F992))</f>
        <v>595.875799860180</v>
      </c>
      <c r="H992" s="30">
        <f>(J992*$B$16+K992*OFFSET($B$17,0,D992)-I991*(OFFSET($B$18,0,D992)+$B$19+OFFSET($B$20,0,D992)))*$C992/60</f>
        <v>-0.827605277583598</v>
      </c>
      <c r="I992" s="30">
        <f>$E992+(G992/60)*$C992/60+H992+I991</f>
        <v>22.9087323943552</v>
      </c>
      <c r="J992" s="30">
        <f>J991+($B$19*I991-$B$16*J991)*$C992/60</f>
        <v>94.0255762283267</v>
      </c>
      <c r="K992" s="30">
        <f>K991+(OFFSET($B$20,0,D992)*I991-OFFSET($B$17,0,D992)*K991)*$C992/60</f>
        <v>283.452239215526</v>
      </c>
      <c r="L992" s="34">
        <f>$A992/60</f>
        <v>80.5833333333333</v>
      </c>
      <c r="M992" s="41">
        <v>49.9861845807844</v>
      </c>
      <c r="N992" s="41">
        <v>49.6380129821441</v>
      </c>
      <c r="O992" s="41">
        <v>49.1626302990934</v>
      </c>
      <c r="P992" s="41">
        <f>G992/$B$22</f>
        <v>59.587579986018</v>
      </c>
      <c r="Q992" s="41">
        <f>I992/$B$15*1000</f>
        <v>3.5</v>
      </c>
      <c r="R992" s="30">
        <f>G992/3600*C992</f>
        <v>0.827605277583583</v>
      </c>
    </row>
    <row r="993" ht="20.05" customHeight="1">
      <c r="A993" s="31">
        <f>$A992+C992</f>
        <v>4840</v>
      </c>
      <c r="B993" s="32">
        <v>3.5</v>
      </c>
      <c r="C993" s="33">
        <v>5</v>
      </c>
      <c r="D993" t="b" s="30">
        <v>0</v>
      </c>
      <c r="E993" s="13"/>
      <c r="F993" s="30">
        <f>3600*(B993*$B$15/1000-H993-I992)/C993</f>
        <v>595.808021507209</v>
      </c>
      <c r="G993" s="30">
        <f>IF(F993&gt;B$21,$B$21,IF(F993&lt;0,0,F993))</f>
        <v>595.808021507209</v>
      </c>
      <c r="H993" s="30">
        <f>(J993*$B$16+K993*OFFSET($B$17,0,D993)-I992*(OFFSET($B$18,0,D993)+$B$19+OFFSET($B$20,0,D993)))*$C993/60</f>
        <v>-0.82751114098225</v>
      </c>
      <c r="I993" s="30">
        <f>$E993+(G993/60)*$C993/60+H993+I992</f>
        <v>22.9087323943552</v>
      </c>
      <c r="J993" s="30">
        <f>J992+($B$19*I992-$B$16*J992)*$C993/60</f>
        <v>94.027458769704</v>
      </c>
      <c r="K993" s="30">
        <f>K992+(OFFSET($B$20,0,D993)*I992-OFFSET($B$17,0,D993)*K992)*$C993/60</f>
        <v>283.700884919686</v>
      </c>
      <c r="L993" s="34">
        <f>$A993/60</f>
        <v>80.6666666666667</v>
      </c>
      <c r="M993" s="41">
        <v>49.9861845807844</v>
      </c>
      <c r="N993" s="41">
        <v>49.6380129821441</v>
      </c>
      <c r="O993" s="41">
        <v>49.1626302990934</v>
      </c>
      <c r="P993" s="41">
        <f>G993/$B$22</f>
        <v>59.5808021507209</v>
      </c>
      <c r="Q993" s="41">
        <f>I993/$B$15*1000</f>
        <v>3.5</v>
      </c>
      <c r="R993" s="30">
        <f>G993/3600*C993</f>
        <v>0.827511140982235</v>
      </c>
    </row>
    <row r="994" ht="20.05" customHeight="1">
      <c r="A994" s="31">
        <f>$A993+C993</f>
        <v>4845</v>
      </c>
      <c r="B994" s="32">
        <v>3.5</v>
      </c>
      <c r="C994" s="33">
        <v>5</v>
      </c>
      <c r="D994" t="b" s="30">
        <v>0</v>
      </c>
      <c r="E994" s="13"/>
      <c r="F994" s="30">
        <f>3600*(B994*$B$15/1000-H994-I993)/C994</f>
        <v>595.740309823287</v>
      </c>
      <c r="G994" s="30">
        <f>IF(F994&gt;B$21,$B$21,IF(F994&lt;0,0,F994))</f>
        <v>595.740309823287</v>
      </c>
      <c r="H994" s="30">
        <f>(J994*$B$16+K994*OFFSET($B$17,0,D994)-I993*(OFFSET($B$18,0,D994)+$B$19+OFFSET($B$20,0,D994)))*$C994/60</f>
        <v>-0.827417096976803</v>
      </c>
      <c r="I994" s="30">
        <f>$E994+(G994/60)*$C994/60+H994+I993</f>
        <v>22.9087323943552</v>
      </c>
      <c r="J994" s="30">
        <f>J993+($B$19*I993-$B$16*J993)*$C994/60</f>
        <v>94.0293302636555</v>
      </c>
      <c r="K994" s="30">
        <f>K993+(OFFSET($B$20,0,D994)*I993-OFFSET($B$17,0,D994)*K993)*$C994/60</f>
        <v>283.949447534670</v>
      </c>
      <c r="L994" s="34">
        <f>$A994/60</f>
        <v>80.75</v>
      </c>
      <c r="M994" s="41">
        <v>49.9861845807844</v>
      </c>
      <c r="N994" s="41">
        <v>49.6380129821441</v>
      </c>
      <c r="O994" s="41">
        <v>49.1626302990934</v>
      </c>
      <c r="P994" s="41">
        <f>G994/$B$22</f>
        <v>59.5740309823287</v>
      </c>
      <c r="Q994" s="41">
        <f>I994/$B$15*1000</f>
        <v>3.5</v>
      </c>
      <c r="R994" s="30">
        <f>G994/3600*C994</f>
        <v>0.827417096976788</v>
      </c>
    </row>
    <row r="995" ht="20.05" customHeight="1">
      <c r="A995" s="31">
        <f>$A994+C994</f>
        <v>4850</v>
      </c>
      <c r="B995" s="32">
        <v>3.5</v>
      </c>
      <c r="C995" s="33">
        <v>5</v>
      </c>
      <c r="D995" t="b" s="30">
        <v>0</v>
      </c>
      <c r="E995" s="13"/>
      <c r="F995" s="30">
        <f>3600*(B995*$B$15/1000-H995-I994)/C995</f>
        <v>595.672664527810</v>
      </c>
      <c r="G995" s="30">
        <f>IF(F995&gt;B$21,$B$21,IF(F995&lt;0,0,F995))</f>
        <v>595.672664527810</v>
      </c>
      <c r="H995" s="30">
        <f>(J995*$B$16+K995*OFFSET($B$17,0,D995)-I994*(OFFSET($B$18,0,D995)+$B$19+OFFSET($B$20,0,D995)))*$C995/60</f>
        <v>-0.827323145177529</v>
      </c>
      <c r="I995" s="30">
        <f>$E995+(G995/60)*$C995/60+H995+I994</f>
        <v>22.9087323943552</v>
      </c>
      <c r="J995" s="30">
        <f>J994+($B$19*I994-$B$16*J994)*$C995/60</f>
        <v>94.0311907750114</v>
      </c>
      <c r="K995" s="30">
        <f>K994+(OFFSET($B$20,0,D995)*I994-OFFSET($B$17,0,D995)*K994)*$C995/60</f>
        <v>284.197927088244</v>
      </c>
      <c r="L995" s="34">
        <f>$A995/60</f>
        <v>80.8333333333333</v>
      </c>
      <c r="M995" s="41">
        <v>49.9861845807844</v>
      </c>
      <c r="N995" s="41">
        <v>49.6380129821441</v>
      </c>
      <c r="O995" s="41">
        <v>49.1626302990934</v>
      </c>
      <c r="P995" s="41">
        <f>G995/$B$22</f>
        <v>59.567266452781</v>
      </c>
      <c r="Q995" s="41">
        <f>I995/$B$15*1000</f>
        <v>3.5</v>
      </c>
      <c r="R995" s="30">
        <f>G995/3600*C995</f>
        <v>0.827323145177514</v>
      </c>
    </row>
    <row r="996" ht="20.05" customHeight="1">
      <c r="A996" s="31">
        <f>$A995+C995</f>
        <v>4855</v>
      </c>
      <c r="B996" s="32">
        <v>3.5</v>
      </c>
      <c r="C996" s="33">
        <v>5</v>
      </c>
      <c r="D996" t="b" s="30">
        <v>0</v>
      </c>
      <c r="E996" s="13"/>
      <c r="F996" s="30">
        <f>3600*(B996*$B$15/1000-H996-I995)/C996</f>
        <v>595.605085341787</v>
      </c>
      <c r="G996" s="30">
        <f>IF(F996&gt;B$21,$B$21,IF(F996&lt;0,0,F996))</f>
        <v>595.605085341787</v>
      </c>
      <c r="H996" s="30">
        <f>(J996*$B$16+K996*OFFSET($B$17,0,D996)-I995*(OFFSET($B$18,0,D996)+$B$19+OFFSET($B$20,0,D996)))*$C996/60</f>
        <v>-0.8272292851969411</v>
      </c>
      <c r="I996" s="30">
        <f>$E996+(G996/60)*$C996/60+H996+I995</f>
        <v>22.9087323943552</v>
      </c>
      <c r="J996" s="30">
        <f>J995+($B$19*I995-$B$16*J995)*$C996/60</f>
        <v>94.03304036822161</v>
      </c>
      <c r="K996" s="30">
        <f>K995+(OFFSET($B$20,0,D996)*I995-OFFSET($B$17,0,D996)*K995)*$C996/60</f>
        <v>284.446323608165</v>
      </c>
      <c r="L996" s="34">
        <f>$A996/60</f>
        <v>80.9166666666667</v>
      </c>
      <c r="M996" s="41">
        <v>49.9861845807844</v>
      </c>
      <c r="N996" s="41">
        <v>49.6380129821441</v>
      </c>
      <c r="O996" s="41">
        <v>49.1626302990934</v>
      </c>
      <c r="P996" s="41">
        <f>G996/$B$22</f>
        <v>59.5605085341787</v>
      </c>
      <c r="Q996" s="41">
        <f>I996/$B$15*1000</f>
        <v>3.5</v>
      </c>
      <c r="R996" s="30">
        <f>G996/3600*C996</f>
        <v>0.827229285196926</v>
      </c>
    </row>
    <row r="997" ht="20.05" customHeight="1">
      <c r="A997" s="31">
        <f>$A996+C996</f>
        <v>4860</v>
      </c>
      <c r="B997" s="32">
        <v>3.5</v>
      </c>
      <c r="C997" s="33">
        <v>5</v>
      </c>
      <c r="D997" t="b" s="30">
        <v>0</v>
      </c>
      <c r="E997" s="13"/>
      <c r="F997" s="30">
        <f>3600*(B997*$B$15/1000-H997-I996)/C997</f>
        <v>595.537571987824</v>
      </c>
      <c r="G997" s="30">
        <f>IF(F997&gt;B$21,$B$21,IF(F997&lt;0,0,F997))</f>
        <v>595.537571987824</v>
      </c>
      <c r="H997" s="30">
        <f>(J997*$B$16+K997*OFFSET($B$17,0,D997)-I996*(OFFSET($B$18,0,D997)+$B$19+OFFSET($B$20,0,D997)))*$C997/60</f>
        <v>-0.82713551664977</v>
      </c>
      <c r="I997" s="30">
        <f>$E997+(G997/60)*$C997/60+H997+I996</f>
        <v>22.9087323943552</v>
      </c>
      <c r="J997" s="30">
        <f>J996+($B$19*I996-$B$16*J996)*$C997/60</f>
        <v>94.0348791073576</v>
      </c>
      <c r="K997" s="30">
        <f>K996+(OFFSET($B$20,0,D997)*I996-OFFSET($B$17,0,D997)*K996)*$C997/60</f>
        <v>284.694637122179</v>
      </c>
      <c r="L997" s="34">
        <f>$A997/60</f>
        <v>81</v>
      </c>
      <c r="M997" s="41">
        <v>49.9861845807844</v>
      </c>
      <c r="N997" s="41">
        <v>49.6380129821441</v>
      </c>
      <c r="O997" s="41">
        <v>49.1626302990934</v>
      </c>
      <c r="P997" s="41">
        <f>G997/$B$22</f>
        <v>59.5537571987824</v>
      </c>
      <c r="Q997" s="41">
        <f>I997/$B$15*1000</f>
        <v>3.5</v>
      </c>
      <c r="R997" s="30">
        <f>G997/3600*C997</f>
        <v>0.827135516649756</v>
      </c>
    </row>
    <row r="998" ht="20.05" customHeight="1">
      <c r="A998" s="31">
        <f>$A997+C997</f>
        <v>4865</v>
      </c>
      <c r="B998" s="32">
        <v>3.5</v>
      </c>
      <c r="C998" s="33">
        <v>5</v>
      </c>
      <c r="D998" t="b" s="30">
        <v>0</v>
      </c>
      <c r="E998" s="13"/>
      <c r="F998" s="30">
        <f>3600*(B998*$B$15/1000-H998-I997)/C998</f>
        <v>595.470124190120</v>
      </c>
      <c r="G998" s="30">
        <f>IF(F998&gt;B$21,$B$21,IF(F998&lt;0,0,F998))</f>
        <v>595.470124190120</v>
      </c>
      <c r="H998" s="30">
        <f>(J998*$B$16+K998*OFFSET($B$17,0,D998)-I997*(OFFSET($B$18,0,D998)+$B$19+OFFSET($B$20,0,D998)))*$C998/60</f>
        <v>-0.827041839152959</v>
      </c>
      <c r="I998" s="30">
        <f>$E998+(G998/60)*$C998/60+H998+I997</f>
        <v>22.9087323943552</v>
      </c>
      <c r="J998" s="30">
        <f>J997+($B$19*I997-$B$16*J997)*$C998/60</f>
        <v>94.03670705611511</v>
      </c>
      <c r="K998" s="30">
        <f>K997+(OFFSET($B$20,0,D998)*I997-OFFSET($B$17,0,D998)*K997)*$C998/60</f>
        <v>284.942867658025</v>
      </c>
      <c r="L998" s="34">
        <f>$A998/60</f>
        <v>81.0833333333333</v>
      </c>
      <c r="M998" s="41">
        <v>49.9861845807844</v>
      </c>
      <c r="N998" s="41">
        <v>49.6380129821441</v>
      </c>
      <c r="O998" s="41">
        <v>49.1626302990934</v>
      </c>
      <c r="P998" s="41">
        <f>G998/$B$22</f>
        <v>59.547012419012</v>
      </c>
      <c r="Q998" s="41">
        <f>I998/$B$15*1000</f>
        <v>3.5</v>
      </c>
      <c r="R998" s="30">
        <f>G998/3600*C998</f>
        <v>0.827041839152944</v>
      </c>
    </row>
    <row r="999" ht="20.05" customHeight="1">
      <c r="A999" s="31">
        <f>$A998+C998</f>
        <v>4870</v>
      </c>
      <c r="B999" s="32">
        <v>3.5</v>
      </c>
      <c r="C999" s="33">
        <v>5</v>
      </c>
      <c r="D999" t="b" s="30">
        <v>0</v>
      </c>
      <c r="E999" s="13"/>
      <c r="F999" s="30">
        <f>3600*(B999*$B$15/1000-H999-I998)/C999</f>
        <v>595.402741674455</v>
      </c>
      <c r="G999" s="30">
        <f>IF(F999&gt;B$21,$B$21,IF(F999&lt;0,0,F999))</f>
        <v>595.402741674455</v>
      </c>
      <c r="H999" s="30">
        <f>(J999*$B$16+K999*OFFSET($B$17,0,D999)-I998*(OFFSET($B$18,0,D999)+$B$19+OFFSET($B$20,0,D999)))*$C999/60</f>
        <v>-0.8269482523256469</v>
      </c>
      <c r="I999" s="30">
        <f>$E999+(G999/60)*$C999/60+H999+I998</f>
        <v>22.9087323943552</v>
      </c>
      <c r="J999" s="30">
        <f>J998+($B$19*I998-$B$16*J998)*$C999/60</f>
        <v>94.0385242778158</v>
      </c>
      <c r="K999" s="30">
        <f>K998+(OFFSET($B$20,0,D999)*I998-OFFSET($B$17,0,D999)*K998)*$C999/60</f>
        <v>285.191015243431</v>
      </c>
      <c r="L999" s="34">
        <f>$A999/60</f>
        <v>81.1666666666667</v>
      </c>
      <c r="M999" s="41">
        <v>49.9861845807844</v>
      </c>
      <c r="N999" s="41">
        <v>49.6380129821441</v>
      </c>
      <c r="O999" s="41">
        <v>49.1626302990934</v>
      </c>
      <c r="P999" s="41">
        <f>G999/$B$22</f>
        <v>59.5402741674455</v>
      </c>
      <c r="Q999" s="41">
        <f>I999/$B$15*1000</f>
        <v>3.5</v>
      </c>
      <c r="R999" s="30">
        <f>G999/3600*C999</f>
        <v>0.826948252325632</v>
      </c>
    </row>
    <row r="1000" ht="20.05" customHeight="1">
      <c r="A1000" s="31">
        <f>$A999+C999</f>
        <v>4875</v>
      </c>
      <c r="B1000" s="32">
        <v>3.5</v>
      </c>
      <c r="C1000" s="33">
        <v>5</v>
      </c>
      <c r="D1000" t="b" s="30">
        <v>0</v>
      </c>
      <c r="E1000" s="13"/>
      <c r="F1000" s="30">
        <f>3600*(B1000*$B$15/1000-H1000-I999)/C1000</f>
        <v>595.335424168182</v>
      </c>
      <c r="G1000" s="30">
        <f>IF(F1000&gt;B$21,$B$21,IF(F1000&lt;0,0,F1000))</f>
        <v>595.335424168182</v>
      </c>
      <c r="H1000" s="30">
        <f>(J1000*$B$16+K1000*OFFSET($B$17,0,D1000)-I999*(OFFSET($B$18,0,D1000)+$B$19+OFFSET($B$20,0,D1000)))*$C1000/60</f>
        <v>-0.826854755789157</v>
      </c>
      <c r="I1000" s="30">
        <f>$E1000+(G1000/60)*$C1000/60+H1000+I999</f>
        <v>22.9087323943552</v>
      </c>
      <c r="J1000" s="30">
        <f>J999+($B$19*I999-$B$16*J999)*$C1000/60</f>
        <v>94.0403308354099</v>
      </c>
      <c r="K1000" s="30">
        <f>K999+(OFFSET($B$20,0,D1000)*I999-OFFSET($B$17,0,D1000)*K999)*$C1000/60</f>
        <v>285.439079906116</v>
      </c>
      <c r="L1000" s="34">
        <f>$A1000/60</f>
        <v>81.25</v>
      </c>
      <c r="M1000" s="41">
        <v>49.9861845807844</v>
      </c>
      <c r="N1000" s="41">
        <v>49.6380129821441</v>
      </c>
      <c r="O1000" s="41">
        <v>49.1626302990934</v>
      </c>
      <c r="P1000" s="41">
        <f>G1000/$B$22</f>
        <v>59.5335424168182</v>
      </c>
      <c r="Q1000" s="41">
        <f>I1000/$B$15*1000</f>
        <v>3.5</v>
      </c>
      <c r="R1000" s="30">
        <f>G1000/3600*C1000</f>
        <v>0.826854755789142</v>
      </c>
    </row>
    <row r="1001" ht="20.05" customHeight="1">
      <c r="A1001" s="31">
        <f>$A1000+C1000</f>
        <v>4880</v>
      </c>
      <c r="B1001" s="32">
        <v>3.5</v>
      </c>
      <c r="C1001" s="33">
        <v>5</v>
      </c>
      <c r="D1001" t="b" s="30">
        <v>0</v>
      </c>
      <c r="E1001" s="13"/>
      <c r="F1001" s="30">
        <f>3600*(B1001*$B$15/1000-H1001-I1000)/C1001</f>
        <v>595.268171400216</v>
      </c>
      <c r="G1001" s="30">
        <f>IF(F1001&gt;B$21,$B$21,IF(F1001&lt;0,0,F1001))</f>
        <v>595.268171400216</v>
      </c>
      <c r="H1001" s="30">
        <f>(J1001*$B$16+K1001*OFFSET($B$17,0,D1001)-I1000*(OFFSET($B$18,0,D1001)+$B$19+OFFSET($B$20,0,D1001)))*$C1001/60</f>
        <v>-0.826761349166982</v>
      </c>
      <c r="I1001" s="30">
        <f>$E1001+(G1001/60)*$C1001/60+H1001+I1000</f>
        <v>22.9087323943552</v>
      </c>
      <c r="J1001" s="30">
        <f>J1000+($B$19*I1000-$B$16*J1000)*$C1001/60</f>
        <v>94.0421267914783</v>
      </c>
      <c r="K1001" s="30">
        <f>K1000+(OFFSET($B$20,0,D1001)*I1000-OFFSET($B$17,0,D1001)*K1000)*$C1001/60</f>
        <v>285.687061673790</v>
      </c>
      <c r="L1001" s="34">
        <f>$A1001/60</f>
        <v>81.3333333333333</v>
      </c>
      <c r="M1001" s="41">
        <v>49.9861845807844</v>
      </c>
      <c r="N1001" s="41">
        <v>49.6380129821441</v>
      </c>
      <c r="O1001" s="41">
        <v>49.1626302990934</v>
      </c>
      <c r="P1001" s="41">
        <f>G1001/$B$22</f>
        <v>59.5268171400216</v>
      </c>
      <c r="Q1001" s="41">
        <f>I1001/$B$15*1000</f>
        <v>3.5</v>
      </c>
      <c r="R1001" s="30">
        <f>G1001/3600*C1001</f>
        <v>0.826761349166967</v>
      </c>
    </row>
    <row r="1002" ht="20.05" customHeight="1">
      <c r="A1002" s="31">
        <f>$A1001+C1001</f>
        <v>4885</v>
      </c>
      <c r="B1002" s="32">
        <v>3.5</v>
      </c>
      <c r="C1002" s="33">
        <v>5</v>
      </c>
      <c r="D1002" t="b" s="30">
        <v>0</v>
      </c>
      <c r="E1002" s="13"/>
      <c r="F1002" s="30">
        <f>3600*(B1002*$B$15/1000-H1002-I1001)/C1002</f>
        <v>595.200983101028</v>
      </c>
      <c r="G1002" s="30">
        <f>IF(F1002&gt;B$21,$B$21,IF(F1002&lt;0,0,F1002))</f>
        <v>595.200983101028</v>
      </c>
      <c r="H1002" s="30">
        <f>(J1002*$B$16+K1002*OFFSET($B$17,0,D1002)-I1001*(OFFSET($B$18,0,D1002)+$B$19+OFFSET($B$20,0,D1002)))*$C1002/60</f>
        <v>-0.826668032084776</v>
      </c>
      <c r="I1002" s="30">
        <f>$E1002+(G1002/60)*$C1002/60+H1002+I1001</f>
        <v>22.9087323943552</v>
      </c>
      <c r="J1002" s="30">
        <f>J1001+($B$19*I1001-$B$16*J1001)*$C1002/60</f>
        <v>94.0439122082344</v>
      </c>
      <c r="K1002" s="30">
        <f>K1001+(OFFSET($B$20,0,D1002)*I1001-OFFSET($B$17,0,D1002)*K1001)*$C1002/60</f>
        <v>285.934960574154</v>
      </c>
      <c r="L1002" s="34">
        <f>$A1002/60</f>
        <v>81.4166666666667</v>
      </c>
      <c r="M1002" s="41">
        <v>49.9861845807844</v>
      </c>
      <c r="N1002" s="41">
        <v>49.6380129821441</v>
      </c>
      <c r="O1002" s="41">
        <v>49.1626302990934</v>
      </c>
      <c r="P1002" s="41">
        <f>G1002/$B$22</f>
        <v>59.5200983101028</v>
      </c>
      <c r="Q1002" s="41">
        <f>I1002/$B$15*1000</f>
        <v>3.5</v>
      </c>
      <c r="R1002" s="30">
        <f>G1002/3600*C1002</f>
        <v>0.826668032084761</v>
      </c>
    </row>
    <row r="1003" ht="20.05" customHeight="1">
      <c r="A1003" s="31">
        <f>$A1002+C1002</f>
        <v>4890</v>
      </c>
      <c r="B1003" s="32">
        <v>3.5</v>
      </c>
      <c r="C1003" s="33">
        <v>5</v>
      </c>
      <c r="D1003" t="b" s="30">
        <v>0</v>
      </c>
      <c r="E1003" s="13"/>
      <c r="F1003" s="30">
        <f>3600*(B1003*$B$15/1000-H1003-I1002)/C1003</f>
        <v>595.1338590026299</v>
      </c>
      <c r="G1003" s="30">
        <f>IF(F1003&gt;B$21,$B$21,IF(F1003&lt;0,0,F1003))</f>
        <v>595.1338590026299</v>
      </c>
      <c r="H1003" s="30">
        <f>(J1003*$B$16+K1003*OFFSET($B$17,0,D1003)-I1002*(OFFSET($B$18,0,D1003)+$B$19+OFFSET($B$20,0,D1003)))*$C1003/60</f>
        <v>-0.826574804170335</v>
      </c>
      <c r="I1003" s="30">
        <f>$E1003+(G1003/60)*$C1003/60+H1003+I1002</f>
        <v>22.9087323943552</v>
      </c>
      <c r="J1003" s="30">
        <f>J1002+($B$19*I1002-$B$16*J1002)*$C1003/60</f>
        <v>94.04568714752671</v>
      </c>
      <c r="K1003" s="30">
        <f>K1002+(OFFSET($B$20,0,D1003)*I1002-OFFSET($B$17,0,D1003)*K1002)*$C1003/60</f>
        <v>286.1827766349</v>
      </c>
      <c r="L1003" s="34">
        <f>$A1003/60</f>
        <v>81.5</v>
      </c>
      <c r="M1003" s="41">
        <v>49.9861845807844</v>
      </c>
      <c r="N1003" s="41">
        <v>49.6380129821441</v>
      </c>
      <c r="O1003" s="41">
        <v>49.1626302990934</v>
      </c>
      <c r="P1003" s="41">
        <f>G1003/$B$22</f>
        <v>59.513385900263</v>
      </c>
      <c r="Q1003" s="41">
        <f>I1003/$B$15*1000</f>
        <v>3.5</v>
      </c>
      <c r="R1003" s="30">
        <f>G1003/3600*C1003</f>
        <v>0.826574804170319</v>
      </c>
    </row>
    <row r="1004" ht="20.05" customHeight="1">
      <c r="A1004" s="31">
        <f>$A1003+C1003</f>
        <v>4895</v>
      </c>
      <c r="B1004" s="32">
        <v>3.5</v>
      </c>
      <c r="C1004" s="33">
        <v>5</v>
      </c>
      <c r="D1004" t="b" s="30">
        <v>0</v>
      </c>
      <c r="E1004" s="13"/>
      <c r="F1004" s="30">
        <f>3600*(B1004*$B$15/1000-H1004-I1003)/C1004</f>
        <v>595.066798838573</v>
      </c>
      <c r="G1004" s="30">
        <f>IF(F1004&gt;B$21,$B$21,IF(F1004&lt;0,0,F1004))</f>
        <v>595.066798838573</v>
      </c>
      <c r="H1004" s="30">
        <f>(J1004*$B$16+K1004*OFFSET($B$17,0,D1004)-I1003*(OFFSET($B$18,0,D1004)+$B$19+OFFSET($B$20,0,D1004)))*$C1004/60</f>
        <v>-0.826481665053589</v>
      </c>
      <c r="I1004" s="30">
        <f>$E1004+(G1004/60)*$C1004/60+H1004+I1003</f>
        <v>22.9087323943552</v>
      </c>
      <c r="J1004" s="30">
        <f>J1003+($B$19*I1003-$B$16*J1003)*$C1004/60</f>
        <v>94.0474516708408</v>
      </c>
      <c r="K1004" s="30">
        <f>K1003+(OFFSET($B$20,0,D1004)*I1003-OFFSET($B$17,0,D1004)*K1003)*$C1004/60</f>
        <v>286.430509883710</v>
      </c>
      <c r="L1004" s="34">
        <f>$A1004/60</f>
        <v>81.5833333333333</v>
      </c>
      <c r="M1004" s="41">
        <v>49.9861845807844</v>
      </c>
      <c r="N1004" s="41">
        <v>49.6380129821441</v>
      </c>
      <c r="O1004" s="41">
        <v>49.1626302990934</v>
      </c>
      <c r="P1004" s="41">
        <f>G1004/$B$22</f>
        <v>59.5066798838573</v>
      </c>
      <c r="Q1004" s="41">
        <f>I1004/$B$15*1000</f>
        <v>3.5</v>
      </c>
      <c r="R1004" s="30">
        <f>G1004/3600*C1004</f>
        <v>0.826481665053574</v>
      </c>
    </row>
    <row r="1005" ht="20.05" customHeight="1">
      <c r="A1005" s="31">
        <f>$A1004+C1004</f>
        <v>4900</v>
      </c>
      <c r="B1005" s="32">
        <v>3.5</v>
      </c>
      <c r="C1005" s="33">
        <v>5</v>
      </c>
      <c r="D1005" t="b" s="30">
        <v>0</v>
      </c>
      <c r="E1005" s="13"/>
      <c r="F1005" s="30">
        <f>3600*(B1005*$B$15/1000-H1005-I1004)/C1005</f>
        <v>594.999802343934</v>
      </c>
      <c r="G1005" s="30">
        <f>IF(F1005&gt;B$21,$B$21,IF(F1005&lt;0,0,F1005))</f>
        <v>594.999802343934</v>
      </c>
      <c r="H1005" s="30">
        <f>(J1005*$B$16+K1005*OFFSET($B$17,0,D1005)-I1004*(OFFSET($B$18,0,D1005)+$B$19+OFFSET($B$20,0,D1005)))*$C1005/60</f>
        <v>-0.8263886143665899</v>
      </c>
      <c r="I1005" s="30">
        <f>$E1005+(G1005/60)*$C1005/60+H1005+I1004</f>
        <v>22.9087323943552</v>
      </c>
      <c r="J1005" s="30">
        <f>J1004+($B$19*I1004-$B$16*J1004)*$C1005/60</f>
        <v>94.04920583930129</v>
      </c>
      <c r="K1005" s="30">
        <f>K1004+(OFFSET($B$20,0,D1005)*I1004-OFFSET($B$17,0,D1005)*K1004)*$C1005/60</f>
        <v>286.678160348257</v>
      </c>
      <c r="L1005" s="34">
        <f>$A1005/60</f>
        <v>81.6666666666667</v>
      </c>
      <c r="M1005" s="41">
        <v>49.9861845807844</v>
      </c>
      <c r="N1005" s="41">
        <v>49.6380129821441</v>
      </c>
      <c r="O1005" s="41">
        <v>49.1626302990934</v>
      </c>
      <c r="P1005" s="41">
        <f>G1005/$B$22</f>
        <v>59.4999802343934</v>
      </c>
      <c r="Q1005" s="41">
        <f>I1005/$B$15*1000</f>
        <v>3.5</v>
      </c>
      <c r="R1005" s="30">
        <f>G1005/3600*C1005</f>
        <v>0.826388614366575</v>
      </c>
    </row>
    <row r="1006" ht="20.05" customHeight="1">
      <c r="A1006" s="31">
        <f>$A1005+C1005</f>
        <v>4905</v>
      </c>
      <c r="B1006" s="32">
        <v>3.5</v>
      </c>
      <c r="C1006" s="33">
        <v>5</v>
      </c>
      <c r="D1006" t="b" s="30">
        <v>0</v>
      </c>
      <c r="E1006" s="13"/>
      <c r="F1006" s="30">
        <f>3600*(B1006*$B$15/1000-H1006-I1005)/C1006</f>
        <v>594.932869255308</v>
      </c>
      <c r="G1006" s="30">
        <f>IF(F1006&gt;B$21,$B$21,IF(F1006&lt;0,0,F1006))</f>
        <v>594.932869255308</v>
      </c>
      <c r="H1006" s="30">
        <f>(J1006*$B$16+K1006*OFFSET($B$17,0,D1006)-I1005*(OFFSET($B$18,0,D1006)+$B$19+OFFSET($B$20,0,D1006)))*$C1006/60</f>
        <v>-0.8262956517434979</v>
      </c>
      <c r="I1006" s="30">
        <f>$E1006+(G1006/60)*$C1006/60+H1006+I1005</f>
        <v>22.9087323943552</v>
      </c>
      <c r="J1006" s="30">
        <f>J1005+($B$19*I1005-$B$16*J1005)*$C1006/60</f>
        <v>94.0509497136741</v>
      </c>
      <c r="K1006" s="30">
        <f>K1005+(OFFSET($B$20,0,D1006)*I1005-OFFSET($B$17,0,D1006)*K1005)*$C1006/60</f>
        <v>286.925728056204</v>
      </c>
      <c r="L1006" s="34">
        <f>$A1006/60</f>
        <v>81.75</v>
      </c>
      <c r="M1006" s="41">
        <v>49.9861845807844</v>
      </c>
      <c r="N1006" s="41">
        <v>49.6380129821441</v>
      </c>
      <c r="O1006" s="41">
        <v>49.1626302990934</v>
      </c>
      <c r="P1006" s="41">
        <f>G1006/$B$22</f>
        <v>59.4932869255308</v>
      </c>
      <c r="Q1006" s="41">
        <f>I1006/$B$15*1000</f>
        <v>3.5</v>
      </c>
      <c r="R1006" s="30">
        <f>G1006/3600*C1006</f>
        <v>0.826295651743483</v>
      </c>
    </row>
    <row r="1007" ht="20.05" customHeight="1">
      <c r="A1007" s="31">
        <f>$A1006+C1006</f>
        <v>4910</v>
      </c>
      <c r="B1007" s="32">
        <v>3.5</v>
      </c>
      <c r="C1007" s="33">
        <v>5</v>
      </c>
      <c r="D1007" t="b" s="30">
        <v>0</v>
      </c>
      <c r="E1007" s="13"/>
      <c r="F1007" s="30">
        <f>3600*(B1007*$B$15/1000-H1007-I1006)/C1007</f>
        <v>594.865999310797</v>
      </c>
      <c r="G1007" s="30">
        <f>IF(F1007&gt;B$21,$B$21,IF(F1007&lt;0,0,F1007))</f>
        <v>594.865999310797</v>
      </c>
      <c r="H1007" s="30">
        <f>(J1007*$B$16+K1007*OFFSET($B$17,0,D1007)-I1006*(OFFSET($B$18,0,D1007)+$B$19+OFFSET($B$20,0,D1007)))*$C1007/60</f>
        <v>-0.826202776820567</v>
      </c>
      <c r="I1007" s="30">
        <f>$E1007+(G1007/60)*$C1007/60+H1007+I1006</f>
        <v>22.9087323943552</v>
      </c>
      <c r="J1007" s="30">
        <f>J1006+($B$19*I1006-$B$16*J1006)*$C1007/60</f>
        <v>94.0526833543687</v>
      </c>
      <c r="K1007" s="30">
        <f>K1006+(OFFSET($B$20,0,D1007)*I1006-OFFSET($B$17,0,D1007)*K1006)*$C1007/60</f>
        <v>287.173213035206</v>
      </c>
      <c r="L1007" s="34">
        <f>$A1007/60</f>
        <v>81.8333333333333</v>
      </c>
      <c r="M1007" s="41">
        <v>49.9861845807844</v>
      </c>
      <c r="N1007" s="41">
        <v>49.6380129821441</v>
      </c>
      <c r="O1007" s="41">
        <v>49.1626302990934</v>
      </c>
      <c r="P1007" s="41">
        <f>G1007/$B$22</f>
        <v>59.4865999310797</v>
      </c>
      <c r="Q1007" s="41">
        <f>I1007/$B$15*1000</f>
        <v>3.5</v>
      </c>
      <c r="R1007" s="30">
        <f>G1007/3600*C1007</f>
        <v>0.826202776820551</v>
      </c>
    </row>
    <row r="1008" ht="20.05" customHeight="1">
      <c r="A1008" s="31">
        <f>$A1007+C1007</f>
        <v>4915</v>
      </c>
      <c r="B1008" s="32">
        <v>3.5</v>
      </c>
      <c r="C1008" s="33">
        <v>5</v>
      </c>
      <c r="D1008" t="b" s="30">
        <v>0</v>
      </c>
      <c r="E1008" s="13"/>
      <c r="F1008" s="30">
        <f>3600*(B1008*$B$15/1000-H1008-I1007)/C1008</f>
        <v>594.7991922500059</v>
      </c>
      <c r="G1008" s="30">
        <f>IF(F1008&gt;B$21,$B$21,IF(F1008&lt;0,0,F1008))</f>
        <v>594.7991922500059</v>
      </c>
      <c r="H1008" s="30">
        <f>(J1008*$B$16+K1008*OFFSET($B$17,0,D1008)-I1007*(OFFSET($B$18,0,D1008)+$B$19+OFFSET($B$20,0,D1008)))*$C1008/60</f>
        <v>-0.826109989236135</v>
      </c>
      <c r="I1008" s="30">
        <f>$E1008+(G1008/60)*$C1008/60+H1008+I1007</f>
        <v>22.9087323943552</v>
      </c>
      <c r="J1008" s="30">
        <f>J1007+($B$19*I1007-$B$16*J1007)*$C1008/60</f>
        <v>94.054406821440</v>
      </c>
      <c r="K1008" s="30">
        <f>K1007+(OFFSET($B$20,0,D1008)*I1007-OFFSET($B$17,0,D1008)*K1007)*$C1008/60</f>
        <v>287.420615312909</v>
      </c>
      <c r="L1008" s="34">
        <f>$A1008/60</f>
        <v>81.9166666666667</v>
      </c>
      <c r="M1008" s="41">
        <v>49.9861845807844</v>
      </c>
      <c r="N1008" s="41">
        <v>49.6380129821441</v>
      </c>
      <c r="O1008" s="41">
        <v>49.1626302990934</v>
      </c>
      <c r="P1008" s="41">
        <f>G1008/$B$22</f>
        <v>59.4799192250006</v>
      </c>
      <c r="Q1008" s="41">
        <f>I1008/$B$15*1000</f>
        <v>3.5</v>
      </c>
      <c r="R1008" s="30">
        <f>G1008/3600*C1008</f>
        <v>0.826109989236119</v>
      </c>
    </row>
    <row r="1009" ht="20.05" customHeight="1">
      <c r="A1009" s="31">
        <f>$A1008+C1008</f>
        <v>4920</v>
      </c>
      <c r="B1009" s="32">
        <v>3.5</v>
      </c>
      <c r="C1009" s="33">
        <v>5</v>
      </c>
      <c r="D1009" t="b" s="30">
        <v>0</v>
      </c>
      <c r="E1009" s="13"/>
      <c r="F1009" s="30">
        <f>3600*(B1009*$B$15/1000-H1009-I1008)/C1009</f>
        <v>594.732447814030</v>
      </c>
      <c r="G1009" s="30">
        <f>IF(F1009&gt;B$21,$B$21,IF(F1009&lt;0,0,F1009))</f>
        <v>594.732447814030</v>
      </c>
      <c r="H1009" s="30">
        <f>(J1009*$B$16+K1009*OFFSET($B$17,0,D1009)-I1008*(OFFSET($B$18,0,D1009)+$B$19+OFFSET($B$20,0,D1009)))*$C1009/60</f>
        <v>-0.826017288630612</v>
      </c>
      <c r="I1009" s="30">
        <f>$E1009+(G1009/60)*$C1009/60+H1009+I1008</f>
        <v>22.9087323943552</v>
      </c>
      <c r="J1009" s="30">
        <f>J1008+($B$19*I1008-$B$16*J1008)*$C1009/60</f>
        <v>94.0561201745904</v>
      </c>
      <c r="K1009" s="30">
        <f>K1008+(OFFSET($B$20,0,D1009)*I1008-OFFSET($B$17,0,D1009)*K1008)*$C1009/60</f>
        <v>287.667934916948</v>
      </c>
      <c r="L1009" s="34">
        <f>$A1009/60</f>
        <v>82</v>
      </c>
      <c r="M1009" s="41">
        <v>49.9861845807844</v>
      </c>
      <c r="N1009" s="41">
        <v>49.6380129821441</v>
      </c>
      <c r="O1009" s="41">
        <v>49.1626302990934</v>
      </c>
      <c r="P1009" s="41">
        <f>G1009/$B$22</f>
        <v>59.473244781403</v>
      </c>
      <c r="Q1009" s="41">
        <f>I1009/$B$15*1000</f>
        <v>3.5</v>
      </c>
      <c r="R1009" s="30">
        <f>G1009/3600*C1009</f>
        <v>0.826017288630597</v>
      </c>
    </row>
    <row r="1010" ht="20.05" customHeight="1">
      <c r="A1010" s="31">
        <f>$A1009+C1009</f>
        <v>4925</v>
      </c>
      <c r="B1010" s="32">
        <v>3.5</v>
      </c>
      <c r="C1010" s="33">
        <v>5</v>
      </c>
      <c r="D1010" t="b" s="30">
        <v>0</v>
      </c>
      <c r="E1010" s="13"/>
      <c r="F1010" s="30">
        <f>3600*(B1010*$B$15/1000-H1010-I1009)/C1010</f>
        <v>594.665765745445</v>
      </c>
      <c r="G1010" s="30">
        <f>IF(F1010&gt;B$21,$B$21,IF(F1010&lt;0,0,F1010))</f>
        <v>594.665765745445</v>
      </c>
      <c r="H1010" s="30">
        <f>(J1010*$B$16+K1010*OFFSET($B$17,0,D1010)-I1009*(OFFSET($B$18,0,D1010)+$B$19+OFFSET($B$20,0,D1010)))*$C1010/60</f>
        <v>-0.825924674646467</v>
      </c>
      <c r="I1010" s="30">
        <f>$E1010+(G1010/60)*$C1010/60+H1010+I1009</f>
        <v>22.9087323943552</v>
      </c>
      <c r="J1010" s="30">
        <f>J1009+($B$19*I1009-$B$16*J1009)*$C1010/60</f>
        <v>94.05782347317199</v>
      </c>
      <c r="K1010" s="30">
        <f>K1009+(OFFSET($B$20,0,D1010)*I1009-OFFSET($B$17,0,D1010)*K1009)*$C1010/60</f>
        <v>287.915171874950</v>
      </c>
      <c r="L1010" s="34">
        <f>$A1010/60</f>
        <v>82.0833333333333</v>
      </c>
      <c r="M1010" s="41">
        <v>49.9861845807844</v>
      </c>
      <c r="N1010" s="41">
        <v>49.6380129821441</v>
      </c>
      <c r="O1010" s="41">
        <v>49.1626302990934</v>
      </c>
      <c r="P1010" s="41">
        <f>G1010/$B$22</f>
        <v>59.4665765745445</v>
      </c>
      <c r="Q1010" s="41">
        <f>I1010/$B$15*1000</f>
        <v>3.5</v>
      </c>
      <c r="R1010" s="30">
        <f>G1010/3600*C1010</f>
        <v>0.825924674646451</v>
      </c>
    </row>
    <row r="1011" ht="20.05" customHeight="1">
      <c r="A1011" s="31">
        <f>$A1010+C1010</f>
        <v>4930</v>
      </c>
      <c r="B1011" s="32">
        <v>3.5</v>
      </c>
      <c r="C1011" s="33">
        <v>5</v>
      </c>
      <c r="D1011" t="b" s="30">
        <v>0</v>
      </c>
      <c r="E1011" s="13"/>
      <c r="F1011" s="30">
        <f>3600*(B1011*$B$15/1000-H1011-I1010)/C1011</f>
        <v>594.599145788305</v>
      </c>
      <c r="G1011" s="30">
        <f>IF(F1011&gt;B$21,$B$21,IF(F1011&lt;0,0,F1011))</f>
        <v>594.599145788305</v>
      </c>
      <c r="H1011" s="30">
        <f>(J1011*$B$16+K1011*OFFSET($B$17,0,D1011)-I1010*(OFFSET($B$18,0,D1011)+$B$19+OFFSET($B$20,0,D1011)))*$C1011/60</f>
        <v>-0.825832146928216</v>
      </c>
      <c r="I1011" s="30">
        <f>$E1011+(G1011/60)*$C1011/60+H1011+I1010</f>
        <v>22.9087323943552</v>
      </c>
      <c r="J1011" s="30">
        <f>J1010+($B$19*I1010-$B$16*J1010)*$C1011/60</f>
        <v>94.0595167761886</v>
      </c>
      <c r="K1011" s="30">
        <f>K1010+(OFFSET($B$20,0,D1011)*I1010-OFFSET($B$17,0,D1011)*K1010)*$C1011/60</f>
        <v>288.162326214533</v>
      </c>
      <c r="L1011" s="34">
        <f>$A1011/60</f>
        <v>82.1666666666667</v>
      </c>
      <c r="M1011" s="41">
        <v>49.9861845807844</v>
      </c>
      <c r="N1011" s="41">
        <v>49.6380129821441</v>
      </c>
      <c r="O1011" s="41">
        <v>49.1626302990934</v>
      </c>
      <c r="P1011" s="41">
        <f>G1011/$B$22</f>
        <v>59.4599145788305</v>
      </c>
      <c r="Q1011" s="41">
        <f>I1011/$B$15*1000</f>
        <v>3.5</v>
      </c>
      <c r="R1011" s="30">
        <f>G1011/3600*C1011</f>
        <v>0.8258321469282009</v>
      </c>
    </row>
    <row r="1012" ht="20.05" customHeight="1">
      <c r="A1012" s="31">
        <f>$A1011+C1011</f>
        <v>4935</v>
      </c>
      <c r="B1012" s="32">
        <v>3.5</v>
      </c>
      <c r="C1012" s="33">
        <v>5</v>
      </c>
      <c r="D1012" t="b" s="30">
        <v>0</v>
      </c>
      <c r="E1012" s="13"/>
      <c r="F1012" s="30">
        <f>3600*(B1012*$B$15/1000-H1012-I1011)/C1012</f>
        <v>594.532587688123</v>
      </c>
      <c r="G1012" s="30">
        <f>IF(F1012&gt;B$21,$B$21,IF(F1012&lt;0,0,F1012))</f>
        <v>594.532587688123</v>
      </c>
      <c r="H1012" s="30">
        <f>(J1012*$B$16+K1012*OFFSET($B$17,0,D1012)-I1011*(OFFSET($B$18,0,D1012)+$B$19+OFFSET($B$20,0,D1012)))*$C1012/60</f>
        <v>-0.825739705122408</v>
      </c>
      <c r="I1012" s="30">
        <f>$E1012+(G1012/60)*$C1012/60+H1012+I1011</f>
        <v>22.9087323943552</v>
      </c>
      <c r="J1012" s="30">
        <f>J1011+($B$19*I1011-$B$16*J1011)*$C1012/60</f>
        <v>94.06120014229781</v>
      </c>
      <c r="K1012" s="30">
        <f>K1011+(OFFSET($B$20,0,D1012)*I1011-OFFSET($B$17,0,D1012)*K1011)*$C1012/60</f>
        <v>288.409397963306</v>
      </c>
      <c r="L1012" s="34">
        <f>$A1012/60</f>
        <v>82.25</v>
      </c>
      <c r="M1012" s="41">
        <v>49.9861845807844</v>
      </c>
      <c r="N1012" s="41">
        <v>49.6380129821441</v>
      </c>
      <c r="O1012" s="41">
        <v>49.1626302990934</v>
      </c>
      <c r="P1012" s="41">
        <f>G1012/$B$22</f>
        <v>59.4532587688123</v>
      </c>
      <c r="Q1012" s="41">
        <f>I1012/$B$15*1000</f>
        <v>3.5</v>
      </c>
      <c r="R1012" s="30">
        <f>G1012/3600*C1012</f>
        <v>0.825739705122393</v>
      </c>
    </row>
    <row r="1013" ht="20.05" customHeight="1">
      <c r="A1013" s="31">
        <f>$A1012+C1012</f>
        <v>4940</v>
      </c>
      <c r="B1013" s="32">
        <v>3.5</v>
      </c>
      <c r="C1013" s="33">
        <v>5</v>
      </c>
      <c r="D1013" t="b" s="30">
        <v>0</v>
      </c>
      <c r="E1013" s="13"/>
      <c r="F1013" s="30">
        <f>3600*(B1013*$B$15/1000-H1013-I1012)/C1013</f>
        <v>594.4660911918741</v>
      </c>
      <c r="G1013" s="30">
        <f>IF(F1013&gt;B$21,$B$21,IF(F1013&lt;0,0,F1013))</f>
        <v>594.4660911918741</v>
      </c>
      <c r="H1013" s="30">
        <f>(J1013*$B$16+K1013*OFFSET($B$17,0,D1013)-I1012*(OFFSET($B$18,0,D1013)+$B$19+OFFSET($B$20,0,D1013)))*$C1013/60</f>
        <v>-0.825647348877618</v>
      </c>
      <c r="I1013" s="30">
        <f>$E1013+(G1013/60)*$C1013/60+H1013+I1012</f>
        <v>22.9087323943552</v>
      </c>
      <c r="J1013" s="30">
        <f>J1012+($B$19*I1012-$B$16*J1012)*$C1013/60</f>
        <v>94.0628736298129</v>
      </c>
      <c r="K1013" s="30">
        <f>K1012+(OFFSET($B$20,0,D1013)*I1012-OFFSET($B$17,0,D1013)*K1012)*$C1013/60</f>
        <v>288.656387148867</v>
      </c>
      <c r="L1013" s="34">
        <f>$A1013/60</f>
        <v>82.3333333333333</v>
      </c>
      <c r="M1013" s="41">
        <v>49.9861845807844</v>
      </c>
      <c r="N1013" s="41">
        <v>49.6380129821441</v>
      </c>
      <c r="O1013" s="41">
        <v>49.1626302990934</v>
      </c>
      <c r="P1013" s="41">
        <f>G1013/$B$22</f>
        <v>59.4466091191874</v>
      </c>
      <c r="Q1013" s="41">
        <f>I1013/$B$15*1000</f>
        <v>3.5</v>
      </c>
      <c r="R1013" s="30">
        <f>G1013/3600*C1013</f>
        <v>0.825647348877603</v>
      </c>
    </row>
    <row r="1014" ht="20.05" customHeight="1">
      <c r="A1014" s="31">
        <f>$A1013+C1013</f>
        <v>4945</v>
      </c>
      <c r="B1014" s="32">
        <v>3.5</v>
      </c>
      <c r="C1014" s="33">
        <v>5</v>
      </c>
      <c r="D1014" t="b" s="30">
        <v>0</v>
      </c>
      <c r="E1014" s="13"/>
      <c r="F1014" s="30">
        <f>3600*(B1014*$B$15/1000-H1014-I1013)/C1014</f>
        <v>594.399656047980</v>
      </c>
      <c r="G1014" s="30">
        <f>IF(F1014&gt;B$21,$B$21,IF(F1014&lt;0,0,F1014))</f>
        <v>594.399656047980</v>
      </c>
      <c r="H1014" s="30">
        <f>(J1014*$B$16+K1014*OFFSET($B$17,0,D1014)-I1013*(OFFSET($B$18,0,D1014)+$B$19+OFFSET($B$20,0,D1014)))*$C1014/60</f>
        <v>-0.8255550778444311</v>
      </c>
      <c r="I1014" s="30">
        <f>$E1014+(G1014/60)*$C1014/60+H1014+I1013</f>
        <v>22.9087323943552</v>
      </c>
      <c r="J1014" s="30">
        <f>J1013+($B$19*I1013-$B$16*J1013)*$C1014/60</f>
        <v>94.064537296705</v>
      </c>
      <c r="K1014" s="30">
        <f>K1013+(OFFSET($B$20,0,D1014)*I1013-OFFSET($B$17,0,D1014)*K1013)*$C1014/60</f>
        <v>288.903293798806</v>
      </c>
      <c r="L1014" s="34">
        <f>$A1014/60</f>
        <v>82.4166666666667</v>
      </c>
      <c r="M1014" s="41">
        <v>49.9861845807844</v>
      </c>
      <c r="N1014" s="41">
        <v>49.6380129821441</v>
      </c>
      <c r="O1014" s="41">
        <v>49.1626302990934</v>
      </c>
      <c r="P1014" s="41">
        <f>G1014/$B$22</f>
        <v>59.439965604798</v>
      </c>
      <c r="Q1014" s="41">
        <f>I1014/$B$15*1000</f>
        <v>3.5</v>
      </c>
      <c r="R1014" s="30">
        <f>G1014/3600*C1014</f>
        <v>0.825555077844417</v>
      </c>
    </row>
    <row r="1015" ht="20.05" customHeight="1">
      <c r="A1015" s="31">
        <f>$A1014+C1014</f>
        <v>4950</v>
      </c>
      <c r="B1015" s="32">
        <v>3.5</v>
      </c>
      <c r="C1015" s="33">
        <v>5</v>
      </c>
      <c r="D1015" t="b" s="30">
        <v>0</v>
      </c>
      <c r="E1015" s="13"/>
      <c r="F1015" s="30">
        <f>3600*(B1015*$B$15/1000-H1015-I1014)/C1015</f>
        <v>594.3332820063</v>
      </c>
      <c r="G1015" s="30">
        <f>IF(F1015&gt;B$21,$B$21,IF(F1015&lt;0,0,F1015))</f>
        <v>594.3332820063</v>
      </c>
      <c r="H1015" s="30">
        <f>(J1015*$B$16+K1015*OFFSET($B$17,0,D1015)-I1014*(OFFSET($B$18,0,D1015)+$B$19+OFFSET($B$20,0,D1015)))*$C1015/60</f>
        <v>-0.825462891675432</v>
      </c>
      <c r="I1015" s="30">
        <f>$E1015+(G1015/60)*$C1015/60+H1015+I1014</f>
        <v>22.9087323943552</v>
      </c>
      <c r="J1015" s="30">
        <f>J1014+($B$19*I1014-$B$16*J1014)*$C1015/60</f>
        <v>94.066191200605</v>
      </c>
      <c r="K1015" s="30">
        <f>K1014+(OFFSET($B$20,0,D1015)*I1014-OFFSET($B$17,0,D1015)*K1014)*$C1015/60</f>
        <v>289.150117940704</v>
      </c>
      <c r="L1015" s="34">
        <f>$A1015/60</f>
        <v>82.5</v>
      </c>
      <c r="M1015" s="41">
        <v>49.9861845807844</v>
      </c>
      <c r="N1015" s="41">
        <v>49.6380129821441</v>
      </c>
      <c r="O1015" s="41">
        <v>49.1626302990934</v>
      </c>
      <c r="P1015" s="41">
        <f>G1015/$B$22</f>
        <v>59.433328200630</v>
      </c>
      <c r="Q1015" s="41">
        <f>I1015/$B$15*1000</f>
        <v>3.5</v>
      </c>
      <c r="R1015" s="30">
        <f>G1015/3600*C1015</f>
        <v>0.825462891675417</v>
      </c>
    </row>
    <row r="1016" ht="20.05" customHeight="1">
      <c r="A1016" s="31">
        <f>$A1015+C1015</f>
        <v>4955</v>
      </c>
      <c r="B1016" s="32">
        <v>3.5</v>
      </c>
      <c r="C1016" s="33">
        <v>5</v>
      </c>
      <c r="D1016" t="b" s="30">
        <v>0</v>
      </c>
      <c r="E1016" s="13"/>
      <c r="F1016" s="30">
        <f>3600*(B1016*$B$15/1000-H1016-I1015)/C1016</f>
        <v>594.266968818128</v>
      </c>
      <c r="G1016" s="30">
        <f>IF(F1016&gt;B$21,$B$21,IF(F1016&lt;0,0,F1016))</f>
        <v>594.266968818128</v>
      </c>
      <c r="H1016" s="30">
        <f>(J1016*$B$16+K1016*OFFSET($B$17,0,D1016)-I1015*(OFFSET($B$18,0,D1016)+$B$19+OFFSET($B$20,0,D1016)))*$C1016/60</f>
        <v>-0.825370790025193</v>
      </c>
      <c r="I1016" s="30">
        <f>$E1016+(G1016/60)*$C1016/60+H1016+I1015</f>
        <v>22.9087323943552</v>
      </c>
      <c r="J1016" s="30">
        <f>J1015+($B$19*I1015-$B$16*J1015)*$C1016/60</f>
        <v>94.0678353988057</v>
      </c>
      <c r="K1016" s="30">
        <f>K1015+(OFFSET($B$20,0,D1016)*I1015-OFFSET($B$17,0,D1016)*K1015)*$C1016/60</f>
        <v>289.396859602132</v>
      </c>
      <c r="L1016" s="34">
        <f>$A1016/60</f>
        <v>82.5833333333333</v>
      </c>
      <c r="M1016" s="41">
        <v>49.9861845807844</v>
      </c>
      <c r="N1016" s="41">
        <v>49.6380129821441</v>
      </c>
      <c r="O1016" s="41">
        <v>49.1626302990934</v>
      </c>
      <c r="P1016" s="41">
        <f>G1016/$B$22</f>
        <v>59.4266968818128</v>
      </c>
      <c r="Q1016" s="41">
        <f>I1016/$B$15*1000</f>
        <v>3.5</v>
      </c>
      <c r="R1016" s="30">
        <f>G1016/3600*C1016</f>
        <v>0.825370790025178</v>
      </c>
    </row>
    <row r="1017" ht="20.05" customHeight="1">
      <c r="A1017" s="31">
        <f>$A1016+C1016</f>
        <v>4960</v>
      </c>
      <c r="B1017" s="32">
        <v>3.5</v>
      </c>
      <c r="C1017" s="33">
        <v>5</v>
      </c>
      <c r="D1017" t="b" s="30">
        <v>0</v>
      </c>
      <c r="E1017" s="13"/>
      <c r="F1017" s="30">
        <f>3600*(B1017*$B$15/1000-H1017-I1016)/C1017</f>
        <v>594.200716236179</v>
      </c>
      <c r="G1017" s="30">
        <f>IF(F1017&gt;B$21,$B$21,IF(F1017&lt;0,0,F1017))</f>
        <v>594.200716236179</v>
      </c>
      <c r="H1017" s="30">
        <f>(J1017*$B$16+K1017*OFFSET($B$17,0,D1017)-I1016*(OFFSET($B$18,0,D1017)+$B$19+OFFSET($B$20,0,D1017)))*$C1017/60</f>
        <v>-0.8252787725502631</v>
      </c>
      <c r="I1017" s="30">
        <f>$E1017+(G1017/60)*$C1017/60+H1017+I1016</f>
        <v>22.9087323943552</v>
      </c>
      <c r="J1017" s="30">
        <f>J1016+($B$19*I1016-$B$16*J1016)*$C1017/60</f>
        <v>94.0694699482636</v>
      </c>
      <c r="K1017" s="30">
        <f>K1016+(OFFSET($B$20,0,D1017)*I1016-OFFSET($B$17,0,D1017)*K1016)*$C1017/60</f>
        <v>289.643518810653</v>
      </c>
      <c r="L1017" s="34">
        <f>$A1017/60</f>
        <v>82.6666666666667</v>
      </c>
      <c r="M1017" s="41">
        <v>49.9861845807844</v>
      </c>
      <c r="N1017" s="41">
        <v>49.6380129821441</v>
      </c>
      <c r="O1017" s="41">
        <v>49.1626302990934</v>
      </c>
      <c r="P1017" s="41">
        <f>G1017/$B$22</f>
        <v>59.4200716236179</v>
      </c>
      <c r="Q1017" s="41">
        <f>I1017/$B$15*1000</f>
        <v>3.5</v>
      </c>
      <c r="R1017" s="30">
        <f>G1017/3600*C1017</f>
        <v>0.825278772550249</v>
      </c>
    </row>
    <row r="1018" ht="20.05" customHeight="1">
      <c r="A1018" s="31">
        <f>$A1017+C1017</f>
        <v>4965</v>
      </c>
      <c r="B1018" s="32">
        <v>3.5</v>
      </c>
      <c r="C1018" s="33">
        <v>5</v>
      </c>
      <c r="D1018" t="b" s="30">
        <v>0</v>
      </c>
      <c r="E1018" s="13"/>
      <c r="F1018" s="30">
        <f>3600*(B1018*$B$15/1000-H1018-I1017)/C1018</f>
        <v>594.1345240145801</v>
      </c>
      <c r="G1018" s="30">
        <f>IF(F1018&gt;B$21,$B$21,IF(F1018&lt;0,0,F1018))</f>
        <v>594.1345240145801</v>
      </c>
      <c r="H1018" s="30">
        <f>(J1018*$B$16+K1018*OFFSET($B$17,0,D1018)-I1017*(OFFSET($B$18,0,D1018)+$B$19+OFFSET($B$20,0,D1018)))*$C1018/60</f>
        <v>-0.825186838909154</v>
      </c>
      <c r="I1018" s="30">
        <f>$E1018+(G1018/60)*$C1018/60+H1018+I1017</f>
        <v>22.9087323943552</v>
      </c>
      <c r="J1018" s="30">
        <f>J1017+($B$19*I1017-$B$16*J1017)*$C1018/60</f>
        <v>94.0710949056009</v>
      </c>
      <c r="K1018" s="30">
        <f>K1017+(OFFSET($B$20,0,D1018)*I1017-OFFSET($B$17,0,D1018)*K1017)*$C1018/60</f>
        <v>289.890095593819</v>
      </c>
      <c r="L1018" s="34">
        <f>$A1018/60</f>
        <v>82.75</v>
      </c>
      <c r="M1018" s="41">
        <v>49.9861845807844</v>
      </c>
      <c r="N1018" s="41">
        <v>49.6380129821441</v>
      </c>
      <c r="O1018" s="41">
        <v>49.1626302990934</v>
      </c>
      <c r="P1018" s="41">
        <f>G1018/$B$22</f>
        <v>59.413452401458</v>
      </c>
      <c r="Q1018" s="41">
        <f>I1018/$B$15*1000</f>
        <v>3.5</v>
      </c>
      <c r="R1018" s="30">
        <f>G1018/3600*C1018</f>
        <v>0.825186838909139</v>
      </c>
    </row>
    <row r="1019" ht="20.05" customHeight="1">
      <c r="A1019" s="31">
        <f>$A1018+C1018</f>
        <v>4970</v>
      </c>
      <c r="B1019" s="32">
        <v>3.5</v>
      </c>
      <c r="C1019" s="33">
        <v>5</v>
      </c>
      <c r="D1019" t="b" s="30">
        <v>0</v>
      </c>
      <c r="E1019" s="13"/>
      <c r="F1019" s="30">
        <f>3600*(B1019*$B$15/1000-H1019-I1018)/C1019</f>
        <v>594.068391908868</v>
      </c>
      <c r="G1019" s="30">
        <f>IF(F1019&gt;B$21,$B$21,IF(F1019&lt;0,0,F1019))</f>
        <v>594.068391908868</v>
      </c>
      <c r="H1019" s="30">
        <f>(J1019*$B$16+K1019*OFFSET($B$17,0,D1019)-I1018*(OFFSET($B$18,0,D1019)+$B$19+OFFSET($B$20,0,D1019)))*$C1019/60</f>
        <v>-0.825094988762332</v>
      </c>
      <c r="I1019" s="30">
        <f>$E1019+(G1019/60)*$C1019/60+H1019+I1018</f>
        <v>22.9087323943552</v>
      </c>
      <c r="J1019" s="30">
        <f>J1018+($B$19*I1018-$B$16*J1018)*$C1019/60</f>
        <v>94.0727103271077</v>
      </c>
      <c r="K1019" s="30">
        <f>K1018+(OFFSET($B$20,0,D1019)*I1018-OFFSET($B$17,0,D1019)*K1018)*$C1019/60</f>
        <v>290.136589979175</v>
      </c>
      <c r="L1019" s="34">
        <f>$A1019/60</f>
        <v>82.8333333333333</v>
      </c>
      <c r="M1019" s="41">
        <v>49.9861845807844</v>
      </c>
      <c r="N1019" s="41">
        <v>49.6380129821441</v>
      </c>
      <c r="O1019" s="41">
        <v>49.1626302990934</v>
      </c>
      <c r="P1019" s="41">
        <f>G1019/$B$22</f>
        <v>59.4068391908868</v>
      </c>
      <c r="Q1019" s="41">
        <f>I1019/$B$15*1000</f>
        <v>3.5</v>
      </c>
      <c r="R1019" s="30">
        <f>G1019/3600*C1019</f>
        <v>0.825094988762317</v>
      </c>
    </row>
    <row r="1020" ht="20.05" customHeight="1">
      <c r="A1020" s="31">
        <f>$A1019+C1019</f>
        <v>4975</v>
      </c>
      <c r="B1020" s="32">
        <v>3.5</v>
      </c>
      <c r="C1020" s="33">
        <v>5</v>
      </c>
      <c r="D1020" t="b" s="30">
        <v>0</v>
      </c>
      <c r="E1020" s="13"/>
      <c r="F1020" s="30">
        <f>3600*(B1020*$B$15/1000-H1020-I1019)/C1020</f>
        <v>594.002319675976</v>
      </c>
      <c r="G1020" s="30">
        <f>IF(F1020&gt;B$21,$B$21,IF(F1020&lt;0,0,F1020))</f>
        <v>594.002319675976</v>
      </c>
      <c r="H1020" s="30">
        <f>(J1020*$B$16+K1020*OFFSET($B$17,0,D1020)-I1019*(OFFSET($B$18,0,D1020)+$B$19+OFFSET($B$20,0,D1020)))*$C1020/60</f>
        <v>-0.825003221772204</v>
      </c>
      <c r="I1020" s="30">
        <f>$E1020+(G1020/60)*$C1020/60+H1020+I1019</f>
        <v>22.9087323943552</v>
      </c>
      <c r="J1020" s="30">
        <f>J1019+($B$19*I1019-$B$16*J1019)*$C1020/60</f>
        <v>94.0743162687436</v>
      </c>
      <c r="K1020" s="30">
        <f>K1019+(OFFSET($B$20,0,D1020)*I1019-OFFSET($B$17,0,D1020)*K1019)*$C1020/60</f>
        <v>290.383001994255</v>
      </c>
      <c r="L1020" s="34">
        <f>$A1020/60</f>
        <v>82.9166666666667</v>
      </c>
      <c r="M1020" s="41">
        <v>49.9861845807844</v>
      </c>
      <c r="N1020" s="41">
        <v>49.6380129821441</v>
      </c>
      <c r="O1020" s="41">
        <v>49.1626302990934</v>
      </c>
      <c r="P1020" s="41">
        <f>G1020/$B$22</f>
        <v>59.4002319675976</v>
      </c>
      <c r="Q1020" s="41">
        <f>I1020/$B$15*1000</f>
        <v>3.5</v>
      </c>
      <c r="R1020" s="30">
        <f>G1020/3600*C1020</f>
        <v>0.825003221772189</v>
      </c>
    </row>
    <row r="1021" ht="20.05" customHeight="1">
      <c r="A1021" s="31">
        <f>$A1020+C1020</f>
        <v>4980</v>
      </c>
      <c r="B1021" s="32">
        <v>3.5</v>
      </c>
      <c r="C1021" s="33">
        <v>5</v>
      </c>
      <c r="D1021" t="b" s="30">
        <v>0</v>
      </c>
      <c r="E1021" s="13"/>
      <c r="F1021" s="30">
        <f>3600*(B1021*$B$15/1000-H1021-I1020)/C1021</f>
        <v>593.936307074228</v>
      </c>
      <c r="G1021" s="30">
        <f>IF(F1021&gt;B$21,$B$21,IF(F1021&lt;0,0,F1021))</f>
        <v>593.936307074228</v>
      </c>
      <c r="H1021" s="30">
        <f>(J1021*$B$16+K1021*OFFSET($B$17,0,D1021)-I1020*(OFFSET($B$18,0,D1021)+$B$19+OFFSET($B$20,0,D1021)))*$C1021/60</f>
        <v>-0.82491153760311</v>
      </c>
      <c r="I1021" s="30">
        <f>$E1021+(G1021/60)*$C1021/60+H1021+I1020</f>
        <v>22.9087323943552</v>
      </c>
      <c r="J1021" s="30">
        <f>J1020+($B$19*I1020-$B$16*J1020)*$C1021/60</f>
        <v>94.0759127861399</v>
      </c>
      <c r="K1021" s="30">
        <f>K1020+(OFFSET($B$20,0,D1021)*I1020-OFFSET($B$17,0,D1021)*K1020)*$C1021/60</f>
        <v>290.629331666584</v>
      </c>
      <c r="L1021" s="34">
        <f>$A1021/60</f>
        <v>83</v>
      </c>
      <c r="M1021" s="41">
        <v>49.9861845807844</v>
      </c>
      <c r="N1021" s="41">
        <v>49.6380129821441</v>
      </c>
      <c r="O1021" s="41">
        <v>49.1626302990934</v>
      </c>
      <c r="P1021" s="41">
        <f>G1021/$B$22</f>
        <v>59.3936307074228</v>
      </c>
      <c r="Q1021" s="41">
        <f>I1021/$B$15*1000</f>
        <v>3.5</v>
      </c>
      <c r="R1021" s="30">
        <f>G1021/3600*C1021</f>
        <v>0.824911537603094</v>
      </c>
    </row>
    <row r="1022" ht="20.05" customHeight="1">
      <c r="A1022" s="31">
        <f>$A1021+C1021</f>
        <v>4985</v>
      </c>
      <c r="B1022" s="32">
        <v>3.5</v>
      </c>
      <c r="C1022" s="33">
        <v>5</v>
      </c>
      <c r="D1022" t="b" s="30">
        <v>0</v>
      </c>
      <c r="E1022" s="13"/>
      <c r="F1022" s="30">
        <f>3600*(B1022*$B$15/1000-H1022-I1021)/C1022</f>
        <v>593.870353863328</v>
      </c>
      <c r="G1022" s="30">
        <f>IF(F1022&gt;B$21,$B$21,IF(F1022&lt;0,0,F1022))</f>
        <v>593.870353863328</v>
      </c>
      <c r="H1022" s="30">
        <f>(J1022*$B$16+K1022*OFFSET($B$17,0,D1022)-I1021*(OFFSET($B$18,0,D1022)+$B$19+OFFSET($B$20,0,D1022)))*$C1022/60</f>
        <v>-0.824819935921304</v>
      </c>
      <c r="I1022" s="30">
        <f>$E1022+(G1022/60)*$C1022/60+H1022+I1021</f>
        <v>22.9087323943552</v>
      </c>
      <c r="J1022" s="30">
        <f>J1021+($B$19*I1021-$B$16*J1021)*$C1022/60</f>
        <v>94.07749993460141</v>
      </c>
      <c r="K1022" s="30">
        <f>K1021+(OFFSET($B$20,0,D1022)*I1021-OFFSET($B$17,0,D1022)*K1021)*$C1022/60</f>
        <v>290.875579023679</v>
      </c>
      <c r="L1022" s="34">
        <f>$A1022/60</f>
        <v>83.0833333333333</v>
      </c>
      <c r="M1022" s="41">
        <v>49.9861845807844</v>
      </c>
      <c r="N1022" s="41">
        <v>49.6380129821441</v>
      </c>
      <c r="O1022" s="41">
        <v>49.1626302990934</v>
      </c>
      <c r="P1022" s="41">
        <f>G1022/$B$22</f>
        <v>59.3870353863328</v>
      </c>
      <c r="Q1022" s="41">
        <f>I1022/$B$15*1000</f>
        <v>3.5</v>
      </c>
      <c r="R1022" s="30">
        <f>G1022/3600*C1022</f>
        <v>0.824819935921289</v>
      </c>
    </row>
    <row r="1023" ht="20.05" customHeight="1">
      <c r="A1023" s="31">
        <f>$A1022+C1022</f>
        <v>4990</v>
      </c>
      <c r="B1023" s="32">
        <v>3.5</v>
      </c>
      <c r="C1023" s="33">
        <v>5</v>
      </c>
      <c r="D1023" t="b" s="30">
        <v>0</v>
      </c>
      <c r="E1023" s="13"/>
      <c r="F1023" s="30">
        <f>3600*(B1023*$B$15/1000-H1023-I1022)/C1023</f>
        <v>593.804459804355</v>
      </c>
      <c r="G1023" s="30">
        <f>IF(F1023&gt;B$21,$B$21,IF(F1023&lt;0,0,F1023))</f>
        <v>593.804459804355</v>
      </c>
      <c r="H1023" s="30">
        <f>(J1023*$B$16+K1023*OFFSET($B$17,0,D1023)-I1022*(OFFSET($B$18,0,D1023)+$B$19+OFFSET($B$20,0,D1023)))*$C1023/60</f>
        <v>-0.824728416394952</v>
      </c>
      <c r="I1023" s="30">
        <f>$E1023+(G1023/60)*$C1023/60+H1023+I1022</f>
        <v>22.9087323943552</v>
      </c>
      <c r="J1023" s="30">
        <f>J1022+($B$19*I1022-$B$16*J1022)*$C1023/60</f>
        <v>94.0790777691083</v>
      </c>
      <c r="K1023" s="30">
        <f>K1022+(OFFSET($B$20,0,D1023)*I1022-OFFSET($B$17,0,D1023)*K1022)*$C1023/60</f>
        <v>291.121744093047</v>
      </c>
      <c r="L1023" s="34">
        <f>$A1023/60</f>
        <v>83.1666666666667</v>
      </c>
      <c r="M1023" s="41">
        <v>49.9861845807844</v>
      </c>
      <c r="N1023" s="41">
        <v>49.6380129821441</v>
      </c>
      <c r="O1023" s="41">
        <v>49.1626302990934</v>
      </c>
      <c r="P1023" s="41">
        <f>G1023/$B$22</f>
        <v>59.3804459804355</v>
      </c>
      <c r="Q1023" s="41">
        <f>I1023/$B$15*1000</f>
        <v>3.5</v>
      </c>
      <c r="R1023" s="30">
        <f>G1023/3600*C1023</f>
        <v>0.824728416394938</v>
      </c>
    </row>
    <row r="1024" ht="20.05" customHeight="1">
      <c r="A1024" s="31">
        <f>$A1023+C1023</f>
        <v>4995</v>
      </c>
      <c r="B1024" s="32">
        <v>3.5</v>
      </c>
      <c r="C1024" s="33">
        <v>5</v>
      </c>
      <c r="D1024" t="b" s="30">
        <v>0</v>
      </c>
      <c r="E1024" s="13"/>
      <c r="F1024" s="30">
        <f>3600*(B1024*$B$15/1000-H1024-I1023)/C1024</f>
        <v>593.7386246597511</v>
      </c>
      <c r="G1024" s="30">
        <f>IF(F1024&gt;B$21,$B$21,IF(F1024&lt;0,0,F1024))</f>
        <v>593.7386246597511</v>
      </c>
      <c r="H1024" s="30">
        <f>(J1024*$B$16+K1024*OFFSET($B$17,0,D1024)-I1023*(OFFSET($B$18,0,D1024)+$B$19+OFFSET($B$20,0,D1024)))*$C1024/60</f>
        <v>-0.824636978694114</v>
      </c>
      <c r="I1024" s="30">
        <f>$E1024+(G1024/60)*$C1024/60+H1024+I1023</f>
        <v>22.9087323943552</v>
      </c>
      <c r="J1024" s="30">
        <f>J1023+($B$19*I1023-$B$16*J1023)*$C1024/60</f>
        <v>94.0806463443183</v>
      </c>
      <c r="K1024" s="30">
        <f>K1023+(OFFSET($B$20,0,D1024)*I1023-OFFSET($B$17,0,D1024)*K1023)*$C1024/60</f>
        <v>291.367826902185</v>
      </c>
      <c r="L1024" s="34">
        <f>$A1024/60</f>
        <v>83.25</v>
      </c>
      <c r="M1024" s="41">
        <v>49.9861845807844</v>
      </c>
      <c r="N1024" s="41">
        <v>49.6380129821441</v>
      </c>
      <c r="O1024" s="41">
        <v>49.1626302990934</v>
      </c>
      <c r="P1024" s="41">
        <f>G1024/$B$22</f>
        <v>59.3738624659751</v>
      </c>
      <c r="Q1024" s="41">
        <f>I1024/$B$15*1000</f>
        <v>3.5</v>
      </c>
      <c r="R1024" s="30">
        <f>G1024/3600*C1024</f>
        <v>0.824636978694099</v>
      </c>
    </row>
    <row r="1025" ht="20.05" customHeight="1">
      <c r="A1025" s="31">
        <f>$A1024+C1024</f>
        <v>5000</v>
      </c>
      <c r="B1025" s="32">
        <v>3.5</v>
      </c>
      <c r="C1025" s="33">
        <v>5</v>
      </c>
      <c r="D1025" t="b" s="30">
        <v>0</v>
      </c>
      <c r="E1025" s="13"/>
      <c r="F1025" s="30">
        <f>3600*(B1025*$B$15/1000-H1025-I1024)/C1025</f>
        <v>593.6728481933191</v>
      </c>
      <c r="G1025" s="30">
        <f>IF(F1025&gt;B$21,$B$21,IF(F1025&lt;0,0,F1025))</f>
        <v>593.6728481933191</v>
      </c>
      <c r="H1025" s="30">
        <f>(J1025*$B$16+K1025*OFFSET($B$17,0,D1025)-I1024*(OFFSET($B$18,0,D1025)+$B$19+OFFSET($B$20,0,D1025)))*$C1025/60</f>
        <v>-0.824545622490736</v>
      </c>
      <c r="I1025" s="30">
        <f>$E1025+(G1025/60)*$C1025/60+H1025+I1024</f>
        <v>22.9087323943552</v>
      </c>
      <c r="J1025" s="30">
        <f>J1024+($B$19*I1024-$B$16*J1024)*$C1025/60</f>
        <v>94.0822057145682</v>
      </c>
      <c r="K1025" s="30">
        <f>K1024+(OFFSET($B$20,0,D1025)*I1024-OFFSET($B$17,0,D1025)*K1024)*$C1025/60</f>
        <v>291.613827478583</v>
      </c>
      <c r="L1025" s="34">
        <f>$A1025/60</f>
        <v>83.3333333333333</v>
      </c>
      <c r="M1025" s="41">
        <v>49.9861845807844</v>
      </c>
      <c r="N1025" s="41">
        <v>49.6380129821441</v>
      </c>
      <c r="O1025" s="41">
        <v>49.1626302990934</v>
      </c>
      <c r="P1025" s="41">
        <f>G1025/$B$22</f>
        <v>59.3672848193319</v>
      </c>
      <c r="Q1025" s="41">
        <f>I1025/$B$15*1000</f>
        <v>3.5</v>
      </c>
      <c r="R1025" s="30">
        <f>G1025/3600*C1025</f>
        <v>0.8245456224907211</v>
      </c>
    </row>
    <row r="1026" ht="20.05" customHeight="1">
      <c r="A1026" s="31">
        <f>$A1025+C1025</f>
        <v>5005</v>
      </c>
      <c r="B1026" s="32">
        <v>3.5</v>
      </c>
      <c r="C1026" s="33">
        <v>5</v>
      </c>
      <c r="D1026" t="b" s="30">
        <v>0</v>
      </c>
      <c r="E1026" s="13"/>
      <c r="F1026" s="30">
        <f>3600*(B1026*$B$15/1000-H1026-I1025)/C1026</f>
        <v>593.607130170210</v>
      </c>
      <c r="G1026" s="30">
        <f>IF(F1026&gt;B$21,$B$21,IF(F1026&lt;0,0,F1026))</f>
        <v>593.607130170210</v>
      </c>
      <c r="H1026" s="30">
        <f>(J1026*$B$16+K1026*OFFSET($B$17,0,D1026)-I1025*(OFFSET($B$18,0,D1026)+$B$19+OFFSET($B$20,0,D1026)))*$C1026/60</f>
        <v>-0.82445434745864</v>
      </c>
      <c r="I1026" s="30">
        <f>$E1026+(G1026/60)*$C1026/60+H1026+I1025</f>
        <v>22.9087323943552</v>
      </c>
      <c r="J1026" s="30">
        <f>J1025+($B$19*I1025-$B$16*J1025)*$C1026/60</f>
        <v>94.08375593387601</v>
      </c>
      <c r="K1026" s="30">
        <f>K1025+(OFFSET($B$20,0,D1026)*I1025-OFFSET($B$17,0,D1026)*K1025)*$C1026/60</f>
        <v>291.859745849719</v>
      </c>
      <c r="L1026" s="34">
        <f>$A1026/60</f>
        <v>83.4166666666667</v>
      </c>
      <c r="M1026" s="41">
        <v>49.9861845807844</v>
      </c>
      <c r="N1026" s="41">
        <v>49.6380129821441</v>
      </c>
      <c r="O1026" s="41">
        <v>49.1626302990934</v>
      </c>
      <c r="P1026" s="41">
        <f>G1026/$B$22</f>
        <v>59.360713017021</v>
      </c>
      <c r="Q1026" s="41">
        <f>I1026/$B$15*1000</f>
        <v>3.5</v>
      </c>
      <c r="R1026" s="30">
        <f>G1026/3600*C1026</f>
        <v>0.824454347458625</v>
      </c>
    </row>
    <row r="1027" ht="20.05" customHeight="1">
      <c r="A1027" s="31">
        <f>$A1026+C1026</f>
        <v>5010</v>
      </c>
      <c r="B1027" s="32">
        <v>3.5</v>
      </c>
      <c r="C1027" s="33">
        <v>5</v>
      </c>
      <c r="D1027" t="b" s="30">
        <v>0</v>
      </c>
      <c r="E1027" s="13"/>
      <c r="F1027" s="30">
        <f>3600*(B1027*$B$15/1000-H1027-I1026)/C1027</f>
        <v>593.541470356914</v>
      </c>
      <c r="G1027" s="30">
        <f>IF(F1027&gt;B$21,$B$21,IF(F1027&lt;0,0,F1027))</f>
        <v>593.541470356914</v>
      </c>
      <c r="H1027" s="30">
        <f>(J1027*$B$16+K1027*OFFSET($B$17,0,D1027)-I1026*(OFFSET($B$18,0,D1027)+$B$19+OFFSET($B$20,0,D1027)))*$C1027/60</f>
        <v>-0.824363153273507</v>
      </c>
      <c r="I1027" s="30">
        <f>$E1027+(G1027/60)*$C1027/60+H1027+I1026</f>
        <v>22.9087323943552</v>
      </c>
      <c r="J1027" s="30">
        <f>J1026+($B$19*I1026-$B$16*J1026)*$C1027/60</f>
        <v>94.0852970559427</v>
      </c>
      <c r="K1027" s="30">
        <f>K1026+(OFFSET($B$20,0,D1027)*I1026-OFFSET($B$17,0,D1027)*K1026)*$C1027/60</f>
        <v>292.105582043064</v>
      </c>
      <c r="L1027" s="34">
        <f>$A1027/60</f>
        <v>83.5</v>
      </c>
      <c r="M1027" s="41">
        <v>49.9861845807844</v>
      </c>
      <c r="N1027" s="41">
        <v>49.6380129821441</v>
      </c>
      <c r="O1027" s="41">
        <v>49.1626302990934</v>
      </c>
      <c r="P1027" s="41">
        <f>G1027/$B$22</f>
        <v>59.3541470356914</v>
      </c>
      <c r="Q1027" s="41">
        <f>I1027/$B$15*1000</f>
        <v>3.5</v>
      </c>
      <c r="R1027" s="30">
        <f>G1027/3600*C1027</f>
        <v>0.824363153273492</v>
      </c>
    </row>
    <row r="1028" ht="20.05" customHeight="1">
      <c r="A1028" s="31">
        <f>$A1027+C1027</f>
        <v>5015</v>
      </c>
      <c r="B1028" s="32">
        <v>3.5</v>
      </c>
      <c r="C1028" s="33">
        <v>5</v>
      </c>
      <c r="D1028" t="b" s="30">
        <v>0</v>
      </c>
      <c r="E1028" s="13"/>
      <c r="F1028" s="30">
        <f>3600*(B1028*$B$15/1000-H1028-I1027)/C1028</f>
        <v>593.475868521259</v>
      </c>
      <c r="G1028" s="30">
        <f>IF(F1028&gt;B$21,$B$21,IF(F1028&lt;0,0,F1028))</f>
        <v>593.475868521259</v>
      </c>
      <c r="H1028" s="30">
        <f>(J1028*$B$16+K1028*OFFSET($B$17,0,D1028)-I1027*(OFFSET($B$18,0,D1028)+$B$19+OFFSET($B$20,0,D1028)))*$C1028/60</f>
        <v>-0.824272039612875</v>
      </c>
      <c r="I1028" s="30">
        <f>$E1028+(G1028/60)*$C1028/60+H1028+I1027</f>
        <v>22.9087323943552</v>
      </c>
      <c r="J1028" s="30">
        <f>J1027+($B$19*I1027-$B$16*J1027)*$C1028/60</f>
        <v>94.0868291341542</v>
      </c>
      <c r="K1028" s="30">
        <f>K1027+(OFFSET($B$20,0,D1028)*I1027-OFFSET($B$17,0,D1028)*K1027)*$C1028/60</f>
        <v>292.351336086079</v>
      </c>
      <c r="L1028" s="34">
        <f>$A1028/60</f>
        <v>83.5833333333333</v>
      </c>
      <c r="M1028" s="41">
        <v>49.9861845807844</v>
      </c>
      <c r="N1028" s="41">
        <v>49.6380129821441</v>
      </c>
      <c r="O1028" s="41">
        <v>49.1626302990934</v>
      </c>
      <c r="P1028" s="41">
        <f>G1028/$B$22</f>
        <v>59.3475868521259</v>
      </c>
      <c r="Q1028" s="41">
        <f>I1028/$B$15*1000</f>
        <v>3.5</v>
      </c>
      <c r="R1028" s="30">
        <f>G1028/3600*C1028</f>
        <v>0.82427203961286</v>
      </c>
    </row>
    <row r="1029" ht="20.05" customHeight="1">
      <c r="A1029" s="31">
        <f>$A1028+C1028</f>
        <v>5020</v>
      </c>
      <c r="B1029" s="32">
        <v>3.5</v>
      </c>
      <c r="C1029" s="33">
        <v>5</v>
      </c>
      <c r="D1029" t="b" s="30">
        <v>0</v>
      </c>
      <c r="E1029" s="13"/>
      <c r="F1029" s="30">
        <f>3600*(B1029*$B$15/1000-H1029-I1028)/C1029</f>
        <v>593.410324432396</v>
      </c>
      <c r="G1029" s="30">
        <f>IF(F1029&gt;B$21,$B$21,IF(F1029&lt;0,0,F1029))</f>
        <v>593.410324432396</v>
      </c>
      <c r="H1029" s="30">
        <f>(J1029*$B$16+K1029*OFFSET($B$17,0,D1029)-I1028*(OFFSET($B$18,0,D1029)+$B$19+OFFSET($B$20,0,D1029)))*$C1029/60</f>
        <v>-0.82418100615612</v>
      </c>
      <c r="I1029" s="30">
        <f>$E1029+(G1029/60)*$C1029/60+H1029+I1028</f>
        <v>22.9087323943552</v>
      </c>
      <c r="J1029" s="30">
        <f>J1028+($B$19*I1028-$B$16*J1028)*$C1029/60</f>
        <v>94.08835222158309</v>
      </c>
      <c r="K1029" s="30">
        <f>K1028+(OFFSET($B$20,0,D1029)*I1028-OFFSET($B$17,0,D1029)*K1028)*$C1029/60</f>
        <v>292.597008006216</v>
      </c>
      <c r="L1029" s="34">
        <f>$A1029/60</f>
        <v>83.6666666666667</v>
      </c>
      <c r="M1029" s="41">
        <v>49.9861845807844</v>
      </c>
      <c r="N1029" s="41">
        <v>49.6380129821441</v>
      </c>
      <c r="O1029" s="41">
        <v>49.1626302990934</v>
      </c>
      <c r="P1029" s="41">
        <f>G1029/$B$22</f>
        <v>59.3410324432396</v>
      </c>
      <c r="Q1029" s="41">
        <f>I1029/$B$15*1000</f>
        <v>3.5</v>
      </c>
      <c r="R1029" s="30">
        <f>G1029/3600*C1029</f>
        <v>0.824181006156106</v>
      </c>
    </row>
    <row r="1030" ht="20.05" customHeight="1">
      <c r="A1030" s="31">
        <f>$A1029+C1029</f>
        <v>5025</v>
      </c>
      <c r="B1030" s="32">
        <v>3.5</v>
      </c>
      <c r="C1030" s="33">
        <v>5</v>
      </c>
      <c r="D1030" t="b" s="30">
        <v>0</v>
      </c>
      <c r="E1030" s="13"/>
      <c r="F1030" s="30">
        <f>3600*(B1030*$B$15/1000-H1030-I1029)/C1030</f>
        <v>593.344837860794</v>
      </c>
      <c r="G1030" s="30">
        <f>IF(F1030&gt;B$21,$B$21,IF(F1030&lt;0,0,F1030))</f>
        <v>593.344837860794</v>
      </c>
      <c r="H1030" s="30">
        <f>(J1030*$B$16+K1030*OFFSET($B$17,0,D1030)-I1029*(OFFSET($B$18,0,D1030)+$B$19+OFFSET($B$20,0,D1030)))*$C1030/60</f>
        <v>-0.824090052584451</v>
      </c>
      <c r="I1030" s="30">
        <f>$E1030+(G1030/60)*$C1030/60+H1030+I1029</f>
        <v>22.9087323943552</v>
      </c>
      <c r="J1030" s="30">
        <f>J1029+($B$19*I1029-$B$16*J1029)*$C1030/60</f>
        <v>94.08986637099051</v>
      </c>
      <c r="K1030" s="30">
        <f>K1029+(OFFSET($B$20,0,D1030)*I1029-OFFSET($B$17,0,D1030)*K1029)*$C1030/60</f>
        <v>292.842597830918</v>
      </c>
      <c r="L1030" s="34">
        <f>$A1030/60</f>
        <v>83.75</v>
      </c>
      <c r="M1030" s="41">
        <v>49.9861845807844</v>
      </c>
      <c r="N1030" s="41">
        <v>49.6380129821441</v>
      </c>
      <c r="O1030" s="41">
        <v>49.1626302990934</v>
      </c>
      <c r="P1030" s="41">
        <f>G1030/$B$22</f>
        <v>59.3344837860794</v>
      </c>
      <c r="Q1030" s="41">
        <f>I1030/$B$15*1000</f>
        <v>3.5</v>
      </c>
      <c r="R1030" s="30">
        <f>G1030/3600*C1030</f>
        <v>0.824090052584436</v>
      </c>
    </row>
    <row r="1031" ht="20.05" customHeight="1">
      <c r="A1031" s="31">
        <f>$A1030+C1030</f>
        <v>5030</v>
      </c>
      <c r="B1031" s="32">
        <v>3.5</v>
      </c>
      <c r="C1031" s="33">
        <v>5</v>
      </c>
      <c r="D1031" t="b" s="30">
        <v>0</v>
      </c>
      <c r="E1031" s="13"/>
      <c r="F1031" s="30">
        <f>3600*(B1031*$B$15/1000-H1031-I1030)/C1031</f>
        <v>593.279408578235</v>
      </c>
      <c r="G1031" s="30">
        <f>IF(F1031&gt;B$21,$B$21,IF(F1031&lt;0,0,F1031))</f>
        <v>593.279408578235</v>
      </c>
      <c r="H1031" s="30">
        <f>(J1031*$B$16+K1031*OFFSET($B$17,0,D1031)-I1030*(OFFSET($B$18,0,D1031)+$B$19+OFFSET($B$20,0,D1031)))*$C1031/60</f>
        <v>-0.823999178580897</v>
      </c>
      <c r="I1031" s="30">
        <f>$E1031+(G1031/60)*$C1031/60+H1031+I1030</f>
        <v>22.9087323943552</v>
      </c>
      <c r="J1031" s="30">
        <f>J1030+($B$19*I1030-$B$16*J1030)*$C1031/60</f>
        <v>94.09137163482789</v>
      </c>
      <c r="K1031" s="30">
        <f>K1030+(OFFSET($B$20,0,D1031)*I1030-OFFSET($B$17,0,D1031)*K1030)*$C1031/60</f>
        <v>293.088105587619</v>
      </c>
      <c r="L1031" s="34">
        <f>$A1031/60</f>
        <v>83.8333333333333</v>
      </c>
      <c r="M1031" s="41">
        <v>49.9861845807844</v>
      </c>
      <c r="N1031" s="41">
        <v>49.6380129821441</v>
      </c>
      <c r="O1031" s="41">
        <v>49.1626302990934</v>
      </c>
      <c r="P1031" s="41">
        <f>G1031/$B$22</f>
        <v>59.3279408578235</v>
      </c>
      <c r="Q1031" s="41">
        <f>I1031/$B$15*1000</f>
        <v>3.5</v>
      </c>
      <c r="R1031" s="30">
        <f>G1031/3600*C1031</f>
        <v>0.823999178580882</v>
      </c>
    </row>
    <row r="1032" ht="20.05" customHeight="1">
      <c r="A1032" s="31">
        <f>$A1031+C1031</f>
        <v>5035</v>
      </c>
      <c r="B1032" s="32">
        <v>3.5</v>
      </c>
      <c r="C1032" s="33">
        <v>5</v>
      </c>
      <c r="D1032" t="b" s="30">
        <v>0</v>
      </c>
      <c r="E1032" s="13"/>
      <c r="F1032" s="30">
        <f>3600*(B1032*$B$15/1000-H1032-I1031)/C1032</f>
        <v>593.214036357802</v>
      </c>
      <c r="G1032" s="30">
        <f>IF(F1032&gt;B$21,$B$21,IF(F1032&lt;0,0,F1032))</f>
        <v>593.214036357802</v>
      </c>
      <c r="H1032" s="30">
        <f>(J1032*$B$16+K1032*OFFSET($B$17,0,D1032)-I1031*(OFFSET($B$18,0,D1032)+$B$19+OFFSET($B$20,0,D1032)))*$C1032/60</f>
        <v>-0.823908383830296</v>
      </c>
      <c r="I1032" s="30">
        <f>$E1032+(G1032/60)*$C1032/60+H1032+I1031</f>
        <v>22.9087323943552</v>
      </c>
      <c r="J1032" s="30">
        <f>J1031+($B$19*I1031-$B$16*J1031)*$C1032/60</f>
        <v>94.092868065239</v>
      </c>
      <c r="K1032" s="30">
        <f>K1031+(OFFSET($B$20,0,D1032)*I1031-OFFSET($B$17,0,D1032)*K1031)*$C1032/60</f>
        <v>293.333531303742</v>
      </c>
      <c r="L1032" s="34">
        <f>$A1032/60</f>
        <v>83.9166666666667</v>
      </c>
      <c r="M1032" s="41">
        <v>49.9861845807844</v>
      </c>
      <c r="N1032" s="41">
        <v>49.6380129821441</v>
      </c>
      <c r="O1032" s="41">
        <v>49.1626302990934</v>
      </c>
      <c r="P1032" s="41">
        <f>G1032/$B$22</f>
        <v>59.3214036357802</v>
      </c>
      <c r="Q1032" s="41">
        <f>I1032/$B$15*1000</f>
        <v>3.5</v>
      </c>
      <c r="R1032" s="30">
        <f>G1032/3600*C1032</f>
        <v>0.823908383830281</v>
      </c>
    </row>
    <row r="1033" ht="20.05" customHeight="1">
      <c r="A1033" s="31">
        <f>$A1032+C1032</f>
        <v>5040</v>
      </c>
      <c r="B1033" s="32">
        <v>3.5</v>
      </c>
      <c r="C1033" s="33">
        <v>5</v>
      </c>
      <c r="D1033" t="b" s="30">
        <v>0</v>
      </c>
      <c r="E1033" s="13"/>
      <c r="F1033" s="30">
        <f>3600*(B1033*$B$15/1000-H1033-I1032)/C1033</f>
        <v>593.148720973874</v>
      </c>
      <c r="G1033" s="30">
        <f>IF(F1033&gt;B$21,$B$21,IF(F1033&lt;0,0,F1033))</f>
        <v>593.148720973874</v>
      </c>
      <c r="H1033" s="30">
        <f>(J1033*$B$16+K1033*OFFSET($B$17,0,D1033)-I1032*(OFFSET($B$18,0,D1033)+$B$19+OFFSET($B$20,0,D1033)))*$C1033/60</f>
        <v>-0.823817668019284</v>
      </c>
      <c r="I1033" s="30">
        <f>$E1033+(G1033/60)*$C1033/60+H1033+I1032</f>
        <v>22.9087323943552</v>
      </c>
      <c r="J1033" s="30">
        <f>J1032+($B$19*I1032-$B$16*J1032)*$C1033/60</f>
        <v>94.09435571406151</v>
      </c>
      <c r="K1033" s="30">
        <f>K1032+(OFFSET($B$20,0,D1033)*I1032-OFFSET($B$17,0,D1033)*K1032)*$C1033/60</f>
        <v>293.578875006703</v>
      </c>
      <c r="L1033" s="34">
        <f>$A1033/60</f>
        <v>84</v>
      </c>
      <c r="M1033" s="41">
        <v>49.9861845807844</v>
      </c>
      <c r="N1033" s="41">
        <v>49.6380129821441</v>
      </c>
      <c r="O1033" s="41">
        <v>49.1626302990934</v>
      </c>
      <c r="P1033" s="41">
        <f>G1033/$B$22</f>
        <v>59.3148720973874</v>
      </c>
      <c r="Q1033" s="41">
        <f>I1033/$B$15*1000</f>
        <v>3.5</v>
      </c>
      <c r="R1033" s="30">
        <f>G1033/3600*C1033</f>
        <v>0.823817668019269</v>
      </c>
    </row>
    <row r="1034" ht="20.05" customHeight="1">
      <c r="A1034" s="31">
        <f>$A1033+C1033</f>
        <v>5045</v>
      </c>
      <c r="B1034" s="32">
        <v>3.5</v>
      </c>
      <c r="C1034" s="33">
        <v>5</v>
      </c>
      <c r="D1034" t="b" s="30">
        <v>0</v>
      </c>
      <c r="E1034" s="13"/>
      <c r="F1034" s="30">
        <f>3600*(B1034*$B$15/1000-H1034-I1033)/C1034</f>
        <v>593.083462202114</v>
      </c>
      <c r="G1034" s="30">
        <f>IF(F1034&gt;B$21,$B$21,IF(F1034&lt;0,0,F1034))</f>
        <v>593.083462202114</v>
      </c>
      <c r="H1034" s="30">
        <f>(J1034*$B$16+K1034*OFFSET($B$17,0,D1034)-I1033*(OFFSET($B$18,0,D1034)+$B$19+OFFSET($B$20,0,D1034)))*$C1034/60</f>
        <v>-0.823727030836285</v>
      </c>
      <c r="I1034" s="30">
        <f>$E1034+(G1034/60)*$C1034/60+H1034+I1033</f>
        <v>22.9087323943552</v>
      </c>
      <c r="J1034" s="30">
        <f>J1033+($B$19*I1033-$B$16*J1033)*$C1034/60</f>
        <v>94.0958346328289</v>
      </c>
      <c r="K1034" s="30">
        <f>K1033+(OFFSET($B$20,0,D1034)*I1033-OFFSET($B$17,0,D1034)*K1033)*$C1034/60</f>
        <v>293.824136723908</v>
      </c>
      <c r="L1034" s="34">
        <f>$A1034/60</f>
        <v>84.0833333333333</v>
      </c>
      <c r="M1034" s="41">
        <v>49.9861845807844</v>
      </c>
      <c r="N1034" s="41">
        <v>49.6380129821441</v>
      </c>
      <c r="O1034" s="41">
        <v>49.1626302990934</v>
      </c>
      <c r="P1034" s="41">
        <f>G1034/$B$22</f>
        <v>59.3083462202114</v>
      </c>
      <c r="Q1034" s="41">
        <f>I1034/$B$15*1000</f>
        <v>3.5</v>
      </c>
      <c r="R1034" s="30">
        <f>G1034/3600*C1034</f>
        <v>0.823727030836269</v>
      </c>
    </row>
    <row r="1035" ht="20.05" customHeight="1">
      <c r="A1035" s="31">
        <f>$A1034+C1034</f>
        <v>5050</v>
      </c>
      <c r="B1035" s="32">
        <v>3.5</v>
      </c>
      <c r="C1035" s="33">
        <v>5</v>
      </c>
      <c r="D1035" t="b" s="30">
        <v>0</v>
      </c>
      <c r="E1035" s="13"/>
      <c r="F1035" s="30">
        <f>3600*(B1035*$B$15/1000-H1035-I1034)/C1035</f>
        <v>593.018259819472</v>
      </c>
      <c r="G1035" s="30">
        <f>IF(F1035&gt;B$21,$B$21,IF(F1035&lt;0,0,F1035))</f>
        <v>593.018259819472</v>
      </c>
      <c r="H1035" s="30">
        <f>(J1035*$B$16+K1035*OFFSET($B$17,0,D1035)-I1034*(OFFSET($B$18,0,D1035)+$B$19+OFFSET($B$20,0,D1035)))*$C1035/60</f>
        <v>-0.823636471971504</v>
      </c>
      <c r="I1035" s="30">
        <f>$E1035+(G1035/60)*$C1035/60+H1035+I1034</f>
        <v>22.9087323943552</v>
      </c>
      <c r="J1035" s="30">
        <f>J1034+($B$19*I1034-$B$16*J1034)*$C1035/60</f>
        <v>94.0973048727722</v>
      </c>
      <c r="K1035" s="30">
        <f>K1034+(OFFSET($B$20,0,D1035)*I1034-OFFSET($B$17,0,D1035)*K1034)*$C1035/60</f>
        <v>294.069316482754</v>
      </c>
      <c r="L1035" s="34">
        <f>$A1035/60</f>
        <v>84.1666666666667</v>
      </c>
      <c r="M1035" s="41">
        <v>49.9861845807844</v>
      </c>
      <c r="N1035" s="41">
        <v>49.6380129821441</v>
      </c>
      <c r="O1035" s="41">
        <v>49.1626302990934</v>
      </c>
      <c r="P1035" s="41">
        <f>G1035/$B$22</f>
        <v>59.3018259819472</v>
      </c>
      <c r="Q1035" s="41">
        <f>I1035/$B$15*1000</f>
        <v>3.5</v>
      </c>
      <c r="R1035" s="30">
        <f>G1035/3600*C1035</f>
        <v>0.823636471971489</v>
      </c>
    </row>
    <row r="1036" ht="20.05" customHeight="1">
      <c r="A1036" s="31">
        <f>$A1035+C1035</f>
        <v>5055</v>
      </c>
      <c r="B1036" s="32">
        <v>3.5</v>
      </c>
      <c r="C1036" s="33">
        <v>5</v>
      </c>
      <c r="D1036" t="b" s="30">
        <v>0</v>
      </c>
      <c r="E1036" s="13"/>
      <c r="F1036" s="30">
        <f>3600*(B1036*$B$15/1000-H1036-I1035)/C1036</f>
        <v>592.953113604163</v>
      </c>
      <c r="G1036" s="30">
        <f>IF(F1036&gt;B$21,$B$21,IF(F1036&lt;0,0,F1036))</f>
        <v>592.953113604163</v>
      </c>
      <c r="H1036" s="30">
        <f>(J1036*$B$16+K1036*OFFSET($B$17,0,D1036)-I1035*(OFFSET($B$18,0,D1036)+$B$19+OFFSET($B$20,0,D1036)))*$C1036/60</f>
        <v>-0.823545991116908</v>
      </c>
      <c r="I1036" s="30">
        <f>$E1036+(G1036/60)*$C1036/60+H1036+I1035</f>
        <v>22.9087323943552</v>
      </c>
      <c r="J1036" s="30">
        <f>J1035+($B$19*I1035-$B$16*J1035)*$C1036/60</f>
        <v>94.09876648482199</v>
      </c>
      <c r="K1036" s="30">
        <f>K1035+(OFFSET($B$20,0,D1036)*I1035-OFFSET($B$17,0,D1036)*K1035)*$C1036/60</f>
        <v>294.314414310629</v>
      </c>
      <c r="L1036" s="34">
        <f>$A1036/60</f>
        <v>84.25</v>
      </c>
      <c r="M1036" s="41">
        <v>49.9861845807844</v>
      </c>
      <c r="N1036" s="41">
        <v>49.6380129821441</v>
      </c>
      <c r="O1036" s="41">
        <v>49.1626302990934</v>
      </c>
      <c r="P1036" s="41">
        <f>G1036/$B$22</f>
        <v>59.2953113604163</v>
      </c>
      <c r="Q1036" s="41">
        <f>I1036/$B$15*1000</f>
        <v>3.5</v>
      </c>
      <c r="R1036" s="30">
        <f>G1036/3600*C1036</f>
        <v>0.823545991116893</v>
      </c>
    </row>
    <row r="1037" ht="20.05" customHeight="1">
      <c r="A1037" s="31">
        <f>$A1036+C1036</f>
        <v>5060</v>
      </c>
      <c r="B1037" s="32">
        <v>3.5</v>
      </c>
      <c r="C1037" s="33">
        <v>5</v>
      </c>
      <c r="D1037" t="b" s="30">
        <v>0</v>
      </c>
      <c r="E1037" s="13"/>
      <c r="F1037" s="30">
        <f>3600*(B1037*$B$15/1000-H1037-I1036)/C1037</f>
        <v>592.8880233356711</v>
      </c>
      <c r="G1037" s="30">
        <f>IF(F1037&gt;B$21,$B$21,IF(F1037&lt;0,0,F1037))</f>
        <v>592.8880233356711</v>
      </c>
      <c r="H1037" s="30">
        <f>(J1037*$B$16+K1037*OFFSET($B$17,0,D1037)-I1036*(OFFSET($B$18,0,D1037)+$B$19+OFFSET($B$20,0,D1037)))*$C1037/60</f>
        <v>-0.823455587966225</v>
      </c>
      <c r="I1037" s="30">
        <f>$E1037+(G1037/60)*$C1037/60+H1037+I1036</f>
        <v>22.9087323943552</v>
      </c>
      <c r="J1037" s="30">
        <f>J1036+($B$19*I1036-$B$16*J1036)*$C1037/60</f>
        <v>94.10021951960979</v>
      </c>
      <c r="K1037" s="30">
        <f>K1036+(OFFSET($B$20,0,D1037)*I1036-OFFSET($B$17,0,D1037)*K1036)*$C1037/60</f>
        <v>294.559430234912</v>
      </c>
      <c r="L1037" s="34">
        <f>$A1037/60</f>
        <v>84.3333333333333</v>
      </c>
      <c r="M1037" s="41">
        <v>49.9861845807844</v>
      </c>
      <c r="N1037" s="41">
        <v>49.6380129821441</v>
      </c>
      <c r="O1037" s="41">
        <v>49.1626302990934</v>
      </c>
      <c r="P1037" s="41">
        <f>G1037/$B$22</f>
        <v>59.2888023335671</v>
      </c>
      <c r="Q1037" s="41">
        <f>I1037/$B$15*1000</f>
        <v>3.5</v>
      </c>
      <c r="R1037" s="30">
        <f>G1037/3600*C1037</f>
        <v>0.82345558796621</v>
      </c>
    </row>
    <row r="1038" ht="20.05" customHeight="1">
      <c r="A1038" s="31">
        <f>$A1037+C1037</f>
        <v>5065</v>
      </c>
      <c r="B1038" s="32">
        <v>3.5</v>
      </c>
      <c r="C1038" s="33">
        <v>5</v>
      </c>
      <c r="D1038" t="b" s="30">
        <v>0</v>
      </c>
      <c r="E1038" s="13"/>
      <c r="F1038" s="30">
        <f>3600*(B1038*$B$15/1000-H1038-I1037)/C1038</f>
        <v>592.822988794738</v>
      </c>
      <c r="G1038" s="30">
        <f>IF(F1038&gt;B$21,$B$21,IF(F1038&lt;0,0,F1038))</f>
        <v>592.822988794738</v>
      </c>
      <c r="H1038" s="30">
        <f>(J1038*$B$16+K1038*OFFSET($B$17,0,D1038)-I1037*(OFFSET($B$18,0,D1038)+$B$19+OFFSET($B$20,0,D1038)))*$C1038/60</f>
        <v>-0.823365262214929</v>
      </c>
      <c r="I1038" s="30">
        <f>$E1038+(G1038/60)*$C1038/60+H1038+I1037</f>
        <v>22.9087323943552</v>
      </c>
      <c r="J1038" s="30">
        <f>J1037+($B$19*I1037-$B$16*J1037)*$C1038/60</f>
        <v>94.10166402746999</v>
      </c>
      <c r="K1038" s="30">
        <f>K1037+(OFFSET($B$20,0,D1038)*I1037-OFFSET($B$17,0,D1038)*K1037)*$C1038/60</f>
        <v>294.804364282972</v>
      </c>
      <c r="L1038" s="34">
        <f>$A1038/60</f>
        <v>84.4166666666667</v>
      </c>
      <c r="M1038" s="41">
        <v>49.9861845807844</v>
      </c>
      <c r="N1038" s="41">
        <v>49.6380129821441</v>
      </c>
      <c r="O1038" s="41">
        <v>49.1626302990934</v>
      </c>
      <c r="P1038" s="41">
        <f>G1038/$B$22</f>
        <v>59.2822988794738</v>
      </c>
      <c r="Q1038" s="41">
        <f>I1038/$B$15*1000</f>
        <v>3.5</v>
      </c>
      <c r="R1038" s="30">
        <f>G1038/3600*C1038</f>
        <v>0.823365262214914</v>
      </c>
    </row>
    <row r="1039" ht="20.05" customHeight="1">
      <c r="A1039" s="31">
        <f>$A1038+C1038</f>
        <v>5070</v>
      </c>
      <c r="B1039" s="32">
        <v>3.5</v>
      </c>
      <c r="C1039" s="33">
        <v>5</v>
      </c>
      <c r="D1039" t="b" s="30">
        <v>0</v>
      </c>
      <c r="E1039" s="13"/>
      <c r="F1039" s="30">
        <f>3600*(B1039*$B$15/1000-H1039-I1038)/C1039</f>
        <v>592.7580097633549</v>
      </c>
      <c r="G1039" s="30">
        <f>IF(F1039&gt;B$21,$B$21,IF(F1039&lt;0,0,F1039))</f>
        <v>592.7580097633549</v>
      </c>
      <c r="H1039" s="30">
        <f>(J1039*$B$16+K1039*OFFSET($B$17,0,D1039)-I1038*(OFFSET($B$18,0,D1039)+$B$19+OFFSET($B$20,0,D1039)))*$C1039/60</f>
        <v>-0.82327501356023</v>
      </c>
      <c r="I1039" s="30">
        <f>$E1039+(G1039/60)*$C1039/60+H1039+I1038</f>
        <v>22.9087323943552</v>
      </c>
      <c r="J1039" s="30">
        <f>J1038+($B$19*I1038-$B$16*J1038)*$C1039/60</f>
        <v>94.1031000584417</v>
      </c>
      <c r="K1039" s="30">
        <f>K1038+(OFFSET($B$20,0,D1039)*I1038-OFFSET($B$17,0,D1039)*K1038)*$C1039/60</f>
        <v>295.049216482169</v>
      </c>
      <c r="L1039" s="34">
        <f>$A1039/60</f>
        <v>84.5</v>
      </c>
      <c r="M1039" s="41">
        <v>49.9861845807844</v>
      </c>
      <c r="N1039" s="41">
        <v>49.6380129821441</v>
      </c>
      <c r="O1039" s="41">
        <v>49.1626302990934</v>
      </c>
      <c r="P1039" s="41">
        <f>G1039/$B$22</f>
        <v>59.2758009763355</v>
      </c>
      <c r="Q1039" s="41">
        <f>I1039/$B$15*1000</f>
        <v>3.5</v>
      </c>
      <c r="R1039" s="30">
        <f>G1039/3600*C1039</f>
        <v>0.823275013560215</v>
      </c>
    </row>
    <row r="1040" ht="20.05" customHeight="1">
      <c r="A1040" s="31">
        <f>$A1039+C1039</f>
        <v>5075</v>
      </c>
      <c r="B1040" s="32">
        <v>3.5</v>
      </c>
      <c r="C1040" s="33">
        <v>5</v>
      </c>
      <c r="D1040" t="b" s="30">
        <v>0</v>
      </c>
      <c r="E1040" s="13"/>
      <c r="F1040" s="30">
        <f>3600*(B1040*$B$15/1000-H1040-I1039)/C1040</f>
        <v>592.693086024755</v>
      </c>
      <c r="G1040" s="30">
        <f>IF(F1040&gt;B$21,$B$21,IF(F1040&lt;0,0,F1040))</f>
        <v>592.693086024755</v>
      </c>
      <c r="H1040" s="30">
        <f>(J1040*$B$16+K1040*OFFSET($B$17,0,D1040)-I1039*(OFFSET($B$18,0,D1040)+$B$19+OFFSET($B$20,0,D1040)))*$C1040/60</f>
        <v>-0.823184841701063</v>
      </c>
      <c r="I1040" s="30">
        <f>$E1040+(G1040/60)*$C1040/60+H1040+I1039</f>
        <v>22.9087323943552</v>
      </c>
      <c r="J1040" s="30">
        <f>J1039+($B$19*I1039-$B$16*J1039)*$C1040/60</f>
        <v>94.1045276622703</v>
      </c>
      <c r="K1040" s="30">
        <f>K1039+(OFFSET($B$20,0,D1040)*I1039-OFFSET($B$17,0,D1040)*K1039)*$C1040/60</f>
        <v>295.293986859854</v>
      </c>
      <c r="L1040" s="34">
        <f>$A1040/60</f>
        <v>84.5833333333333</v>
      </c>
      <c r="M1040" s="41">
        <v>49.9861845807844</v>
      </c>
      <c r="N1040" s="41">
        <v>49.6380129821441</v>
      </c>
      <c r="O1040" s="41">
        <v>49.1626302990934</v>
      </c>
      <c r="P1040" s="41">
        <f>G1040/$B$22</f>
        <v>59.2693086024755</v>
      </c>
      <c r="Q1040" s="41">
        <f>I1040/$B$15*1000</f>
        <v>3.5</v>
      </c>
      <c r="R1040" s="30">
        <f>G1040/3600*C1040</f>
        <v>0.823184841701049</v>
      </c>
    </row>
    <row r="1041" ht="20.05" customHeight="1">
      <c r="A1041" s="31">
        <f>$A1040+C1040</f>
        <v>5080</v>
      </c>
      <c r="B1041" s="32">
        <v>3.5</v>
      </c>
      <c r="C1041" s="33">
        <v>5</v>
      </c>
      <c r="D1041" t="b" s="30">
        <v>0</v>
      </c>
      <c r="E1041" s="13"/>
      <c r="F1041" s="30">
        <f>3600*(B1041*$B$15/1000-H1041-I1040)/C1041</f>
        <v>592.628217363408</v>
      </c>
      <c r="G1041" s="30">
        <f>IF(F1041&gt;B$21,$B$21,IF(F1041&lt;0,0,F1041))</f>
        <v>592.628217363408</v>
      </c>
      <c r="H1041" s="30">
        <f>(J1041*$B$16+K1041*OFFSET($B$17,0,D1041)-I1040*(OFFSET($B$18,0,D1041)+$B$19+OFFSET($B$20,0,D1041)))*$C1041/60</f>
        <v>-0.823094746338082</v>
      </c>
      <c r="I1041" s="30">
        <f>$E1041+(G1041/60)*$C1041/60+H1041+I1040</f>
        <v>22.9087323943552</v>
      </c>
      <c r="J1041" s="30">
        <f>J1040+($B$19*I1040-$B$16*J1040)*$C1041/60</f>
        <v>94.10594688840931</v>
      </c>
      <c r="K1041" s="30">
        <f>K1040+(OFFSET($B$20,0,D1041)*I1040-OFFSET($B$17,0,D1041)*K1040)*$C1041/60</f>
        <v>295.538675443370</v>
      </c>
      <c r="L1041" s="34">
        <f>$A1041/60</f>
        <v>84.6666666666667</v>
      </c>
      <c r="M1041" s="41">
        <v>49.9861845807844</v>
      </c>
      <c r="N1041" s="41">
        <v>49.6380129821441</v>
      </c>
      <c r="O1041" s="41">
        <v>49.1626302990934</v>
      </c>
      <c r="P1041" s="41">
        <f>G1041/$B$22</f>
        <v>59.2628217363408</v>
      </c>
      <c r="Q1041" s="41">
        <f>I1041/$B$15*1000</f>
        <v>3.5</v>
      </c>
      <c r="R1041" s="30">
        <f>G1041/3600*C1041</f>
        <v>0.823094746338067</v>
      </c>
    </row>
    <row r="1042" ht="20.05" customHeight="1">
      <c r="A1042" s="31">
        <f>$A1041+C1041</f>
        <v>5085</v>
      </c>
      <c r="B1042" s="32">
        <v>3.5</v>
      </c>
      <c r="C1042" s="33">
        <v>5</v>
      </c>
      <c r="D1042" t="b" s="30">
        <v>0</v>
      </c>
      <c r="E1042" s="13"/>
      <c r="F1042" s="30">
        <f>3600*(B1042*$B$15/1000-H1042-I1041)/C1042</f>
        <v>592.563403565014</v>
      </c>
      <c r="G1042" s="30">
        <f>IF(F1042&gt;B$21,$B$21,IF(F1042&lt;0,0,F1042))</f>
        <v>592.563403565014</v>
      </c>
      <c r="H1042" s="30">
        <f>(J1042*$B$16+K1042*OFFSET($B$17,0,D1042)-I1041*(OFFSET($B$18,0,D1042)+$B$19+OFFSET($B$20,0,D1042)))*$C1042/60</f>
        <v>-0.823004727173645</v>
      </c>
      <c r="I1042" s="30">
        <f>$E1042+(G1042/60)*$C1042/60+H1042+I1041</f>
        <v>22.9087323943552</v>
      </c>
      <c r="J1042" s="30">
        <f>J1041+($B$19*I1041-$B$16*J1041)*$C1042/60</f>
        <v>94.10735778602189</v>
      </c>
      <c r="K1042" s="30">
        <f>K1041+(OFFSET($B$20,0,D1042)*I1041-OFFSET($B$17,0,D1042)*K1041)*$C1042/60</f>
        <v>295.783282260049</v>
      </c>
      <c r="L1042" s="34">
        <f>$A1042/60</f>
        <v>84.75</v>
      </c>
      <c r="M1042" s="41">
        <v>49.9861845807844</v>
      </c>
      <c r="N1042" s="41">
        <v>49.6380129821441</v>
      </c>
      <c r="O1042" s="41">
        <v>49.1626302990934</v>
      </c>
      <c r="P1042" s="41">
        <f>G1042/$B$22</f>
        <v>59.2563403565014</v>
      </c>
      <c r="Q1042" s="41">
        <f>I1042/$B$15*1000</f>
        <v>3.5</v>
      </c>
      <c r="R1042" s="30">
        <f>G1042/3600*C1042</f>
        <v>0.823004727173631</v>
      </c>
    </row>
    <row r="1043" ht="20.05" customHeight="1">
      <c r="A1043" s="31">
        <f>$A1042+C1042</f>
        <v>5090</v>
      </c>
      <c r="B1043" s="32">
        <v>3.5</v>
      </c>
      <c r="C1043" s="33">
        <v>5</v>
      </c>
      <c r="D1043" t="b" s="30">
        <v>0</v>
      </c>
      <c r="E1043" s="13"/>
      <c r="F1043" s="30">
        <f>3600*(B1043*$B$15/1000-H1043-I1042)/C1043</f>
        <v>592.498644416490</v>
      </c>
      <c r="G1043" s="30">
        <f>IF(F1043&gt;B$21,$B$21,IF(F1043&lt;0,0,F1043))</f>
        <v>592.498644416490</v>
      </c>
      <c r="H1043" s="30">
        <f>(J1043*$B$16+K1043*OFFSET($B$17,0,D1043)-I1042*(OFFSET($B$18,0,D1043)+$B$19+OFFSET($B$20,0,D1043)))*$C1043/60</f>
        <v>-0.8229147839118069</v>
      </c>
      <c r="I1043" s="30">
        <f>$E1043+(G1043/60)*$C1043/60+H1043+I1042</f>
        <v>22.9087323943552</v>
      </c>
      <c r="J1043" s="30">
        <f>J1042+($B$19*I1042-$B$16*J1042)*$C1043/60</f>
        <v>94.108760403983</v>
      </c>
      <c r="K1043" s="30">
        <f>K1042+(OFFSET($B$20,0,D1043)*I1042-OFFSET($B$17,0,D1043)*K1042)*$C1043/60</f>
        <v>296.027807337215</v>
      </c>
      <c r="L1043" s="34">
        <f>$A1043/60</f>
        <v>84.8333333333333</v>
      </c>
      <c r="M1043" s="41">
        <v>49.9861845807844</v>
      </c>
      <c r="N1043" s="41">
        <v>49.6380129821441</v>
      </c>
      <c r="O1043" s="41">
        <v>49.1626302990934</v>
      </c>
      <c r="P1043" s="41">
        <f>G1043/$B$22</f>
        <v>59.249864441649</v>
      </c>
      <c r="Q1043" s="41">
        <f>I1043/$B$15*1000</f>
        <v>3.5</v>
      </c>
      <c r="R1043" s="30">
        <f>G1043/3600*C1043</f>
        <v>0.822914783911792</v>
      </c>
    </row>
    <row r="1044" ht="20.05" customHeight="1">
      <c r="A1044" s="31">
        <f>$A1043+C1043</f>
        <v>5095</v>
      </c>
      <c r="B1044" s="32">
        <v>3.5</v>
      </c>
      <c r="C1044" s="33">
        <v>5</v>
      </c>
      <c r="D1044" t="b" s="30">
        <v>0</v>
      </c>
      <c r="E1044" s="13"/>
      <c r="F1044" s="30">
        <f>3600*(B1044*$B$15/1000-H1044-I1043)/C1044</f>
        <v>592.4339397059711</v>
      </c>
      <c r="G1044" s="30">
        <f>IF(F1044&gt;B$21,$B$21,IF(F1044&lt;0,0,F1044))</f>
        <v>592.4339397059711</v>
      </c>
      <c r="H1044" s="30">
        <f>(J1044*$B$16+K1044*OFFSET($B$17,0,D1044)-I1043*(OFFSET($B$18,0,D1044)+$B$19+OFFSET($B$20,0,D1044)))*$C1044/60</f>
        <v>-0.822824916258308</v>
      </c>
      <c r="I1044" s="30">
        <f>$E1044+(G1044/60)*$C1044/60+H1044+I1043</f>
        <v>22.9087323943552</v>
      </c>
      <c r="J1044" s="30">
        <f>J1043+($B$19*I1043-$B$16*J1043)*$C1044/60</f>
        <v>94.1101547908804</v>
      </c>
      <c r="K1044" s="30">
        <f>K1043+(OFFSET($B$20,0,D1044)*I1043-OFFSET($B$17,0,D1044)*K1043)*$C1044/60</f>
        <v>296.272250702183</v>
      </c>
      <c r="L1044" s="34">
        <f>$A1044/60</f>
        <v>84.9166666666667</v>
      </c>
      <c r="M1044" s="41">
        <v>49.9861845807844</v>
      </c>
      <c r="N1044" s="41">
        <v>49.6380129821441</v>
      </c>
      <c r="O1044" s="41">
        <v>49.1626302990934</v>
      </c>
      <c r="P1044" s="41">
        <f>G1044/$B$22</f>
        <v>59.2433939705971</v>
      </c>
      <c r="Q1044" s="41">
        <f>I1044/$B$15*1000</f>
        <v>3.5</v>
      </c>
      <c r="R1044" s="30">
        <f>G1044/3600*C1044</f>
        <v>0.822824916258293</v>
      </c>
    </row>
    <row r="1045" ht="20.05" customHeight="1">
      <c r="A1045" s="31">
        <f>$A1044+C1044</f>
        <v>5100</v>
      </c>
      <c r="B1045" s="32">
        <v>3.5</v>
      </c>
      <c r="C1045" s="33">
        <v>5</v>
      </c>
      <c r="D1045" t="b" s="30">
        <v>0</v>
      </c>
      <c r="E1045" s="13"/>
      <c r="F1045" s="30">
        <f>3600*(B1045*$B$15/1000-H1045-I1044)/C1045</f>
        <v>592.3692892227961</v>
      </c>
      <c r="G1045" s="30">
        <f>IF(F1045&gt;B$21,$B$21,IF(F1045&lt;0,0,F1045))</f>
        <v>592.3692892227961</v>
      </c>
      <c r="H1045" s="30">
        <f>(J1045*$B$16+K1045*OFFSET($B$17,0,D1045)-I1044*(OFFSET($B$18,0,D1045)+$B$19+OFFSET($B$20,0,D1045)))*$C1045/60</f>
        <v>-0.822735123920565</v>
      </c>
      <c r="I1045" s="30">
        <f>$E1045+(G1045/60)*$C1045/60+H1045+I1044</f>
        <v>22.9087323943552</v>
      </c>
      <c r="J1045" s="30">
        <f>J1044+($B$19*I1044-$B$16*J1044)*$C1045/60</f>
        <v>94.11154099501709</v>
      </c>
      <c r="K1045" s="30">
        <f>K1044+(OFFSET($B$20,0,D1045)*I1044-OFFSET($B$17,0,D1045)*K1044)*$C1045/60</f>
        <v>296.516612382258</v>
      </c>
      <c r="L1045" s="34">
        <f>$A1045/60</f>
        <v>85</v>
      </c>
      <c r="M1045" s="41">
        <v>49.9861845807844</v>
      </c>
      <c r="N1045" s="41">
        <v>49.6380129821441</v>
      </c>
      <c r="O1045" s="41">
        <v>49.1626302990934</v>
      </c>
      <c r="P1045" s="41">
        <f>G1045/$B$22</f>
        <v>59.2369289222796</v>
      </c>
      <c r="Q1045" s="41">
        <f>I1045/$B$15*1000</f>
        <v>3.5</v>
      </c>
      <c r="R1045" s="30">
        <f>G1045/3600*C1045</f>
        <v>0.82273512392055</v>
      </c>
    </row>
    <row r="1046" ht="20.05" customHeight="1">
      <c r="A1046" s="31">
        <f>$A1045+C1045</f>
        <v>5105</v>
      </c>
      <c r="B1046" s="32">
        <v>3.5</v>
      </c>
      <c r="C1046" s="33">
        <v>5</v>
      </c>
      <c r="D1046" t="b" s="30">
        <v>0</v>
      </c>
      <c r="E1046" s="13"/>
      <c r="F1046" s="30">
        <f>3600*(B1046*$B$15/1000-H1046-I1045)/C1046</f>
        <v>592.304692757507</v>
      </c>
      <c r="G1046" s="30">
        <f>IF(F1046&gt;B$21,$B$21,IF(F1046&lt;0,0,F1046))</f>
        <v>592.304692757507</v>
      </c>
      <c r="H1046" s="30">
        <f>(J1046*$B$16+K1046*OFFSET($B$17,0,D1046)-I1045*(OFFSET($B$18,0,D1046)+$B$19+OFFSET($B$20,0,D1046)))*$C1046/60</f>
        <v>-0.8226454066076641</v>
      </c>
      <c r="I1046" s="30">
        <f>$E1046+(G1046/60)*$C1046/60+H1046+I1045</f>
        <v>22.9087323943552</v>
      </c>
      <c r="J1046" s="30">
        <f>J1045+($B$19*I1045-$B$16*J1045)*$C1046/60</f>
        <v>94.1129190644123</v>
      </c>
      <c r="K1046" s="30">
        <f>K1045+(OFFSET($B$20,0,D1046)*I1045-OFFSET($B$17,0,D1046)*K1045)*$C1046/60</f>
        <v>296.760892404737</v>
      </c>
      <c r="L1046" s="34">
        <f>$A1046/60</f>
        <v>85.0833333333333</v>
      </c>
      <c r="M1046" s="41">
        <v>49.9861845807844</v>
      </c>
      <c r="N1046" s="41">
        <v>49.6380129821441</v>
      </c>
      <c r="O1046" s="41">
        <v>49.1626302990934</v>
      </c>
      <c r="P1046" s="41">
        <f>G1046/$B$22</f>
        <v>59.2304692757507</v>
      </c>
      <c r="Q1046" s="41">
        <f>I1046/$B$15*1000</f>
        <v>3.5</v>
      </c>
      <c r="R1046" s="30">
        <f>G1046/3600*C1046</f>
        <v>0.822645406607649</v>
      </c>
    </row>
    <row r="1047" ht="20.05" customHeight="1">
      <c r="A1047" s="31">
        <f>$A1046+C1046</f>
        <v>5110</v>
      </c>
      <c r="B1047" s="32">
        <v>3.5</v>
      </c>
      <c r="C1047" s="33">
        <v>5</v>
      </c>
      <c r="D1047" t="b" s="30">
        <v>0</v>
      </c>
      <c r="E1047" s="13"/>
      <c r="F1047" s="30">
        <f>3600*(B1047*$B$15/1000-H1047-I1046)/C1047</f>
        <v>592.240150101835</v>
      </c>
      <c r="G1047" s="30">
        <f>IF(F1047&gt;B$21,$B$21,IF(F1047&lt;0,0,F1047))</f>
        <v>592.240150101835</v>
      </c>
      <c r="H1047" s="30">
        <f>(J1047*$B$16+K1047*OFFSET($B$17,0,D1047)-I1046*(OFFSET($B$18,0,D1047)+$B$19+OFFSET($B$20,0,D1047)))*$C1047/60</f>
        <v>-0.822555764030342</v>
      </c>
      <c r="I1047" s="30">
        <f>$E1047+(G1047/60)*$C1047/60+H1047+I1046</f>
        <v>22.9087323943552</v>
      </c>
      <c r="J1047" s="30">
        <f>J1046+($B$19*I1046-$B$16*J1046)*$C1047/60</f>
        <v>94.11428904680371</v>
      </c>
      <c r="K1047" s="30">
        <f>K1046+(OFFSET($B$20,0,D1047)*I1046-OFFSET($B$17,0,D1047)*K1046)*$C1047/60</f>
        <v>297.005090796907</v>
      </c>
      <c r="L1047" s="34">
        <f>$A1047/60</f>
        <v>85.1666666666667</v>
      </c>
      <c r="M1047" s="41">
        <v>49.9861845807844</v>
      </c>
      <c r="N1047" s="41">
        <v>49.6380129821441</v>
      </c>
      <c r="O1047" s="41">
        <v>49.1626302990934</v>
      </c>
      <c r="P1047" s="41">
        <f>G1047/$B$22</f>
        <v>59.2240150101835</v>
      </c>
      <c r="Q1047" s="41">
        <f>I1047/$B$15*1000</f>
        <v>3.5</v>
      </c>
      <c r="R1047" s="30">
        <f>G1047/3600*C1047</f>
        <v>0.822555764030326</v>
      </c>
    </row>
    <row r="1048" ht="20.05" customHeight="1">
      <c r="A1048" s="31">
        <f>$A1047+C1047</f>
        <v>5115</v>
      </c>
      <c r="B1048" s="32">
        <v>3.5</v>
      </c>
      <c r="C1048" s="33">
        <v>5</v>
      </c>
      <c r="D1048" t="b" s="30">
        <v>0</v>
      </c>
      <c r="E1048" s="13"/>
      <c r="F1048" s="30">
        <f>3600*(B1048*$B$15/1000-H1048-I1047)/C1048</f>
        <v>592.175661048701</v>
      </c>
      <c r="G1048" s="30">
        <f>IF(F1048&gt;B$21,$B$21,IF(F1048&lt;0,0,F1048))</f>
        <v>592.175661048701</v>
      </c>
      <c r="H1048" s="30">
        <f>(J1048*$B$16+K1048*OFFSET($B$17,0,D1048)-I1047*(OFFSET($B$18,0,D1048)+$B$19+OFFSET($B$20,0,D1048)))*$C1048/60</f>
        <v>-0.822466195900989</v>
      </c>
      <c r="I1048" s="30">
        <f>$E1048+(G1048/60)*$C1048/60+H1048+I1047</f>
        <v>22.9087323943552</v>
      </c>
      <c r="J1048" s="30">
        <f>J1047+($B$19*I1047-$B$16*J1047)*$C1048/60</f>
        <v>94.1156509896487</v>
      </c>
      <c r="K1048" s="30">
        <f>K1047+(OFFSET($B$20,0,D1048)*I1047-OFFSET($B$17,0,D1048)*K1047)*$C1048/60</f>
        <v>297.249207586046</v>
      </c>
      <c r="L1048" s="34">
        <f>$A1048/60</f>
        <v>85.25</v>
      </c>
      <c r="M1048" s="41">
        <v>49.9861845807844</v>
      </c>
      <c r="N1048" s="41">
        <v>49.6380129821441</v>
      </c>
      <c r="O1048" s="41">
        <v>49.1626302990934</v>
      </c>
      <c r="P1048" s="41">
        <f>G1048/$B$22</f>
        <v>59.2175661048701</v>
      </c>
      <c r="Q1048" s="41">
        <f>I1048/$B$15*1000</f>
        <v>3.5</v>
      </c>
      <c r="R1048" s="30">
        <f>G1048/3600*C1048</f>
        <v>0.822466195900974</v>
      </c>
    </row>
    <row r="1049" ht="20.05" customHeight="1">
      <c r="A1049" s="31">
        <f>$A1048+C1048</f>
        <v>5120</v>
      </c>
      <c r="B1049" s="32">
        <v>3.5</v>
      </c>
      <c r="C1049" s="33">
        <v>5</v>
      </c>
      <c r="D1049" t="b" s="30">
        <v>0</v>
      </c>
      <c r="E1049" s="13"/>
      <c r="F1049" s="30">
        <f>3600*(B1049*$B$15/1000-H1049-I1048)/C1049</f>
        <v>592.111225392201</v>
      </c>
      <c r="G1049" s="30">
        <f>IF(F1049&gt;B$21,$B$21,IF(F1049&lt;0,0,F1049))</f>
        <v>592.111225392201</v>
      </c>
      <c r="H1049" s="30">
        <f>(J1049*$B$16+K1049*OFFSET($B$17,0,D1049)-I1048*(OFFSET($B$18,0,D1049)+$B$19+OFFSET($B$20,0,D1049)))*$C1049/60</f>
        <v>-0.822376701933628</v>
      </c>
      <c r="I1049" s="30">
        <f>$E1049+(G1049/60)*$C1049/60+H1049+I1048</f>
        <v>22.9087323943552</v>
      </c>
      <c r="J1049" s="30">
        <f>J1048+($B$19*I1048-$B$16*J1048)*$C1049/60</f>
        <v>94.11700494012619</v>
      </c>
      <c r="K1049" s="30">
        <f>K1048+(OFFSET($B$20,0,D1049)*I1048-OFFSET($B$17,0,D1049)*K1048)*$C1049/60</f>
        <v>297.493242799423</v>
      </c>
      <c r="L1049" s="34">
        <f>$A1049/60</f>
        <v>85.3333333333333</v>
      </c>
      <c r="M1049" s="41">
        <v>49.9861845807844</v>
      </c>
      <c r="N1049" s="41">
        <v>49.6380129821441</v>
      </c>
      <c r="O1049" s="41">
        <v>49.1626302990934</v>
      </c>
      <c r="P1049" s="41">
        <f>G1049/$B$22</f>
        <v>59.2111225392201</v>
      </c>
      <c r="Q1049" s="41">
        <f>I1049/$B$15*1000</f>
        <v>3.5</v>
      </c>
      <c r="R1049" s="30">
        <f>G1049/3600*C1049</f>
        <v>0.822376701933613</v>
      </c>
    </row>
    <row r="1050" ht="20.05" customHeight="1">
      <c r="A1050" s="31">
        <f>$A1049+C1049</f>
        <v>5125</v>
      </c>
      <c r="B1050" s="32">
        <v>3.5</v>
      </c>
      <c r="C1050" s="33">
        <v>5</v>
      </c>
      <c r="D1050" t="b" s="30">
        <v>0</v>
      </c>
      <c r="E1050" s="13"/>
      <c r="F1050" s="30">
        <f>3600*(B1050*$B$15/1000-H1050-I1049)/C1050</f>
        <v>592.046842927607</v>
      </c>
      <c r="G1050" s="30">
        <f>IF(F1050&gt;B$21,$B$21,IF(F1050&lt;0,0,F1050))</f>
        <v>592.046842927607</v>
      </c>
      <c r="H1050" s="30">
        <f>(J1050*$B$16+K1050*OFFSET($B$17,0,D1050)-I1049*(OFFSET($B$18,0,D1050)+$B$19+OFFSET($B$20,0,D1050)))*$C1050/60</f>
        <v>-0.822287281843913</v>
      </c>
      <c r="I1050" s="30">
        <f>$E1050+(G1050/60)*$C1050/60+H1050+I1049</f>
        <v>22.9087323943552</v>
      </c>
      <c r="J1050" s="30">
        <f>J1049+($B$19*I1049-$B$16*J1049)*$C1050/60</f>
        <v>94.1183509451383</v>
      </c>
      <c r="K1050" s="30">
        <f>K1049+(OFFSET($B$20,0,D1050)*I1049-OFFSET($B$17,0,D1050)*K1049)*$C1050/60</f>
        <v>297.737196464298</v>
      </c>
      <c r="L1050" s="34">
        <f>$A1050/60</f>
        <v>85.4166666666667</v>
      </c>
      <c r="M1050" s="41">
        <v>49.9861845807844</v>
      </c>
      <c r="N1050" s="41">
        <v>49.6380129821441</v>
      </c>
      <c r="O1050" s="41">
        <v>49.1626302990934</v>
      </c>
      <c r="P1050" s="41">
        <f>G1050/$B$22</f>
        <v>59.2046842927607</v>
      </c>
      <c r="Q1050" s="41">
        <f>I1050/$B$15*1000</f>
        <v>3.5</v>
      </c>
      <c r="R1050" s="30">
        <f>G1050/3600*C1050</f>
        <v>0.822287281843899</v>
      </c>
    </row>
    <row r="1051" ht="20.05" customHeight="1">
      <c r="A1051" s="31">
        <f>$A1050+C1050</f>
        <v>5130</v>
      </c>
      <c r="B1051" s="32">
        <v>3.5</v>
      </c>
      <c r="C1051" s="33">
        <v>5</v>
      </c>
      <c r="D1051" t="b" s="30">
        <v>0</v>
      </c>
      <c r="E1051" s="13"/>
      <c r="F1051" s="30">
        <f>3600*(B1051*$B$15/1000-H1051-I1050)/C1051</f>
        <v>591.982513451351</v>
      </c>
      <c r="G1051" s="30">
        <f>IF(F1051&gt;B$21,$B$21,IF(F1051&lt;0,0,F1051))</f>
        <v>591.982513451351</v>
      </c>
      <c r="H1051" s="30">
        <f>(J1051*$B$16+K1051*OFFSET($B$17,0,D1051)-I1050*(OFFSET($B$18,0,D1051)+$B$19+OFFSET($B$20,0,D1051)))*$C1051/60</f>
        <v>-0.822197935349113</v>
      </c>
      <c r="I1051" s="30">
        <f>$E1051+(G1051/60)*$C1051/60+H1051+I1050</f>
        <v>22.9087323943552</v>
      </c>
      <c r="J1051" s="30">
        <f>J1050+($B$19*I1050-$B$16*J1050)*$C1051/60</f>
        <v>94.11968905131179</v>
      </c>
      <c r="K1051" s="30">
        <f>K1050+(OFFSET($B$20,0,D1051)*I1050-OFFSET($B$17,0,D1051)*K1050)*$C1051/60</f>
        <v>297.981068607922</v>
      </c>
      <c r="L1051" s="34">
        <f>$A1051/60</f>
        <v>85.5</v>
      </c>
      <c r="M1051" s="41">
        <v>49.9861845807844</v>
      </c>
      <c r="N1051" s="41">
        <v>49.6380129821441</v>
      </c>
      <c r="O1051" s="41">
        <v>49.1626302990934</v>
      </c>
      <c r="P1051" s="41">
        <f>G1051/$B$22</f>
        <v>59.1982513451351</v>
      </c>
      <c r="Q1051" s="41">
        <f>I1051/$B$15*1000</f>
        <v>3.5</v>
      </c>
      <c r="R1051" s="30">
        <f>G1051/3600*C1051</f>
        <v>0.822197935349099</v>
      </c>
    </row>
    <row r="1052" ht="20.05" customHeight="1">
      <c r="A1052" s="31">
        <f>$A1051+C1051</f>
        <v>5135</v>
      </c>
      <c r="B1052" s="32">
        <v>3.5</v>
      </c>
      <c r="C1052" s="33">
        <v>5</v>
      </c>
      <c r="D1052" t="b" s="30">
        <v>0</v>
      </c>
      <c r="E1052" s="13"/>
      <c r="F1052" s="30">
        <f>3600*(B1052*$B$15/1000-H1052-I1051)/C1052</f>
        <v>591.918236761028</v>
      </c>
      <c r="G1052" s="30">
        <f>IF(F1052&gt;B$21,$B$21,IF(F1052&lt;0,0,F1052))</f>
        <v>591.918236761028</v>
      </c>
      <c r="H1052" s="30">
        <f>(J1052*$B$16+K1052*OFFSET($B$17,0,D1052)-I1051*(OFFSET($B$18,0,D1052)+$B$19+OFFSET($B$20,0,D1052)))*$C1052/60</f>
        <v>-0.822108662168109</v>
      </c>
      <c r="I1052" s="30">
        <f>$E1052+(G1052/60)*$C1052/60+H1052+I1051</f>
        <v>22.9087323943552</v>
      </c>
      <c r="J1052" s="30">
        <f>J1051+($B$19*I1051-$B$16*J1051)*$C1052/60</f>
        <v>94.1210193049999</v>
      </c>
      <c r="K1052" s="30">
        <f>K1051+(OFFSET($B$20,0,D1052)*I1051-OFFSET($B$17,0,D1052)*K1051)*$C1052/60</f>
        <v>298.224859257537</v>
      </c>
      <c r="L1052" s="34">
        <f>$A1052/60</f>
        <v>85.5833333333333</v>
      </c>
      <c r="M1052" s="41">
        <v>49.9861845807844</v>
      </c>
      <c r="N1052" s="41">
        <v>49.6380129821441</v>
      </c>
      <c r="O1052" s="41">
        <v>49.1626302990934</v>
      </c>
      <c r="P1052" s="41">
        <f>G1052/$B$22</f>
        <v>59.1918236761028</v>
      </c>
      <c r="Q1052" s="41">
        <f>I1052/$B$15*1000</f>
        <v>3.5</v>
      </c>
      <c r="R1052" s="30">
        <f>G1052/3600*C1052</f>
        <v>0.822108662168094</v>
      </c>
    </row>
    <row r="1053" ht="20.05" customHeight="1">
      <c r="A1053" s="31">
        <f>$A1052+C1052</f>
        <v>5140</v>
      </c>
      <c r="B1053" s="32">
        <v>3.5</v>
      </c>
      <c r="C1053" s="33">
        <v>5</v>
      </c>
      <c r="D1053" t="b" s="30">
        <v>0</v>
      </c>
      <c r="E1053" s="13"/>
      <c r="F1053" s="30">
        <f>3600*(B1053*$B$15/1000-H1053-I1052)/C1053</f>
        <v>591.854012655383</v>
      </c>
      <c r="G1053" s="30">
        <f>IF(F1053&gt;B$21,$B$21,IF(F1053&lt;0,0,F1053))</f>
        <v>591.854012655383</v>
      </c>
      <c r="H1053" s="30">
        <f>(J1053*$B$16+K1053*OFFSET($B$17,0,D1053)-I1052*(OFFSET($B$18,0,D1053)+$B$19+OFFSET($B$20,0,D1053)))*$C1053/60</f>
        <v>-0.82201946202138</v>
      </c>
      <c r="I1053" s="30">
        <f>$E1053+(G1053/60)*$C1053/60+H1053+I1052</f>
        <v>22.9087323943552</v>
      </c>
      <c r="J1053" s="30">
        <f>J1052+($B$19*I1052-$B$16*J1052)*$C1053/60</f>
        <v>94.1223417522838</v>
      </c>
      <c r="K1053" s="30">
        <f>K1052+(OFFSET($B$20,0,D1053)*I1052-OFFSET($B$17,0,D1053)*K1052)*$C1053/60</f>
        <v>298.468568440375</v>
      </c>
      <c r="L1053" s="34">
        <f>$A1053/60</f>
        <v>85.6666666666667</v>
      </c>
      <c r="M1053" s="41">
        <v>49.9861845807844</v>
      </c>
      <c r="N1053" s="41">
        <v>49.6380129821441</v>
      </c>
      <c r="O1053" s="41">
        <v>49.1626302990934</v>
      </c>
      <c r="P1053" s="41">
        <f>G1053/$B$22</f>
        <v>59.1854012655383</v>
      </c>
      <c r="Q1053" s="41">
        <f>I1053/$B$15*1000</f>
        <v>3.5</v>
      </c>
      <c r="R1053" s="30">
        <f>G1053/3600*C1053</f>
        <v>0.822019462021365</v>
      </c>
    </row>
    <row r="1054" ht="20.05" customHeight="1">
      <c r="A1054" s="31">
        <f>$A1053+C1053</f>
        <v>5145</v>
      </c>
      <c r="B1054" s="32">
        <v>3.5</v>
      </c>
      <c r="C1054" s="33">
        <v>5</v>
      </c>
      <c r="D1054" t="b" s="30">
        <v>0</v>
      </c>
      <c r="E1054" s="13"/>
      <c r="F1054" s="30">
        <f>3600*(B1054*$B$15/1000-H1054-I1053)/C1054</f>
        <v>591.7898409343049</v>
      </c>
      <c r="G1054" s="30">
        <f>IF(F1054&gt;B$21,$B$21,IF(F1054&lt;0,0,F1054))</f>
        <v>591.7898409343049</v>
      </c>
      <c r="H1054" s="30">
        <f>(J1054*$B$16+K1054*OFFSET($B$17,0,D1054)-I1053*(OFFSET($B$18,0,D1054)+$B$19+OFFSET($B$20,0,D1054)))*$C1054/60</f>
        <v>-0.821930334630994</v>
      </c>
      <c r="I1054" s="30">
        <f>$E1054+(G1054/60)*$C1054/60+H1054+I1053</f>
        <v>22.9087323943552</v>
      </c>
      <c r="J1054" s="30">
        <f>J1053+($B$19*I1053-$B$16*J1053)*$C1054/60</f>
        <v>94.12365643897429</v>
      </c>
      <c r="K1054" s="30">
        <f>K1053+(OFFSET($B$20,0,D1054)*I1053-OFFSET($B$17,0,D1054)*K1053)*$C1054/60</f>
        <v>298.712196183659</v>
      </c>
      <c r="L1054" s="34">
        <f>$A1054/60</f>
        <v>85.75</v>
      </c>
      <c r="M1054" s="41">
        <v>49.9861845807844</v>
      </c>
      <c r="N1054" s="41">
        <v>49.6380129821441</v>
      </c>
      <c r="O1054" s="41">
        <v>49.1626302990934</v>
      </c>
      <c r="P1054" s="41">
        <f>G1054/$B$22</f>
        <v>59.1789840934305</v>
      </c>
      <c r="Q1054" s="41">
        <f>I1054/$B$15*1000</f>
        <v>3.5</v>
      </c>
      <c r="R1054" s="30">
        <f>G1054/3600*C1054</f>
        <v>0.821930334630979</v>
      </c>
    </row>
    <row r="1055" ht="20.05" customHeight="1">
      <c r="A1055" s="31">
        <f>$A1054+C1054</f>
        <v>5150</v>
      </c>
      <c r="B1055" s="32">
        <v>3.5</v>
      </c>
      <c r="C1055" s="33">
        <v>5</v>
      </c>
      <c r="D1055" t="b" s="30">
        <v>0</v>
      </c>
      <c r="E1055" s="13"/>
      <c r="F1055" s="30">
        <f>3600*(B1055*$B$15/1000-H1055-I1054)/C1055</f>
        <v>591.725721398822</v>
      </c>
      <c r="G1055" s="30">
        <f>IF(F1055&gt;B$21,$B$21,IF(F1055&lt;0,0,F1055))</f>
        <v>591.725721398822</v>
      </c>
      <c r="H1055" s="30">
        <f>(J1055*$B$16+K1055*OFFSET($B$17,0,D1055)-I1054*(OFFSET($B$18,0,D1055)+$B$19+OFFSET($B$20,0,D1055)))*$C1055/60</f>
        <v>-0.8218412797206009</v>
      </c>
      <c r="I1055" s="30">
        <f>$E1055+(G1055/60)*$C1055/60+H1055+I1054</f>
        <v>22.9087323943552</v>
      </c>
      <c r="J1055" s="30">
        <f>J1054+($B$19*I1054-$B$16*J1054)*$C1055/60</f>
        <v>94.1249634106133</v>
      </c>
      <c r="K1055" s="30">
        <f>K1054+(OFFSET($B$20,0,D1055)*I1054-OFFSET($B$17,0,D1055)*K1054)*$C1055/60</f>
        <v>298.955742514604</v>
      </c>
      <c r="L1055" s="34">
        <f>$A1055/60</f>
        <v>85.8333333333333</v>
      </c>
      <c r="M1055" s="41">
        <v>49.9861845807844</v>
      </c>
      <c r="N1055" s="41">
        <v>49.6380129821441</v>
      </c>
      <c r="O1055" s="41">
        <v>49.1626302990934</v>
      </c>
      <c r="P1055" s="41">
        <f>G1055/$B$22</f>
        <v>59.1725721398822</v>
      </c>
      <c r="Q1055" s="41">
        <f>I1055/$B$15*1000</f>
        <v>3.5</v>
      </c>
      <c r="R1055" s="30">
        <f>G1055/3600*C1055</f>
        <v>0.821841279720586</v>
      </c>
    </row>
    <row r="1056" ht="20.05" customHeight="1">
      <c r="A1056" s="31">
        <f>$A1055+C1055</f>
        <v>5155</v>
      </c>
      <c r="B1056" s="32">
        <v>3.5</v>
      </c>
      <c r="C1056" s="33">
        <v>5</v>
      </c>
      <c r="D1056" t="b" s="30">
        <v>0</v>
      </c>
      <c r="E1056" s="13"/>
      <c r="F1056" s="30">
        <f>3600*(B1056*$B$15/1000-H1056-I1055)/C1056</f>
        <v>591.661653851093</v>
      </c>
      <c r="G1056" s="30">
        <f>IF(F1056&gt;B$21,$B$21,IF(F1056&lt;0,0,F1056))</f>
        <v>591.661653851093</v>
      </c>
      <c r="H1056" s="30">
        <f>(J1056*$B$16+K1056*OFFSET($B$17,0,D1056)-I1055*(OFFSET($B$18,0,D1056)+$B$19+OFFSET($B$20,0,D1056)))*$C1056/60</f>
        <v>-0.821752297015422</v>
      </c>
      <c r="I1056" s="30">
        <f>$E1056+(G1056/60)*$C1056/60+H1056+I1055</f>
        <v>22.9087323943552</v>
      </c>
      <c r="J1056" s="30">
        <f>J1055+($B$19*I1055-$B$16*J1055)*$C1056/60</f>
        <v>94.12626271247549</v>
      </c>
      <c r="K1056" s="30">
        <f>K1055+(OFFSET($B$20,0,D1056)*I1055-OFFSET($B$17,0,D1056)*K1055)*$C1056/60</f>
        <v>299.199207460416</v>
      </c>
      <c r="L1056" s="34">
        <f>$A1056/60</f>
        <v>85.9166666666667</v>
      </c>
      <c r="M1056" s="41">
        <v>49.9861845807844</v>
      </c>
      <c r="N1056" s="41">
        <v>49.6380129821441</v>
      </c>
      <c r="O1056" s="41">
        <v>49.1626302990934</v>
      </c>
      <c r="P1056" s="41">
        <f>G1056/$B$22</f>
        <v>59.1661653851093</v>
      </c>
      <c r="Q1056" s="41">
        <f>I1056/$B$15*1000</f>
        <v>3.5</v>
      </c>
      <c r="R1056" s="30">
        <f>G1056/3600*C1056</f>
        <v>0.821752297015407</v>
      </c>
    </row>
    <row r="1057" ht="20.05" customHeight="1">
      <c r="A1057" s="31">
        <f>$A1056+C1056</f>
        <v>5160</v>
      </c>
      <c r="B1057" s="32">
        <v>3.5</v>
      </c>
      <c r="C1057" s="33">
        <v>5</v>
      </c>
      <c r="D1057" t="b" s="30">
        <v>0</v>
      </c>
      <c r="E1057" s="13"/>
      <c r="F1057" s="30">
        <f>3600*(B1057*$B$15/1000-H1057-I1056)/C1057</f>
        <v>591.597638094401</v>
      </c>
      <c r="G1057" s="30">
        <f>IF(F1057&gt;B$21,$B$21,IF(F1057&lt;0,0,F1057))</f>
        <v>591.597638094401</v>
      </c>
      <c r="H1057" s="30">
        <f>(J1057*$B$16+K1057*OFFSET($B$17,0,D1057)-I1056*(OFFSET($B$18,0,D1057)+$B$19+OFFSET($B$20,0,D1057)))*$C1057/60</f>
        <v>-0.821663386242239</v>
      </c>
      <c r="I1057" s="30">
        <f>$E1057+(G1057/60)*$C1057/60+H1057+I1056</f>
        <v>22.9087323943552</v>
      </c>
      <c r="J1057" s="30">
        <f>J1056+($B$19*I1056-$B$16*J1056)*$C1057/60</f>
        <v>94.12755438956989</v>
      </c>
      <c r="K1057" s="30">
        <f>K1056+(OFFSET($B$20,0,D1057)*I1056-OFFSET($B$17,0,D1057)*K1056)*$C1057/60</f>
        <v>299.442591048291</v>
      </c>
      <c r="L1057" s="34">
        <f>$A1057/60</f>
        <v>86</v>
      </c>
      <c r="M1057" s="41">
        <v>49.9861845807844</v>
      </c>
      <c r="N1057" s="41">
        <v>49.6380129821441</v>
      </c>
      <c r="O1057" s="41">
        <v>49.1626302990934</v>
      </c>
      <c r="P1057" s="41">
        <f>G1057/$B$22</f>
        <v>59.1597638094401</v>
      </c>
      <c r="Q1057" s="41">
        <f>I1057/$B$15*1000</f>
        <v>3.5</v>
      </c>
      <c r="R1057" s="30">
        <f>G1057/3600*C1057</f>
        <v>0.821663386242224</v>
      </c>
    </row>
    <row r="1058" ht="20.05" customHeight="1">
      <c r="A1058" s="31">
        <f>$A1057+C1057</f>
        <v>5165</v>
      </c>
      <c r="B1058" s="32">
        <v>3.5</v>
      </c>
      <c r="C1058" s="33">
        <v>5</v>
      </c>
      <c r="D1058" t="b" s="30">
        <v>0</v>
      </c>
      <c r="E1058" s="13"/>
      <c r="F1058" s="30">
        <f>3600*(B1058*$B$15/1000-H1058-I1057)/C1058</f>
        <v>591.533673933149</v>
      </c>
      <c r="G1058" s="30">
        <f>IF(F1058&gt;B$21,$B$21,IF(F1058&lt;0,0,F1058))</f>
        <v>591.533673933149</v>
      </c>
      <c r="H1058" s="30">
        <f>(J1058*$B$16+K1058*OFFSET($B$17,0,D1058)-I1057*(OFFSET($B$18,0,D1058)+$B$19+OFFSET($B$20,0,D1058)))*$C1058/60</f>
        <v>-0.821574547129389</v>
      </c>
      <c r="I1058" s="30">
        <f>$E1058+(G1058/60)*$C1058/60+H1058+I1057</f>
        <v>22.9087323943552</v>
      </c>
      <c r="J1058" s="30">
        <f>J1057+($B$19*I1057-$B$16*J1057)*$C1058/60</f>
        <v>94.1288384866414</v>
      </c>
      <c r="K1058" s="30">
        <f>K1057+(OFFSET($B$20,0,D1058)*I1057-OFFSET($B$17,0,D1058)*K1057)*$C1058/60</f>
        <v>299.685893305415</v>
      </c>
      <c r="L1058" s="34">
        <f>$A1058/60</f>
        <v>86.0833333333333</v>
      </c>
      <c r="M1058" s="41">
        <v>49.9861845807844</v>
      </c>
      <c r="N1058" s="41">
        <v>49.6380129821441</v>
      </c>
      <c r="O1058" s="41">
        <v>49.1626302990934</v>
      </c>
      <c r="P1058" s="41">
        <f>G1058/$B$22</f>
        <v>59.1533673933149</v>
      </c>
      <c r="Q1058" s="41">
        <f>I1058/$B$15*1000</f>
        <v>3.5</v>
      </c>
      <c r="R1058" s="30">
        <f>G1058/3600*C1058</f>
        <v>0.8215745471293741</v>
      </c>
    </row>
    <row r="1059" ht="20.05" customHeight="1">
      <c r="A1059" s="31">
        <f>$A1058+C1058</f>
        <v>5170</v>
      </c>
      <c r="B1059" s="32">
        <v>3.5</v>
      </c>
      <c r="C1059" s="33">
        <v>5</v>
      </c>
      <c r="D1059" t="b" s="30">
        <v>0</v>
      </c>
      <c r="E1059" s="13"/>
      <c r="F1059" s="30">
        <f>3600*(B1059*$B$15/1000-H1059-I1058)/C1059</f>
        <v>591.469761172850</v>
      </c>
      <c r="G1059" s="30">
        <f>IF(F1059&gt;B$21,$B$21,IF(F1059&lt;0,0,F1059))</f>
        <v>591.469761172850</v>
      </c>
      <c r="H1059" s="30">
        <f>(J1059*$B$16+K1059*OFFSET($B$17,0,D1059)-I1058*(OFFSET($B$18,0,D1059)+$B$19+OFFSET($B$20,0,D1059)))*$C1059/60</f>
        <v>-0.821485779406751</v>
      </c>
      <c r="I1059" s="30">
        <f>$E1059+(G1059/60)*$C1059/60+H1059+I1058</f>
        <v>22.9087323943552</v>
      </c>
      <c r="J1059" s="30">
        <f>J1058+($B$19*I1058-$B$16*J1058)*$C1059/60</f>
        <v>94.1301150481722</v>
      </c>
      <c r="K1059" s="30">
        <f>K1058+(OFFSET($B$20,0,D1059)*I1058-OFFSET($B$17,0,D1059)*K1058)*$C1059/60</f>
        <v>299.929114258967</v>
      </c>
      <c r="L1059" s="34">
        <f>$A1059/60</f>
        <v>86.1666666666667</v>
      </c>
      <c r="M1059" s="41">
        <v>49.9861845807844</v>
      </c>
      <c r="N1059" s="41">
        <v>49.6380129821441</v>
      </c>
      <c r="O1059" s="41">
        <v>49.1626302990934</v>
      </c>
      <c r="P1059" s="41">
        <f>G1059/$B$22</f>
        <v>59.146976117285</v>
      </c>
      <c r="Q1059" s="41">
        <f>I1059/$B$15*1000</f>
        <v>3.5</v>
      </c>
      <c r="R1059" s="30">
        <f>G1059/3600*C1059</f>
        <v>0.8214857794067359</v>
      </c>
    </row>
    <row r="1060" ht="20.05" customHeight="1">
      <c r="A1060" s="31">
        <f>$A1059+C1059</f>
        <v>5175</v>
      </c>
      <c r="B1060" s="32">
        <v>3.5</v>
      </c>
      <c r="C1060" s="33">
        <v>5</v>
      </c>
      <c r="D1060" t="b" s="30">
        <v>0</v>
      </c>
      <c r="E1060" s="13"/>
      <c r="F1060" s="30">
        <f>3600*(B1060*$B$15/1000-H1060-I1059)/C1060</f>
        <v>591.405899620123</v>
      </c>
      <c r="G1060" s="30">
        <f>IF(F1060&gt;B$21,$B$21,IF(F1060&lt;0,0,F1060))</f>
        <v>591.405899620123</v>
      </c>
      <c r="H1060" s="30">
        <f>(J1060*$B$16+K1060*OFFSET($B$17,0,D1060)-I1059*(OFFSET($B$18,0,D1060)+$B$19+OFFSET($B$20,0,D1060)))*$C1060/60</f>
        <v>-0.821397082805742</v>
      </c>
      <c r="I1060" s="30">
        <f>$E1060+(G1060/60)*$C1060/60+H1060+I1059</f>
        <v>22.9087323943552</v>
      </c>
      <c r="J1060" s="30">
        <f>J1059+($B$19*I1059-$B$16*J1059)*$C1060/60</f>
        <v>94.13138411838359</v>
      </c>
      <c r="K1060" s="30">
        <f>K1059+(OFFSET($B$20,0,D1060)*I1059-OFFSET($B$17,0,D1060)*K1059)*$C1060/60</f>
        <v>300.172253936116</v>
      </c>
      <c r="L1060" s="34">
        <f>$A1060/60</f>
        <v>86.25</v>
      </c>
      <c r="M1060" s="41">
        <v>49.9861845807844</v>
      </c>
      <c r="N1060" s="41">
        <v>49.6380129821441</v>
      </c>
      <c r="O1060" s="41">
        <v>49.1626302990934</v>
      </c>
      <c r="P1060" s="41">
        <f>G1060/$B$22</f>
        <v>59.1405899620123</v>
      </c>
      <c r="Q1060" s="41">
        <f>I1060/$B$15*1000</f>
        <v>3.5</v>
      </c>
      <c r="R1060" s="30">
        <f>G1060/3600*C1060</f>
        <v>0.821397082805726</v>
      </c>
    </row>
    <row r="1061" ht="20.05" customHeight="1">
      <c r="A1061" s="31">
        <f>$A1060+C1060</f>
        <v>5180</v>
      </c>
      <c r="B1061" s="32">
        <v>3.5</v>
      </c>
      <c r="C1061" s="33">
        <v>5</v>
      </c>
      <c r="D1061" t="b" s="30">
        <v>0</v>
      </c>
      <c r="E1061" s="13"/>
      <c r="F1061" s="30">
        <f>3600*(B1061*$B$15/1000-H1061-I1060)/C1061</f>
        <v>591.342089082686</v>
      </c>
      <c r="G1061" s="30">
        <f>IF(F1061&gt;B$21,$B$21,IF(F1061&lt;0,0,F1061))</f>
        <v>591.342089082686</v>
      </c>
      <c r="H1061" s="30">
        <f>(J1061*$B$16+K1061*OFFSET($B$17,0,D1061)-I1060*(OFFSET($B$18,0,D1061)+$B$19+OFFSET($B$20,0,D1061)))*$C1061/60</f>
        <v>-0.821308457059301</v>
      </c>
      <c r="I1061" s="30">
        <f>$E1061+(G1061/60)*$C1061/60+H1061+I1060</f>
        <v>22.9087323943552</v>
      </c>
      <c r="J1061" s="30">
        <f>J1060+($B$19*I1060-$B$16*J1060)*$C1061/60</f>
        <v>94.1326457412373</v>
      </c>
      <c r="K1061" s="30">
        <f>K1060+(OFFSET($B$20,0,D1061)*I1060-OFFSET($B$17,0,D1061)*K1060)*$C1061/60</f>
        <v>300.415312364022</v>
      </c>
      <c r="L1061" s="34">
        <f>$A1061/60</f>
        <v>86.3333333333333</v>
      </c>
      <c r="M1061" s="41">
        <v>49.9861845807844</v>
      </c>
      <c r="N1061" s="41">
        <v>49.6380129821441</v>
      </c>
      <c r="O1061" s="41">
        <v>49.1626302990934</v>
      </c>
      <c r="P1061" s="41">
        <f>G1061/$B$22</f>
        <v>59.1342089082686</v>
      </c>
      <c r="Q1061" s="41">
        <f>I1061/$B$15*1000</f>
        <v>3.5</v>
      </c>
      <c r="R1061" s="30">
        <f>G1061/3600*C1061</f>
        <v>0.821308457059286</v>
      </c>
    </row>
    <row r="1062" ht="20.05" customHeight="1">
      <c r="A1062" s="31">
        <f>$A1061+C1061</f>
        <v>5185</v>
      </c>
      <c r="B1062" s="32">
        <v>3.5</v>
      </c>
      <c r="C1062" s="33">
        <v>5</v>
      </c>
      <c r="D1062" t="b" s="30">
        <v>0</v>
      </c>
      <c r="E1062" s="13"/>
      <c r="F1062" s="30">
        <f>3600*(B1062*$B$15/1000-H1062-I1061)/C1062</f>
        <v>591.2783293693479</v>
      </c>
      <c r="G1062" s="30">
        <f>IF(F1062&gt;B$21,$B$21,IF(F1062&lt;0,0,F1062))</f>
        <v>591.2783293693479</v>
      </c>
      <c r="H1062" s="30">
        <f>(J1062*$B$16+K1062*OFFSET($B$17,0,D1062)-I1061*(OFFSET($B$18,0,D1062)+$B$19+OFFSET($B$20,0,D1062)))*$C1062/60</f>
        <v>-0.821219901901887</v>
      </c>
      <c r="I1062" s="30">
        <f>$E1062+(G1062/60)*$C1062/60+H1062+I1061</f>
        <v>22.9087323943552</v>
      </c>
      <c r="J1062" s="30">
        <f>J1061+($B$19*I1061-$B$16*J1061)*$C1062/60</f>
        <v>94.13389996043711</v>
      </c>
      <c r="K1062" s="30">
        <f>K1061+(OFFSET($B$20,0,D1062)*I1061-OFFSET($B$17,0,D1062)*K1061)*$C1062/60</f>
        <v>300.658289569835</v>
      </c>
      <c r="L1062" s="34">
        <f>$A1062/60</f>
        <v>86.4166666666667</v>
      </c>
      <c r="M1062" s="41">
        <v>49.9861845807844</v>
      </c>
      <c r="N1062" s="41">
        <v>49.6380129821441</v>
      </c>
      <c r="O1062" s="41">
        <v>49.1626302990934</v>
      </c>
      <c r="P1062" s="41">
        <f>G1062/$B$22</f>
        <v>59.1278329369348</v>
      </c>
      <c r="Q1062" s="41">
        <f>I1062/$B$15*1000</f>
        <v>3.5</v>
      </c>
      <c r="R1062" s="30">
        <f>G1062/3600*C1062</f>
        <v>0.821219901901872</v>
      </c>
    </row>
    <row r="1063" ht="20.05" customHeight="1">
      <c r="A1063" s="31">
        <f>$A1062+C1062</f>
        <v>5190</v>
      </c>
      <c r="B1063" s="32">
        <v>3.5</v>
      </c>
      <c r="C1063" s="33">
        <v>5</v>
      </c>
      <c r="D1063" t="b" s="30">
        <v>0</v>
      </c>
      <c r="E1063" s="13"/>
      <c r="F1063" s="30">
        <f>3600*(B1063*$B$15/1000-H1063-I1062)/C1063</f>
        <v>591.2146202900039</v>
      </c>
      <c r="G1063" s="30">
        <f>IF(F1063&gt;B$21,$B$21,IF(F1063&lt;0,0,F1063))</f>
        <v>591.2146202900039</v>
      </c>
      <c r="H1063" s="30">
        <f>(J1063*$B$16+K1063*OFFSET($B$17,0,D1063)-I1062*(OFFSET($B$18,0,D1063)+$B$19+OFFSET($B$20,0,D1063)))*$C1063/60</f>
        <v>-0.821131417069465</v>
      </c>
      <c r="I1063" s="30">
        <f>$E1063+(G1063/60)*$C1063/60+H1063+I1062</f>
        <v>22.9087323943552</v>
      </c>
      <c r="J1063" s="30">
        <f>J1062+($B$19*I1062-$B$16*J1062)*$C1063/60</f>
        <v>94.1351468194303</v>
      </c>
      <c r="K1063" s="30">
        <f>K1062+(OFFSET($B$20,0,D1063)*I1062-OFFSET($B$17,0,D1063)*K1062)*$C1063/60</f>
        <v>300.901185580697</v>
      </c>
      <c r="L1063" s="34">
        <f>$A1063/60</f>
        <v>86.5</v>
      </c>
      <c r="M1063" s="41">
        <v>49.9861845807844</v>
      </c>
      <c r="N1063" s="41">
        <v>49.6380129821441</v>
      </c>
      <c r="O1063" s="41">
        <v>49.1626302990934</v>
      </c>
      <c r="P1063" s="41">
        <f>G1063/$B$22</f>
        <v>59.1214620290004</v>
      </c>
      <c r="Q1063" s="41">
        <f>I1063/$B$15*1000</f>
        <v>3.5</v>
      </c>
      <c r="R1063" s="30">
        <f>G1063/3600*C1063</f>
        <v>0.82113141706945</v>
      </c>
    </row>
    <row r="1064" ht="20.05" customHeight="1">
      <c r="A1064" s="31">
        <f>$A1063+C1063</f>
        <v>5195</v>
      </c>
      <c r="B1064" s="32">
        <v>3.5</v>
      </c>
      <c r="C1064" s="33">
        <v>5</v>
      </c>
      <c r="D1064" t="b" s="30">
        <v>0</v>
      </c>
      <c r="E1064" s="13"/>
      <c r="F1064" s="30">
        <f>3600*(B1064*$B$15/1000-H1064-I1063)/C1064</f>
        <v>591.150961655629</v>
      </c>
      <c r="G1064" s="30">
        <f>IF(F1064&gt;B$21,$B$21,IF(F1064&lt;0,0,F1064))</f>
        <v>591.150961655629</v>
      </c>
      <c r="H1064" s="30">
        <f>(J1064*$B$16+K1064*OFFSET($B$17,0,D1064)-I1063*(OFFSET($B$18,0,D1064)+$B$19+OFFSET($B$20,0,D1064)))*$C1064/60</f>
        <v>-0.8210430022995</v>
      </c>
      <c r="I1064" s="30">
        <f>$E1064+(G1064/60)*$C1064/60+H1064+I1063</f>
        <v>22.9087323943552</v>
      </c>
      <c r="J1064" s="30">
        <f>J1063+($B$19*I1063-$B$16*J1063)*$C1064/60</f>
        <v>94.13638636140919</v>
      </c>
      <c r="K1064" s="30">
        <f>K1063+(OFFSET($B$20,0,D1064)*I1063-OFFSET($B$17,0,D1064)*K1063)*$C1064/60</f>
        <v>301.144000423741</v>
      </c>
      <c r="L1064" s="34">
        <f>$A1064/60</f>
        <v>86.5833333333333</v>
      </c>
      <c r="M1064" s="41">
        <v>49.9861845807844</v>
      </c>
      <c r="N1064" s="41">
        <v>49.6380129821441</v>
      </c>
      <c r="O1064" s="41">
        <v>49.1626302990934</v>
      </c>
      <c r="P1064" s="41">
        <f>G1064/$B$22</f>
        <v>59.1150961655629</v>
      </c>
      <c r="Q1064" s="41">
        <f>I1064/$B$15*1000</f>
        <v>3.5</v>
      </c>
      <c r="R1064" s="30">
        <f>G1064/3600*C1064</f>
        <v>0.821043002299485</v>
      </c>
    </row>
    <row r="1065" ht="20.05" customHeight="1">
      <c r="A1065" s="31">
        <f>$A1064+C1064</f>
        <v>5200</v>
      </c>
      <c r="B1065" s="32">
        <v>3.5</v>
      </c>
      <c r="C1065" s="33">
        <v>5</v>
      </c>
      <c r="D1065" t="b" s="30">
        <v>0</v>
      </c>
      <c r="E1065" s="13"/>
      <c r="F1065" s="30">
        <f>3600*(B1065*$B$15/1000-H1065-I1064)/C1065</f>
        <v>591.087353278272</v>
      </c>
      <c r="G1065" s="30">
        <f>IF(F1065&gt;B$21,$B$21,IF(F1065&lt;0,0,F1065))</f>
        <v>591.087353278272</v>
      </c>
      <c r="H1065" s="30">
        <f>(J1065*$B$16+K1065*OFFSET($B$17,0,D1065)-I1064*(OFFSET($B$18,0,D1065)+$B$19+OFFSET($B$20,0,D1065)))*$C1065/60</f>
        <v>-0.820954657330949</v>
      </c>
      <c r="I1065" s="30">
        <f>$E1065+(G1065/60)*$C1065/60+H1065+I1064</f>
        <v>22.9087323943552</v>
      </c>
      <c r="J1065" s="30">
        <f>J1064+($B$19*I1064-$B$16*J1064)*$C1065/60</f>
        <v>94.1376186293126</v>
      </c>
      <c r="K1065" s="30">
        <f>K1064+(OFFSET($B$20,0,D1065)*I1064-OFFSET($B$17,0,D1065)*K1064)*$C1065/60</f>
        <v>301.386734126091</v>
      </c>
      <c r="L1065" s="34">
        <f>$A1065/60</f>
        <v>86.6666666666667</v>
      </c>
      <c r="M1065" s="41">
        <v>49.9861845807844</v>
      </c>
      <c r="N1065" s="41">
        <v>49.6380129821441</v>
      </c>
      <c r="O1065" s="41">
        <v>49.1626302990934</v>
      </c>
      <c r="P1065" s="41">
        <f>G1065/$B$22</f>
        <v>59.1087353278272</v>
      </c>
      <c r="Q1065" s="41">
        <f>I1065/$B$15*1000</f>
        <v>3.5</v>
      </c>
      <c r="R1065" s="30">
        <f>G1065/3600*C1065</f>
        <v>0.820954657330933</v>
      </c>
    </row>
    <row r="1066" ht="20.05" customHeight="1">
      <c r="A1066" s="31">
        <f>$A1065+C1065</f>
        <v>5205</v>
      </c>
      <c r="B1066" s="32">
        <v>3.5</v>
      </c>
      <c r="C1066" s="33">
        <v>5</v>
      </c>
      <c r="D1066" t="b" s="30">
        <v>0</v>
      </c>
      <c r="E1066" s="13"/>
      <c r="F1066" s="30">
        <f>3600*(B1066*$B$15/1000-H1066-I1065)/C1066</f>
        <v>591.023794971048</v>
      </c>
      <c r="G1066" s="30">
        <f>IF(F1066&gt;B$21,$B$21,IF(F1066&lt;0,0,F1066))</f>
        <v>591.023794971048</v>
      </c>
      <c r="H1066" s="30">
        <f>(J1066*$B$16+K1066*OFFSET($B$17,0,D1066)-I1065*(OFFSET($B$18,0,D1066)+$B$19+OFFSET($B$20,0,D1066)))*$C1066/60</f>
        <v>-0.820866381904248</v>
      </c>
      <c r="I1066" s="30">
        <f>$E1066+(G1066/60)*$C1066/60+H1066+I1065</f>
        <v>22.9087323943552</v>
      </c>
      <c r="J1066" s="30">
        <f>J1065+($B$19*I1065-$B$16*J1065)*$C1066/60</f>
        <v>94.13884366582739</v>
      </c>
      <c r="K1066" s="30">
        <f>K1065+(OFFSET($B$20,0,D1066)*I1065-OFFSET($B$17,0,D1066)*K1065)*$C1066/60</f>
        <v>301.629386714861</v>
      </c>
      <c r="L1066" s="34">
        <f>$A1066/60</f>
        <v>86.75</v>
      </c>
      <c r="M1066" s="41">
        <v>49.9861845807844</v>
      </c>
      <c r="N1066" s="41">
        <v>49.6380129821441</v>
      </c>
      <c r="O1066" s="41">
        <v>49.1626302990934</v>
      </c>
      <c r="P1066" s="41">
        <f>G1066/$B$22</f>
        <v>59.1023794971048</v>
      </c>
      <c r="Q1066" s="41">
        <f>I1066/$B$15*1000</f>
        <v>3.5</v>
      </c>
      <c r="R1066" s="30">
        <f>G1066/3600*C1066</f>
        <v>0.820866381904233</v>
      </c>
    </row>
    <row r="1067" ht="20.05" customHeight="1">
      <c r="A1067" s="31">
        <f>$A1066+C1066</f>
        <v>5210</v>
      </c>
      <c r="B1067" s="32">
        <v>3.5</v>
      </c>
      <c r="C1067" s="33">
        <v>5</v>
      </c>
      <c r="D1067" t="b" s="30">
        <v>0</v>
      </c>
      <c r="E1067" s="13"/>
      <c r="F1067" s="30">
        <f>3600*(B1067*$B$15/1000-H1067-I1066)/C1067</f>
        <v>590.960286548132</v>
      </c>
      <c r="G1067" s="30">
        <f>IF(F1067&gt;B$21,$B$21,IF(F1067&lt;0,0,F1067))</f>
        <v>590.960286548132</v>
      </c>
      <c r="H1067" s="30">
        <f>(J1067*$B$16+K1067*OFFSET($B$17,0,D1067)-I1066*(OFFSET($B$18,0,D1067)+$B$19+OFFSET($B$20,0,D1067)))*$C1067/60</f>
        <v>-0.820778175761309</v>
      </c>
      <c r="I1067" s="30">
        <f>$E1067+(G1067/60)*$C1067/60+H1067+I1066</f>
        <v>22.9087323943552</v>
      </c>
      <c r="J1067" s="30">
        <f>J1066+($B$19*I1066-$B$16*J1066)*$C1067/60</f>
        <v>94.14006151338999</v>
      </c>
      <c r="K1067" s="30">
        <f>K1066+(OFFSET($B$20,0,D1067)*I1066-OFFSET($B$17,0,D1067)*K1066)*$C1067/60</f>
        <v>301.871958217156</v>
      </c>
      <c r="L1067" s="34">
        <f>$A1067/60</f>
        <v>86.8333333333333</v>
      </c>
      <c r="M1067" s="41">
        <v>49.9861845807844</v>
      </c>
      <c r="N1067" s="41">
        <v>49.6380129821441</v>
      </c>
      <c r="O1067" s="41">
        <v>49.1626302990934</v>
      </c>
      <c r="P1067" s="41">
        <f>G1067/$B$22</f>
        <v>59.0960286548132</v>
      </c>
      <c r="Q1067" s="41">
        <f>I1067/$B$15*1000</f>
        <v>3.5</v>
      </c>
      <c r="R1067" s="30">
        <f>G1067/3600*C1067</f>
        <v>0.820778175761294</v>
      </c>
    </row>
    <row r="1068" ht="20.05" customHeight="1">
      <c r="A1068" s="31">
        <f>$A1067+C1067</f>
        <v>5215</v>
      </c>
      <c r="B1068" s="32">
        <v>3.5</v>
      </c>
      <c r="C1068" s="33">
        <v>5</v>
      </c>
      <c r="D1068" t="b" s="30">
        <v>0</v>
      </c>
      <c r="E1068" s="13"/>
      <c r="F1068" s="30">
        <f>3600*(B1068*$B$15/1000-H1068-I1067)/C1068</f>
        <v>590.896827824753</v>
      </c>
      <c r="G1068" s="30">
        <f>IF(F1068&gt;B$21,$B$21,IF(F1068&lt;0,0,F1068))</f>
        <v>590.896827824753</v>
      </c>
      <c r="H1068" s="30">
        <f>(J1068*$B$16+K1068*OFFSET($B$17,0,D1068)-I1067*(OFFSET($B$18,0,D1068)+$B$19+OFFSET($B$20,0,D1068)))*$C1068/60</f>
        <v>-0.820690038645505</v>
      </c>
      <c r="I1068" s="30">
        <f>$E1068+(G1068/60)*$C1068/60+H1068+I1067</f>
        <v>22.9087323943552</v>
      </c>
      <c r="J1068" s="30">
        <f>J1067+($B$19*I1067-$B$16*J1067)*$C1068/60</f>
        <v>94.14127221418779</v>
      </c>
      <c r="K1068" s="30">
        <f>K1067+(OFFSET($B$20,0,D1068)*I1067-OFFSET($B$17,0,D1068)*K1067)*$C1068/60</f>
        <v>302.114448660073</v>
      </c>
      <c r="L1068" s="34">
        <f>$A1068/60</f>
        <v>86.9166666666667</v>
      </c>
      <c r="M1068" s="41">
        <v>49.9861845807844</v>
      </c>
      <c r="N1068" s="41">
        <v>49.6380129821441</v>
      </c>
      <c r="O1068" s="41">
        <v>49.1626302990934</v>
      </c>
      <c r="P1068" s="41">
        <f>G1068/$B$22</f>
        <v>59.0896827824753</v>
      </c>
      <c r="Q1068" s="41">
        <f>I1068/$B$15*1000</f>
        <v>3.5</v>
      </c>
      <c r="R1068" s="30">
        <f>G1068/3600*C1068</f>
        <v>0.8206900386454899</v>
      </c>
    </row>
    <row r="1069" ht="20.05" customHeight="1">
      <c r="A1069" s="31">
        <f>$A1068+C1068</f>
        <v>5220</v>
      </c>
      <c r="B1069" s="32">
        <v>3.5</v>
      </c>
      <c r="C1069" s="33">
        <v>5</v>
      </c>
      <c r="D1069" t="b" s="30">
        <v>0</v>
      </c>
      <c r="E1069" s="13"/>
      <c r="F1069" s="30">
        <f>3600*(B1069*$B$15/1000-H1069-I1068)/C1069</f>
        <v>590.833418617190</v>
      </c>
      <c r="G1069" s="30">
        <f>IF(F1069&gt;B$21,$B$21,IF(F1069&lt;0,0,F1069))</f>
        <v>590.833418617190</v>
      </c>
      <c r="H1069" s="30">
        <f>(J1069*$B$16+K1069*OFFSET($B$17,0,D1069)-I1068*(OFFSET($B$18,0,D1069)+$B$19+OFFSET($B$20,0,D1069)))*$C1069/60</f>
        <v>-0.820601970301668</v>
      </c>
      <c r="I1069" s="30">
        <f>$E1069+(G1069/60)*$C1069/60+H1069+I1068</f>
        <v>22.9087323943552</v>
      </c>
      <c r="J1069" s="30">
        <f>J1068+($B$19*I1068-$B$16*J1068)*$C1069/60</f>
        <v>94.14247581016051</v>
      </c>
      <c r="K1069" s="30">
        <f>K1068+(OFFSET($B$20,0,D1069)*I1068-OFFSET($B$17,0,D1069)*K1068)*$C1069/60</f>
        <v>302.356858070699</v>
      </c>
      <c r="L1069" s="34">
        <f>$A1069/60</f>
        <v>87</v>
      </c>
      <c r="M1069" s="41">
        <v>49.9861845807844</v>
      </c>
      <c r="N1069" s="41">
        <v>49.6380129821441</v>
      </c>
      <c r="O1069" s="41">
        <v>49.1626302990934</v>
      </c>
      <c r="P1069" s="41">
        <f>G1069/$B$22</f>
        <v>59.083341861719</v>
      </c>
      <c r="Q1069" s="41">
        <f>I1069/$B$15*1000</f>
        <v>3.5</v>
      </c>
      <c r="R1069" s="30">
        <f>G1069/3600*C1069</f>
        <v>0.820601970301653</v>
      </c>
    </row>
    <row r="1070" ht="20.05" customHeight="1">
      <c r="A1070" s="31">
        <f>$A1069+C1069</f>
        <v>5225</v>
      </c>
      <c r="B1070" s="32">
        <v>3.5</v>
      </c>
      <c r="C1070" s="33">
        <v>5</v>
      </c>
      <c r="D1070" t="b" s="30">
        <v>0</v>
      </c>
      <c r="E1070" s="13"/>
      <c r="F1070" s="30">
        <f>3600*(B1070*$B$15/1000-H1070-I1069)/C1070</f>
        <v>590.770058742764</v>
      </c>
      <c r="G1070" s="30">
        <f>IF(F1070&gt;B$21,$B$21,IF(F1070&lt;0,0,F1070))</f>
        <v>590.770058742764</v>
      </c>
      <c r="H1070" s="30">
        <f>(J1070*$B$16+K1070*OFFSET($B$17,0,D1070)-I1069*(OFFSET($B$18,0,D1070)+$B$19+OFFSET($B$20,0,D1070)))*$C1070/60</f>
        <v>-0.820513970476076</v>
      </c>
      <c r="I1070" s="30">
        <f>$E1070+(G1070/60)*$C1070/60+H1070+I1069</f>
        <v>22.9087323943552</v>
      </c>
      <c r="J1070" s="30">
        <f>J1069+($B$19*I1069-$B$16*J1069)*$C1070/60</f>
        <v>94.1436723430017</v>
      </c>
      <c r="K1070" s="30">
        <f>K1069+(OFFSET($B$20,0,D1070)*I1069-OFFSET($B$17,0,D1070)*K1069)*$C1070/60</f>
        <v>302.599186476113</v>
      </c>
      <c r="L1070" s="34">
        <f>$A1070/60</f>
        <v>87.0833333333333</v>
      </c>
      <c r="M1070" s="41">
        <v>49.9861845807844</v>
      </c>
      <c r="N1070" s="41">
        <v>49.6380129821441</v>
      </c>
      <c r="O1070" s="41">
        <v>49.1626302990934</v>
      </c>
      <c r="P1070" s="41">
        <f>G1070/$B$22</f>
        <v>59.0770058742764</v>
      </c>
      <c r="Q1070" s="41">
        <f>I1070/$B$15*1000</f>
        <v>3.5</v>
      </c>
      <c r="R1070" s="30">
        <f>G1070/3600*C1070</f>
        <v>0.820513970476061</v>
      </c>
    </row>
    <row r="1071" ht="20.05" customHeight="1">
      <c r="A1071" s="31">
        <f>$A1070+C1070</f>
        <v>5230</v>
      </c>
      <c r="B1071" s="32">
        <v>3.5</v>
      </c>
      <c r="C1071" s="33">
        <v>5</v>
      </c>
      <c r="D1071" t="b" s="30">
        <v>0</v>
      </c>
      <c r="E1071" s="13"/>
      <c r="F1071" s="30">
        <f>3600*(B1071*$B$15/1000-H1071-I1070)/C1071</f>
        <v>590.706748019830</v>
      </c>
      <c r="G1071" s="30">
        <f>IF(F1071&gt;B$21,$B$21,IF(F1071&lt;0,0,F1071))</f>
        <v>590.706748019830</v>
      </c>
      <c r="H1071" s="30">
        <f>(J1071*$B$16+K1071*OFFSET($B$17,0,D1071)-I1070*(OFFSET($B$18,0,D1071)+$B$19+OFFSET($B$20,0,D1071)))*$C1071/60</f>
        <v>-0.8204260389164451</v>
      </c>
      <c r="I1071" s="30">
        <f>$E1071+(G1071/60)*$C1071/60+H1071+I1070</f>
        <v>22.9087323943552</v>
      </c>
      <c r="J1071" s="30">
        <f>J1070+($B$19*I1070-$B$16*J1070)*$C1071/60</f>
        <v>94.1448618541605</v>
      </c>
      <c r="K1071" s="30">
        <f>K1070+(OFFSET($B$20,0,D1071)*I1070-OFFSET($B$17,0,D1071)*K1070)*$C1071/60</f>
        <v>302.841433903384</v>
      </c>
      <c r="L1071" s="34">
        <f>$A1071/60</f>
        <v>87.1666666666667</v>
      </c>
      <c r="M1071" s="41">
        <v>49.9861845807844</v>
      </c>
      <c r="N1071" s="41">
        <v>49.6380129821441</v>
      </c>
      <c r="O1071" s="41">
        <v>49.1626302990934</v>
      </c>
      <c r="P1071" s="41">
        <f>G1071/$B$22</f>
        <v>59.070674801983</v>
      </c>
      <c r="Q1071" s="41">
        <f>I1071/$B$15*1000</f>
        <v>3.5</v>
      </c>
      <c r="R1071" s="30">
        <f>G1071/3600*C1071</f>
        <v>0.820426038916431</v>
      </c>
    </row>
    <row r="1072" ht="20.05" customHeight="1">
      <c r="A1072" s="31">
        <f>$A1071+C1071</f>
        <v>5235</v>
      </c>
      <c r="B1072" s="32">
        <v>3.5</v>
      </c>
      <c r="C1072" s="33">
        <v>5</v>
      </c>
      <c r="D1072" t="b" s="30">
        <v>0</v>
      </c>
      <c r="E1072" s="13"/>
      <c r="F1072" s="30">
        <f>3600*(B1072*$B$15/1000-H1072-I1071)/C1072</f>
        <v>590.643486267773</v>
      </c>
      <c r="G1072" s="30">
        <f>IF(F1072&gt;B$21,$B$21,IF(F1072&lt;0,0,F1072))</f>
        <v>590.643486267773</v>
      </c>
      <c r="H1072" s="30">
        <f>(J1072*$B$16+K1072*OFFSET($B$17,0,D1072)-I1071*(OFFSET($B$18,0,D1072)+$B$19+OFFSET($B$20,0,D1072)))*$C1072/60</f>
        <v>-0.820338175371922</v>
      </c>
      <c r="I1072" s="30">
        <f>$E1072+(G1072/60)*$C1072/60+H1072+I1071</f>
        <v>22.9087323943552</v>
      </c>
      <c r="J1072" s="30">
        <f>J1071+($B$19*I1071-$B$16*J1071)*$C1072/60</f>
        <v>94.1460443848426</v>
      </c>
      <c r="K1072" s="30">
        <f>K1071+(OFFSET($B$20,0,D1072)*I1071-OFFSET($B$17,0,D1072)*K1071)*$C1072/60</f>
        <v>303.083600379572</v>
      </c>
      <c r="L1072" s="34">
        <f>$A1072/60</f>
        <v>87.25</v>
      </c>
      <c r="M1072" s="41">
        <v>49.9861845807844</v>
      </c>
      <c r="N1072" s="41">
        <v>49.6380129821441</v>
      </c>
      <c r="O1072" s="41">
        <v>49.1626302990934</v>
      </c>
      <c r="P1072" s="41">
        <f>G1072/$B$22</f>
        <v>59.0643486267773</v>
      </c>
      <c r="Q1072" s="41">
        <f>I1072/$B$15*1000</f>
        <v>3.5</v>
      </c>
      <c r="R1072" s="30">
        <f>G1072/3600*C1072</f>
        <v>0.820338175371907</v>
      </c>
    </row>
    <row r="1073" ht="20.05" customHeight="1">
      <c r="A1073" s="31">
        <f>$A1072+C1072</f>
        <v>5240</v>
      </c>
      <c r="B1073" s="32">
        <v>3.5</v>
      </c>
      <c r="C1073" s="33">
        <v>5</v>
      </c>
      <c r="D1073" t="b" s="30">
        <v>0</v>
      </c>
      <c r="E1073" s="13"/>
      <c r="F1073" s="30">
        <f>3600*(B1073*$B$15/1000-H1073-I1072)/C1073</f>
        <v>590.580273307006</v>
      </c>
      <c r="G1073" s="30">
        <f>IF(F1073&gt;B$21,$B$21,IF(F1073&lt;0,0,F1073))</f>
        <v>590.580273307006</v>
      </c>
      <c r="H1073" s="30">
        <f>(J1073*$B$16+K1073*OFFSET($B$17,0,D1073)-I1072*(OFFSET($B$18,0,D1073)+$B$19+OFFSET($B$20,0,D1073)))*$C1073/60</f>
        <v>-0.820250379593079</v>
      </c>
      <c r="I1073" s="30">
        <f>$E1073+(G1073/60)*$C1073/60+H1073+I1072</f>
        <v>22.9087323943552</v>
      </c>
      <c r="J1073" s="30">
        <f>J1072+($B$19*I1072-$B$16*J1072)*$C1073/60</f>
        <v>94.1472199760119</v>
      </c>
      <c r="K1073" s="30">
        <f>K1072+(OFFSET($B$20,0,D1073)*I1072-OFFSET($B$17,0,D1073)*K1072)*$C1073/60</f>
        <v>303.325685931728</v>
      </c>
      <c r="L1073" s="34">
        <f>$A1073/60</f>
        <v>87.3333333333333</v>
      </c>
      <c r="M1073" s="41">
        <v>49.9861845807844</v>
      </c>
      <c r="N1073" s="41">
        <v>49.6380129821441</v>
      </c>
      <c r="O1073" s="41">
        <v>49.1626302990934</v>
      </c>
      <c r="P1073" s="41">
        <f>G1073/$B$22</f>
        <v>59.0580273307006</v>
      </c>
      <c r="Q1073" s="41">
        <f>I1073/$B$15*1000</f>
        <v>3.5</v>
      </c>
      <c r="R1073" s="30">
        <f>G1073/3600*C1073</f>
        <v>0.820250379593064</v>
      </c>
    </row>
    <row r="1074" ht="20.05" customHeight="1">
      <c r="A1074" s="31">
        <f>$A1073+C1073</f>
        <v>5245</v>
      </c>
      <c r="B1074" s="32">
        <v>3.5</v>
      </c>
      <c r="C1074" s="33">
        <v>5</v>
      </c>
      <c r="D1074" t="b" s="30">
        <v>0</v>
      </c>
      <c r="E1074" s="13"/>
      <c r="F1074" s="30">
        <f>3600*(B1074*$B$15/1000-H1074-I1073)/C1074</f>
        <v>590.5171089589541</v>
      </c>
      <c r="G1074" s="30">
        <f>IF(F1074&gt;B$21,$B$21,IF(F1074&lt;0,0,F1074))</f>
        <v>590.5171089589541</v>
      </c>
      <c r="H1074" s="30">
        <f>(J1074*$B$16+K1074*OFFSET($B$17,0,D1074)-I1073*(OFFSET($B$18,0,D1074)+$B$19+OFFSET($B$20,0,D1074)))*$C1074/60</f>
        <v>-0.820162651331896</v>
      </c>
      <c r="I1074" s="30">
        <f>$E1074+(G1074/60)*$C1074/60+H1074+I1073</f>
        <v>22.9087323943552</v>
      </c>
      <c r="J1074" s="30">
        <f>J1073+($B$19*I1073-$B$16*J1073)*$C1074/60</f>
        <v>94.148388668392</v>
      </c>
      <c r="K1074" s="30">
        <f>K1073+(OFFSET($B$20,0,D1074)*I1073-OFFSET($B$17,0,D1074)*K1073)*$C1074/60</f>
        <v>303.567690586894</v>
      </c>
      <c r="L1074" s="34">
        <f>$A1074/60</f>
        <v>87.4166666666667</v>
      </c>
      <c r="M1074" s="41">
        <v>49.9861845807844</v>
      </c>
      <c r="N1074" s="41">
        <v>49.6380129821441</v>
      </c>
      <c r="O1074" s="41">
        <v>49.1626302990934</v>
      </c>
      <c r="P1074" s="41">
        <f>G1074/$B$22</f>
        <v>59.0517108958954</v>
      </c>
      <c r="Q1074" s="41">
        <f>I1074/$B$15*1000</f>
        <v>3.5</v>
      </c>
      <c r="R1074" s="30">
        <f>G1074/3600*C1074</f>
        <v>0.820162651331881</v>
      </c>
    </row>
    <row r="1075" ht="20.05" customHeight="1">
      <c r="A1075" s="31">
        <f>$A1074+C1074</f>
        <v>5250</v>
      </c>
      <c r="B1075" s="32">
        <v>3.5</v>
      </c>
      <c r="C1075" s="33">
        <v>5</v>
      </c>
      <c r="D1075" t="b" s="30">
        <v>0</v>
      </c>
      <c r="E1075" s="13"/>
      <c r="F1075" s="30">
        <f>3600*(B1075*$B$15/1000-H1075-I1074)/C1075</f>
        <v>590.4539930460591</v>
      </c>
      <c r="G1075" s="30">
        <f>IF(F1075&gt;B$21,$B$21,IF(F1075&lt;0,0,F1075))</f>
        <v>590.4539930460591</v>
      </c>
      <c r="H1075" s="30">
        <f>(J1075*$B$16+K1075*OFFSET($B$17,0,D1075)-I1074*(OFFSET($B$18,0,D1075)+$B$19+OFFSET($B$20,0,D1075)))*$C1075/60</f>
        <v>-0.820074990341764</v>
      </c>
      <c r="I1075" s="30">
        <f>$E1075+(G1075/60)*$C1075/60+H1075+I1074</f>
        <v>22.9087323943552</v>
      </c>
      <c r="J1075" s="30">
        <f>J1074+($B$19*I1074-$B$16*J1074)*$C1075/60</f>
        <v>94.14955050246741</v>
      </c>
      <c r="K1075" s="30">
        <f>K1074+(OFFSET($B$20,0,D1075)*I1074-OFFSET($B$17,0,D1075)*K1074)*$C1075/60</f>
        <v>303.809614372104</v>
      </c>
      <c r="L1075" s="34">
        <f>$A1075/60</f>
        <v>87.5</v>
      </c>
      <c r="M1075" s="41">
        <v>49.9861845807844</v>
      </c>
      <c r="N1075" s="41">
        <v>49.6380129821441</v>
      </c>
      <c r="O1075" s="41">
        <v>49.1626302990934</v>
      </c>
      <c r="P1075" s="41">
        <f>G1075/$B$22</f>
        <v>59.0453993046059</v>
      </c>
      <c r="Q1075" s="41">
        <f>I1075/$B$15*1000</f>
        <v>3.5</v>
      </c>
      <c r="R1075" s="30">
        <f>G1075/3600*C1075</f>
        <v>0.820074990341749</v>
      </c>
    </row>
    <row r="1076" ht="20.05" customHeight="1">
      <c r="A1076" s="31">
        <f>$A1075+C1075</f>
        <v>5255</v>
      </c>
      <c r="B1076" s="32">
        <v>3.5</v>
      </c>
      <c r="C1076" s="33">
        <v>5</v>
      </c>
      <c r="D1076" t="b" s="30">
        <v>0</v>
      </c>
      <c r="E1076" s="13"/>
      <c r="F1076" s="30">
        <f>3600*(B1076*$B$15/1000-H1076-I1075)/C1076</f>
        <v>590.390925391765</v>
      </c>
      <c r="G1076" s="30">
        <f>IF(F1076&gt;B$21,$B$21,IF(F1076&lt;0,0,F1076))</f>
        <v>590.390925391765</v>
      </c>
      <c r="H1076" s="30">
        <f>(J1076*$B$16+K1076*OFFSET($B$17,0,D1076)-I1075*(OFFSET($B$18,0,D1076)+$B$19+OFFSET($B$20,0,D1076)))*$C1076/60</f>
        <v>-0.819987396377467</v>
      </c>
      <c r="I1076" s="30">
        <f>$E1076+(G1076/60)*$C1076/60+H1076+I1075</f>
        <v>22.9087323943552</v>
      </c>
      <c r="J1076" s="30">
        <f>J1075+($B$19*I1075-$B$16*J1075)*$C1076/60</f>
        <v>94.1507055184851</v>
      </c>
      <c r="K1076" s="30">
        <f>K1075+(OFFSET($B$20,0,D1076)*I1075-OFFSET($B$17,0,D1076)*K1075)*$C1076/60</f>
        <v>304.051457314382</v>
      </c>
      <c r="L1076" s="34">
        <f>$A1076/60</f>
        <v>87.5833333333333</v>
      </c>
      <c r="M1076" s="41">
        <v>49.9861845807844</v>
      </c>
      <c r="N1076" s="41">
        <v>49.6380129821441</v>
      </c>
      <c r="O1076" s="41">
        <v>49.1626302990934</v>
      </c>
      <c r="P1076" s="41">
        <f>G1076/$B$22</f>
        <v>59.0390925391765</v>
      </c>
      <c r="Q1076" s="41">
        <f>I1076/$B$15*1000</f>
        <v>3.5</v>
      </c>
      <c r="R1076" s="30">
        <f>G1076/3600*C1076</f>
        <v>0.819987396377451</v>
      </c>
    </row>
    <row r="1077" ht="20.05" customHeight="1">
      <c r="A1077" s="31">
        <f>$A1076+C1076</f>
        <v>5260</v>
      </c>
      <c r="B1077" s="32">
        <v>3.5</v>
      </c>
      <c r="C1077" s="33">
        <v>5</v>
      </c>
      <c r="D1077" t="b" s="30">
        <v>0</v>
      </c>
      <c r="E1077" s="13"/>
      <c r="F1077" s="30">
        <f>3600*(B1077*$B$15/1000-H1077-I1076)/C1077</f>
        <v>590.327905820520</v>
      </c>
      <c r="G1077" s="30">
        <f>IF(F1077&gt;B$21,$B$21,IF(F1077&lt;0,0,F1077))</f>
        <v>590.327905820520</v>
      </c>
      <c r="H1077" s="30">
        <f>(J1077*$B$16+K1077*OFFSET($B$17,0,D1077)-I1076*(OFFSET($B$18,0,D1077)+$B$19+OFFSET($B$20,0,D1077)))*$C1077/60</f>
        <v>-0.819899869195181</v>
      </c>
      <c r="I1077" s="30">
        <f>$E1077+(G1077/60)*$C1077/60+H1077+I1076</f>
        <v>22.9087323943552</v>
      </c>
      <c r="J1077" s="30">
        <f>J1076+($B$19*I1076-$B$16*J1076)*$C1077/60</f>
        <v>94.15185375645591</v>
      </c>
      <c r="K1077" s="30">
        <f>K1076+(OFFSET($B$20,0,D1077)*I1076-OFFSET($B$17,0,D1077)*K1076)*$C1077/60</f>
        <v>304.293219440742</v>
      </c>
      <c r="L1077" s="34">
        <f>$A1077/60</f>
        <v>87.6666666666667</v>
      </c>
      <c r="M1077" s="41">
        <v>49.9861845807844</v>
      </c>
      <c r="N1077" s="41">
        <v>49.6380129821441</v>
      </c>
      <c r="O1077" s="41">
        <v>49.1626302990934</v>
      </c>
      <c r="P1077" s="41">
        <f>G1077/$B$22</f>
        <v>59.032790582052</v>
      </c>
      <c r="Q1077" s="41">
        <f>I1077/$B$15*1000</f>
        <v>3.5</v>
      </c>
      <c r="R1077" s="30">
        <f>G1077/3600*C1077</f>
        <v>0.819899869195167</v>
      </c>
    </row>
    <row r="1078" ht="20.05" customHeight="1">
      <c r="A1078" s="31">
        <f>$A1077+C1077</f>
        <v>5265</v>
      </c>
      <c r="B1078" s="32">
        <v>3.5</v>
      </c>
      <c r="C1078" s="33">
        <v>5</v>
      </c>
      <c r="D1078" t="b" s="30">
        <v>0</v>
      </c>
      <c r="E1078" s="13"/>
      <c r="F1078" s="30">
        <f>3600*(B1078*$B$15/1000-H1078-I1077)/C1078</f>
        <v>590.264934157761</v>
      </c>
      <c r="G1078" s="30">
        <f>IF(F1078&gt;B$21,$B$21,IF(F1078&lt;0,0,F1078))</f>
        <v>590.264934157761</v>
      </c>
      <c r="H1078" s="30">
        <f>(J1078*$B$16+K1078*OFFSET($B$17,0,D1078)-I1077*(OFFSET($B$18,0,D1078)+$B$19+OFFSET($B$20,0,D1078)))*$C1078/60</f>
        <v>-0.819812408552461</v>
      </c>
      <c r="I1078" s="30">
        <f>$E1078+(G1078/60)*$C1078/60+H1078+I1077</f>
        <v>22.9087323943552</v>
      </c>
      <c r="J1078" s="30">
        <f>J1077+($B$19*I1077-$B$16*J1077)*$C1078/60</f>
        <v>94.1529952561558</v>
      </c>
      <c r="K1078" s="30">
        <f>K1077+(OFFSET($B$20,0,D1078)*I1077-OFFSET($B$17,0,D1078)*K1077)*$C1078/60</f>
        <v>304.534900778191</v>
      </c>
      <c r="L1078" s="34">
        <f>$A1078/60</f>
        <v>87.75</v>
      </c>
      <c r="M1078" s="41">
        <v>49.9861845807844</v>
      </c>
      <c r="N1078" s="41">
        <v>49.6380129821441</v>
      </c>
      <c r="O1078" s="41">
        <v>49.1626302990934</v>
      </c>
      <c r="P1078" s="41">
        <f>G1078/$B$22</f>
        <v>59.0264934157761</v>
      </c>
      <c r="Q1078" s="41">
        <f>I1078/$B$15*1000</f>
        <v>3.5</v>
      </c>
      <c r="R1078" s="30">
        <f>G1078/3600*C1078</f>
        <v>0.819812408552446</v>
      </c>
    </row>
    <row r="1079" ht="20.05" customHeight="1">
      <c r="A1079" s="31">
        <f>$A1078+C1078</f>
        <v>5270</v>
      </c>
      <c r="B1079" s="32">
        <v>3.5</v>
      </c>
      <c r="C1079" s="33">
        <v>5</v>
      </c>
      <c r="D1079" t="b" s="30">
        <v>0</v>
      </c>
      <c r="E1079" s="13"/>
      <c r="F1079" s="30">
        <f>3600*(B1079*$B$15/1000-H1079-I1078)/C1079</f>
        <v>590.202010229919</v>
      </c>
      <c r="G1079" s="30">
        <f>IF(F1079&gt;B$21,$B$21,IF(F1079&lt;0,0,F1079))</f>
        <v>590.202010229919</v>
      </c>
      <c r="H1079" s="30">
        <f>(J1079*$B$16+K1079*OFFSET($B$17,0,D1079)-I1078*(OFFSET($B$18,0,D1079)+$B$19+OFFSET($B$20,0,D1079)))*$C1079/60</f>
        <v>-0.819725014208236</v>
      </c>
      <c r="I1079" s="30">
        <f>$E1079+(G1079/60)*$C1079/60+H1079+I1078</f>
        <v>22.9087323943552</v>
      </c>
      <c r="J1079" s="30">
        <f>J1078+($B$19*I1078-$B$16*J1078)*$C1079/60</f>
        <v>94.1541300571274</v>
      </c>
      <c r="K1079" s="30">
        <f>K1078+(OFFSET($B$20,0,D1079)*I1078-OFFSET($B$17,0,D1079)*K1078)*$C1079/60</f>
        <v>304.776501353725</v>
      </c>
      <c r="L1079" s="34">
        <f>$A1079/60</f>
        <v>87.8333333333333</v>
      </c>
      <c r="M1079" s="41">
        <v>49.9861845807844</v>
      </c>
      <c r="N1079" s="41">
        <v>49.6380129821441</v>
      </c>
      <c r="O1079" s="41">
        <v>49.1626302990934</v>
      </c>
      <c r="P1079" s="41">
        <f>G1079/$B$22</f>
        <v>59.0202010229919</v>
      </c>
      <c r="Q1079" s="41">
        <f>I1079/$B$15*1000</f>
        <v>3.5</v>
      </c>
      <c r="R1079" s="30">
        <f>G1079/3600*C1079</f>
        <v>0.819725014208221</v>
      </c>
    </row>
    <row r="1080" ht="20.05" customHeight="1">
      <c r="A1080" s="31">
        <f>$A1079+C1079</f>
        <v>5275</v>
      </c>
      <c r="B1080" s="32">
        <v>3.5</v>
      </c>
      <c r="C1080" s="33">
        <v>5</v>
      </c>
      <c r="D1080" t="b" s="30">
        <v>0</v>
      </c>
      <c r="E1080" s="13"/>
      <c r="F1080" s="30">
        <f>3600*(B1080*$B$15/1000-H1080-I1079)/C1080</f>
        <v>590.139133864404</v>
      </c>
      <c r="G1080" s="30">
        <f>IF(F1080&gt;B$21,$B$21,IF(F1080&lt;0,0,F1080))</f>
        <v>590.139133864404</v>
      </c>
      <c r="H1080" s="30">
        <f>(J1080*$B$16+K1080*OFFSET($B$17,0,D1080)-I1079*(OFFSET($B$18,0,D1080)+$B$19+OFFSET($B$20,0,D1080)))*$C1080/60</f>
        <v>-0.819637685922799</v>
      </c>
      <c r="I1080" s="30">
        <f>$E1080+(G1080/60)*$C1080/60+H1080+I1079</f>
        <v>22.9087323943552</v>
      </c>
      <c r="J1080" s="30">
        <f>J1079+($B$19*I1079-$B$16*J1079)*$C1080/60</f>
        <v>94.1552581986812</v>
      </c>
      <c r="K1080" s="30">
        <f>K1079+(OFFSET($B$20,0,D1080)*I1079-OFFSET($B$17,0,D1080)*K1079)*$C1080/60</f>
        <v>305.018021194333</v>
      </c>
      <c r="L1080" s="34">
        <f>$A1080/60</f>
        <v>87.9166666666667</v>
      </c>
      <c r="M1080" s="41">
        <v>49.9861845807844</v>
      </c>
      <c r="N1080" s="41">
        <v>49.6380129821441</v>
      </c>
      <c r="O1080" s="41">
        <v>49.1626302990934</v>
      </c>
      <c r="P1080" s="41">
        <f>G1080/$B$22</f>
        <v>59.0139133864404</v>
      </c>
      <c r="Q1080" s="41">
        <f>I1080/$B$15*1000</f>
        <v>3.5</v>
      </c>
      <c r="R1080" s="30">
        <f>G1080/3600*C1080</f>
        <v>0.819637685922783</v>
      </c>
    </row>
    <row r="1081" ht="20.05" customHeight="1">
      <c r="A1081" s="31">
        <f>$A1080+C1080</f>
        <v>5280</v>
      </c>
      <c r="B1081" s="32">
        <v>3.5</v>
      </c>
      <c r="C1081" s="33">
        <v>5</v>
      </c>
      <c r="D1081" t="b" s="30">
        <v>0</v>
      </c>
      <c r="E1081" s="13"/>
      <c r="F1081" s="30">
        <f>3600*(B1081*$B$15/1000-H1081-I1080)/C1081</f>
        <v>590.076304889605</v>
      </c>
      <c r="G1081" s="30">
        <f>IF(F1081&gt;B$21,$B$21,IF(F1081&lt;0,0,F1081))</f>
        <v>590.076304889605</v>
      </c>
      <c r="H1081" s="30">
        <f>(J1081*$B$16+K1081*OFFSET($B$17,0,D1081)-I1080*(OFFSET($B$18,0,D1081)+$B$19+OFFSET($B$20,0,D1081)))*$C1081/60</f>
        <v>-0.8195504234578</v>
      </c>
      <c r="I1081" s="30">
        <f>$E1081+(G1081/60)*$C1081/60+H1081+I1080</f>
        <v>22.9087323943552</v>
      </c>
      <c r="J1081" s="30">
        <f>J1080+($B$19*I1080-$B$16*J1080)*$C1081/60</f>
        <v>94.1563797198971</v>
      </c>
      <c r="K1081" s="30">
        <f>K1080+(OFFSET($B$20,0,D1081)*I1080-OFFSET($B$17,0,D1081)*K1080)*$C1081/60</f>
        <v>305.259460326993</v>
      </c>
      <c r="L1081" s="34">
        <f>$A1081/60</f>
        <v>88</v>
      </c>
      <c r="M1081" s="41">
        <v>49.9861845807844</v>
      </c>
      <c r="N1081" s="41">
        <v>49.6380129821441</v>
      </c>
      <c r="O1081" s="41">
        <v>49.1626302990934</v>
      </c>
      <c r="P1081" s="41">
        <f>G1081/$B$22</f>
        <v>59.0076304889605</v>
      </c>
      <c r="Q1081" s="41">
        <f>I1081/$B$15*1000</f>
        <v>3.5</v>
      </c>
      <c r="R1081" s="30">
        <f>G1081/3600*C1081</f>
        <v>0.8195504234577849</v>
      </c>
    </row>
    <row r="1082" ht="20.05" customHeight="1">
      <c r="A1082" s="31">
        <f>$A1081+C1081</f>
        <v>5285</v>
      </c>
      <c r="B1082" s="32">
        <v>3.5</v>
      </c>
      <c r="C1082" s="33">
        <v>5</v>
      </c>
      <c r="D1082" t="b" s="30">
        <v>0</v>
      </c>
      <c r="E1082" s="13"/>
      <c r="F1082" s="30">
        <f>3600*(B1082*$B$15/1000-H1082-I1081)/C1082</f>
        <v>590.013523134880</v>
      </c>
      <c r="G1082" s="30">
        <f>IF(F1082&gt;B$21,$B$21,IF(F1082&lt;0,0,F1082))</f>
        <v>590.013523134880</v>
      </c>
      <c r="H1082" s="30">
        <f>(J1082*$B$16+K1082*OFFSET($B$17,0,D1082)-I1081*(OFFSET($B$18,0,D1082)+$B$19+OFFSET($B$20,0,D1082)))*$C1082/60</f>
        <v>-0.819463226576237</v>
      </c>
      <c r="I1082" s="30">
        <f>$E1082+(G1082/60)*$C1082/60+H1082+I1081</f>
        <v>22.9087323943552</v>
      </c>
      <c r="J1082" s="30">
        <f>J1081+($B$19*I1081-$B$16*J1081)*$C1082/60</f>
        <v>94.1574946596256</v>
      </c>
      <c r="K1082" s="30">
        <f>K1081+(OFFSET($B$20,0,D1082)*I1081-OFFSET($B$17,0,D1082)*K1081)*$C1082/60</f>
        <v>305.500818778676</v>
      </c>
      <c r="L1082" s="34">
        <f>$A1082/60</f>
        <v>88.0833333333333</v>
      </c>
      <c r="M1082" s="41">
        <v>49.9861845807844</v>
      </c>
      <c r="N1082" s="41">
        <v>49.6380129821441</v>
      </c>
      <c r="O1082" s="41">
        <v>49.1626302990934</v>
      </c>
      <c r="P1082" s="41">
        <f>G1082/$B$22</f>
        <v>59.001352313488</v>
      </c>
      <c r="Q1082" s="41">
        <f>I1082/$B$15*1000</f>
        <v>3.5</v>
      </c>
      <c r="R1082" s="30">
        <f>G1082/3600*C1082</f>
        <v>0.8194632265762219</v>
      </c>
    </row>
    <row r="1083" ht="20.05" customHeight="1">
      <c r="A1083" s="31">
        <f>$A1082+C1082</f>
        <v>5290</v>
      </c>
      <c r="B1083" s="32">
        <v>3.5</v>
      </c>
      <c r="C1083" s="33">
        <v>5</v>
      </c>
      <c r="D1083" t="b" s="30">
        <v>0</v>
      </c>
      <c r="E1083" s="13"/>
      <c r="F1083" s="30">
        <f>3600*(B1083*$B$15/1000-H1083-I1082)/C1083</f>
        <v>589.950788430554</v>
      </c>
      <c r="G1083" s="30">
        <f>IF(F1083&gt;B$21,$B$21,IF(F1083&lt;0,0,F1083))</f>
        <v>589.950788430554</v>
      </c>
      <c r="H1083" s="30">
        <f>(J1083*$B$16+K1083*OFFSET($B$17,0,D1083)-I1082*(OFFSET($B$18,0,D1083)+$B$19+OFFSET($B$20,0,D1083)))*$C1083/60</f>
        <v>-0.819376095042451</v>
      </c>
      <c r="I1083" s="30">
        <f>$E1083+(G1083/60)*$C1083/60+H1083+I1082</f>
        <v>22.9087323943552</v>
      </c>
      <c r="J1083" s="30">
        <f>J1082+($B$19*I1082-$B$16*J1082)*$C1083/60</f>
        <v>94.1586030564892</v>
      </c>
      <c r="K1083" s="30">
        <f>K1082+(OFFSET($B$20,0,D1083)*I1082-OFFSET($B$17,0,D1083)*K1082)*$C1083/60</f>
        <v>305.742096576342</v>
      </c>
      <c r="L1083" s="34">
        <f>$A1083/60</f>
        <v>88.1666666666667</v>
      </c>
      <c r="M1083" s="41">
        <v>49.9861845807844</v>
      </c>
      <c r="N1083" s="41">
        <v>49.6380129821441</v>
      </c>
      <c r="O1083" s="41">
        <v>49.1626302990934</v>
      </c>
      <c r="P1083" s="41">
        <f>G1083/$B$22</f>
        <v>58.9950788430554</v>
      </c>
      <c r="Q1083" s="41">
        <f>I1083/$B$15*1000</f>
        <v>3.5</v>
      </c>
      <c r="R1083" s="30">
        <f>G1083/3600*C1083</f>
        <v>0.819376095042436</v>
      </c>
    </row>
    <row r="1084" ht="20.05" customHeight="1">
      <c r="A1084" s="31">
        <f>$A1083+C1083</f>
        <v>5295</v>
      </c>
      <c r="B1084" s="32">
        <v>3.5</v>
      </c>
      <c r="C1084" s="33">
        <v>5</v>
      </c>
      <c r="D1084" t="b" s="30">
        <v>0</v>
      </c>
      <c r="E1084" s="13"/>
      <c r="F1084" s="30">
        <f>3600*(B1084*$B$15/1000-H1084-I1083)/C1084</f>
        <v>589.888100607912</v>
      </c>
      <c r="G1084" s="30">
        <f>IF(F1084&gt;B$21,$B$21,IF(F1084&lt;0,0,F1084))</f>
        <v>589.888100607912</v>
      </c>
      <c r="H1084" s="30">
        <f>(J1084*$B$16+K1084*OFFSET($B$17,0,D1084)-I1083*(OFFSET($B$18,0,D1084)+$B$19+OFFSET($B$20,0,D1084)))*$C1084/60</f>
        <v>-0.8192890286221149</v>
      </c>
      <c r="I1084" s="30">
        <f>$E1084+(G1084/60)*$C1084/60+H1084+I1083</f>
        <v>22.9087323943552</v>
      </c>
      <c r="J1084" s="30">
        <f>J1083+($B$19*I1083-$B$16*J1083)*$C1084/60</f>
        <v>94.1597049488837</v>
      </c>
      <c r="K1084" s="30">
        <f>K1083+(OFFSET($B$20,0,D1084)*I1083-OFFSET($B$17,0,D1084)*K1083)*$C1084/60</f>
        <v>305.983293746943</v>
      </c>
      <c r="L1084" s="34">
        <f>$A1084/60</f>
        <v>88.25</v>
      </c>
      <c r="M1084" s="41">
        <v>49.9861845807844</v>
      </c>
      <c r="N1084" s="41">
        <v>49.6380129821441</v>
      </c>
      <c r="O1084" s="41">
        <v>49.1626302990934</v>
      </c>
      <c r="P1084" s="41">
        <f>G1084/$B$22</f>
        <v>58.9888100607912</v>
      </c>
      <c r="Q1084" s="41">
        <f>I1084/$B$15*1000</f>
        <v>3.5</v>
      </c>
      <c r="R1084" s="30">
        <f>G1084/3600*C1084</f>
        <v>0.8192890286221</v>
      </c>
    </row>
    <row r="1085" ht="20.05" customHeight="1">
      <c r="A1085" s="31">
        <f>$A1084+C1084</f>
        <v>5300</v>
      </c>
      <c r="B1085" s="32">
        <v>3.5</v>
      </c>
      <c r="C1085" s="33">
        <v>5</v>
      </c>
      <c r="D1085" t="b" s="30">
        <v>0</v>
      </c>
      <c r="E1085" s="13"/>
      <c r="F1085" s="30">
        <f>3600*(B1085*$B$15/1000-H1085-I1084)/C1085</f>
        <v>589.825459499192</v>
      </c>
      <c r="G1085" s="30">
        <f>IF(F1085&gt;B$21,$B$21,IF(F1085&lt;0,0,F1085))</f>
        <v>589.825459499192</v>
      </c>
      <c r="H1085" s="30">
        <f>(J1085*$B$16+K1085*OFFSET($B$17,0,D1085)-I1084*(OFFSET($B$18,0,D1085)+$B$19+OFFSET($B$20,0,D1085)))*$C1085/60</f>
        <v>-0.819202027082226</v>
      </c>
      <c r="I1085" s="30">
        <f>$E1085+(G1085/60)*$C1085/60+H1085+I1084</f>
        <v>22.9087323943552</v>
      </c>
      <c r="J1085" s="30">
        <f>J1084+($B$19*I1084-$B$16*J1084)*$C1085/60</f>
        <v>94.1608003749798</v>
      </c>
      <c r="K1085" s="30">
        <f>K1084+(OFFSET($B$20,0,D1085)*I1084-OFFSET($B$17,0,D1085)*K1084)*$C1085/60</f>
        <v>306.224410317423</v>
      </c>
      <c r="L1085" s="34">
        <f>$A1085/60</f>
        <v>88.3333333333333</v>
      </c>
      <c r="M1085" s="41">
        <v>49.9861845807844</v>
      </c>
      <c r="N1085" s="41">
        <v>49.6380129821441</v>
      </c>
      <c r="O1085" s="41">
        <v>49.1626302990934</v>
      </c>
      <c r="P1085" s="41">
        <f>G1085/$B$22</f>
        <v>58.9825459499192</v>
      </c>
      <c r="Q1085" s="41">
        <f>I1085/$B$15*1000</f>
        <v>3.5</v>
      </c>
      <c r="R1085" s="30">
        <f>G1085/3600*C1085</f>
        <v>0.819202027082211</v>
      </c>
    </row>
    <row r="1086" ht="20.05" customHeight="1">
      <c r="A1086" s="31">
        <f>$A1085+C1085</f>
        <v>5305</v>
      </c>
      <c r="B1086" s="32">
        <v>3.5</v>
      </c>
      <c r="C1086" s="33">
        <v>5</v>
      </c>
      <c r="D1086" t="b" s="30">
        <v>0</v>
      </c>
      <c r="E1086" s="13"/>
      <c r="F1086" s="30">
        <f>3600*(B1086*$B$15/1000-H1086-I1085)/C1086</f>
        <v>589.762864937582</v>
      </c>
      <c r="G1086" s="30">
        <f>IF(F1086&gt;B$21,$B$21,IF(F1086&lt;0,0,F1086))</f>
        <v>589.762864937582</v>
      </c>
      <c r="H1086" s="30">
        <f>(J1086*$B$16+K1086*OFFSET($B$17,0,D1086)-I1085*(OFFSET($B$18,0,D1086)+$B$19+OFFSET($B$20,0,D1086)))*$C1086/60</f>
        <v>-0.819115090191101</v>
      </c>
      <c r="I1086" s="30">
        <f>$E1086+(G1086/60)*$C1086/60+H1086+I1085</f>
        <v>22.9087323943552</v>
      </c>
      <c r="J1086" s="30">
        <f>J1085+($B$19*I1085-$B$16*J1085)*$C1086/60</f>
        <v>94.16188937272391</v>
      </c>
      <c r="K1086" s="30">
        <f>K1085+(OFFSET($B$20,0,D1086)*I1085-OFFSET($B$17,0,D1086)*K1085)*$C1086/60</f>
        <v>306.465446314715</v>
      </c>
      <c r="L1086" s="34">
        <f>$A1086/60</f>
        <v>88.4166666666667</v>
      </c>
      <c r="M1086" s="41">
        <v>49.9861845807844</v>
      </c>
      <c r="N1086" s="41">
        <v>49.6380129821441</v>
      </c>
      <c r="O1086" s="41">
        <v>49.1626302990934</v>
      </c>
      <c r="P1086" s="41">
        <f>G1086/$B$22</f>
        <v>58.9762864937582</v>
      </c>
      <c r="Q1086" s="41">
        <f>I1086/$B$15*1000</f>
        <v>3.5</v>
      </c>
      <c r="R1086" s="30">
        <f>G1086/3600*C1086</f>
        <v>0.819115090191086</v>
      </c>
    </row>
    <row r="1087" ht="20.05" customHeight="1">
      <c r="A1087" s="31">
        <f>$A1086+C1086</f>
        <v>5310</v>
      </c>
      <c r="B1087" s="32">
        <v>3.5</v>
      </c>
      <c r="C1087" s="33">
        <v>5</v>
      </c>
      <c r="D1087" t="b" s="30">
        <v>0</v>
      </c>
      <c r="E1087" s="13"/>
      <c r="F1087" s="30">
        <f>3600*(B1087*$B$15/1000-H1087-I1086)/C1087</f>
        <v>589.700316757211</v>
      </c>
      <c r="G1087" s="30">
        <f>IF(F1087&gt;B$21,$B$21,IF(F1087&lt;0,0,F1087))</f>
        <v>589.700316757211</v>
      </c>
      <c r="H1087" s="30">
        <f>(J1087*$B$16+K1087*OFFSET($B$17,0,D1087)-I1086*(OFFSET($B$18,0,D1087)+$B$19+OFFSET($B$20,0,D1087)))*$C1087/60</f>
        <v>-0.819028217718364</v>
      </c>
      <c r="I1087" s="30">
        <f>$E1087+(G1087/60)*$C1087/60+H1087+I1086</f>
        <v>22.9087323943552</v>
      </c>
      <c r="J1087" s="30">
        <f>J1086+($B$19*I1086-$B$16*J1086)*$C1087/60</f>
        <v>94.16297197983999</v>
      </c>
      <c r="K1087" s="30">
        <f>K1086+(OFFSET($B$20,0,D1087)*I1086-OFFSET($B$17,0,D1087)*K1086)*$C1087/60</f>
        <v>306.706401765744</v>
      </c>
      <c r="L1087" s="34">
        <f>$A1087/60</f>
        <v>88.5</v>
      </c>
      <c r="M1087" s="41">
        <v>49.9861845807844</v>
      </c>
      <c r="N1087" s="41">
        <v>49.6380129821441</v>
      </c>
      <c r="O1087" s="41">
        <v>49.1626302990934</v>
      </c>
      <c r="P1087" s="41">
        <f>G1087/$B$22</f>
        <v>58.9700316757211</v>
      </c>
      <c r="Q1087" s="41">
        <f>I1087/$B$15*1000</f>
        <v>3.5</v>
      </c>
      <c r="R1087" s="30">
        <f>G1087/3600*C1087</f>
        <v>0.819028217718349</v>
      </c>
    </row>
    <row r="1088" ht="20.05" customHeight="1">
      <c r="A1088" s="31">
        <f>$A1087+C1087</f>
        <v>5315</v>
      </c>
      <c r="B1088" s="32">
        <v>3.5</v>
      </c>
      <c r="C1088" s="33">
        <v>5</v>
      </c>
      <c r="D1088" t="b" s="30">
        <v>0</v>
      </c>
      <c r="E1088" s="13"/>
      <c r="F1088" s="30">
        <f>3600*(B1088*$B$15/1000-H1088-I1087)/C1088</f>
        <v>589.637814793148</v>
      </c>
      <c r="G1088" s="30">
        <f>IF(F1088&gt;B$21,$B$21,IF(F1088&lt;0,0,F1088))</f>
        <v>589.637814793148</v>
      </c>
      <c r="H1088" s="30">
        <f>(J1088*$B$16+K1088*OFFSET($B$17,0,D1088)-I1087*(OFFSET($B$18,0,D1088)+$B$19+OFFSET($B$20,0,D1088)))*$C1088/60</f>
        <v>-0.818941409434943</v>
      </c>
      <c r="I1088" s="30">
        <f>$E1088+(G1088/60)*$C1088/60+H1088+I1087</f>
        <v>22.9087323943552</v>
      </c>
      <c r="J1088" s="30">
        <f>J1087+($B$19*I1087-$B$16*J1087)*$C1088/60</f>
        <v>94.1640482338305</v>
      </c>
      <c r="K1088" s="30">
        <f>K1087+(OFFSET($B$20,0,D1088)*I1087-OFFSET($B$17,0,D1088)*K1087)*$C1088/60</f>
        <v>306.947276697425</v>
      </c>
      <c r="L1088" s="34">
        <f>$A1088/60</f>
        <v>88.5833333333333</v>
      </c>
      <c r="M1088" s="41">
        <v>49.9861845807844</v>
      </c>
      <c r="N1088" s="41">
        <v>49.6380129821441</v>
      </c>
      <c r="O1088" s="41">
        <v>49.1626302990934</v>
      </c>
      <c r="P1088" s="41">
        <f>G1088/$B$22</f>
        <v>58.9637814793148</v>
      </c>
      <c r="Q1088" s="41">
        <f>I1088/$B$15*1000</f>
        <v>3.5</v>
      </c>
      <c r="R1088" s="30">
        <f>G1088/3600*C1088</f>
        <v>0.818941409434928</v>
      </c>
    </row>
    <row r="1089" ht="20.05" customHeight="1">
      <c r="A1089" s="31">
        <f>$A1088+C1088</f>
        <v>5320</v>
      </c>
      <c r="B1089" s="32">
        <v>3.5</v>
      </c>
      <c r="C1089" s="33">
        <v>5</v>
      </c>
      <c r="D1089" t="b" s="30">
        <v>0</v>
      </c>
      <c r="E1089" s="13"/>
      <c r="F1089" s="30">
        <f>3600*(B1089*$B$15/1000-H1089-I1088)/C1089</f>
        <v>589.575358881394</v>
      </c>
      <c r="G1089" s="30">
        <f>IF(F1089&gt;B$21,$B$21,IF(F1089&lt;0,0,F1089))</f>
        <v>589.575358881394</v>
      </c>
      <c r="H1089" s="30">
        <f>(J1089*$B$16+K1089*OFFSET($B$17,0,D1089)-I1088*(OFFSET($B$18,0,D1089)+$B$19+OFFSET($B$20,0,D1089)))*$C1089/60</f>
        <v>-0.818854665113062</v>
      </c>
      <c r="I1089" s="30">
        <f>$E1089+(G1089/60)*$C1089/60+H1089+I1088</f>
        <v>22.9087323943552</v>
      </c>
      <c r="J1089" s="30">
        <f>J1088+($B$19*I1088-$B$16*J1088)*$C1089/60</f>
        <v>94.1651181719778</v>
      </c>
      <c r="K1089" s="30">
        <f>K1088+(OFFSET($B$20,0,D1089)*I1088-OFFSET($B$17,0,D1089)*K1088)*$C1089/60</f>
        <v>307.188071136666</v>
      </c>
      <c r="L1089" s="34">
        <f>$A1089/60</f>
        <v>88.6666666666667</v>
      </c>
      <c r="M1089" s="41">
        <v>49.9861845807844</v>
      </c>
      <c r="N1089" s="41">
        <v>49.6380129821441</v>
      </c>
      <c r="O1089" s="41">
        <v>49.1626302990934</v>
      </c>
      <c r="P1089" s="41">
        <f>G1089/$B$22</f>
        <v>58.9575358881394</v>
      </c>
      <c r="Q1089" s="41">
        <f>I1089/$B$15*1000</f>
        <v>3.5</v>
      </c>
      <c r="R1089" s="30">
        <f>G1089/3600*C1089</f>
        <v>0.8188546651130471</v>
      </c>
    </row>
    <row r="1090" ht="20.05" customHeight="1">
      <c r="A1090" s="31">
        <f>$A1089+C1089</f>
        <v>5325</v>
      </c>
      <c r="B1090" s="32">
        <v>3.5</v>
      </c>
      <c r="C1090" s="33">
        <v>5</v>
      </c>
      <c r="D1090" t="b" s="30">
        <v>0</v>
      </c>
      <c r="E1090" s="13"/>
      <c r="F1090" s="30">
        <f>3600*(B1090*$B$15/1000-H1090-I1089)/C1090</f>
        <v>589.512948858873</v>
      </c>
      <c r="G1090" s="30">
        <f>IF(F1090&gt;B$21,$B$21,IF(F1090&lt;0,0,F1090))</f>
        <v>589.512948858873</v>
      </c>
      <c r="H1090" s="30">
        <f>(J1090*$B$16+K1090*OFFSET($B$17,0,D1090)-I1089*(OFFSET($B$18,0,D1090)+$B$19+OFFSET($B$20,0,D1090)))*$C1090/60</f>
        <v>-0.818767984526227</v>
      </c>
      <c r="I1090" s="30">
        <f>$E1090+(G1090/60)*$C1090/60+H1090+I1089</f>
        <v>22.9087323943552</v>
      </c>
      <c r="J1090" s="30">
        <f>J1089+($B$19*I1089-$B$16*J1089)*$C1090/60</f>
        <v>94.1661818313456</v>
      </c>
      <c r="K1090" s="30">
        <f>K1089+(OFFSET($B$20,0,D1090)*I1089-OFFSET($B$17,0,D1090)*K1089)*$C1090/60</f>
        <v>307.428785110365</v>
      </c>
      <c r="L1090" s="34">
        <f>$A1090/60</f>
        <v>88.75</v>
      </c>
      <c r="M1090" s="41">
        <v>49.9861845807844</v>
      </c>
      <c r="N1090" s="41">
        <v>49.6380129821441</v>
      </c>
      <c r="O1090" s="41">
        <v>49.1626302990934</v>
      </c>
      <c r="P1090" s="41">
        <f>G1090/$B$22</f>
        <v>58.9512948858873</v>
      </c>
      <c r="Q1090" s="41">
        <f>I1090/$B$15*1000</f>
        <v>3.5</v>
      </c>
      <c r="R1090" s="30">
        <f>G1090/3600*C1090</f>
        <v>0.818767984526213</v>
      </c>
    </row>
    <row r="1091" ht="20.05" customHeight="1">
      <c r="A1091" s="31">
        <f>$A1090+C1090</f>
        <v>5330</v>
      </c>
      <c r="B1091" s="32">
        <v>3.5</v>
      </c>
      <c r="C1091" s="33">
        <v>5</v>
      </c>
      <c r="D1091" t="b" s="30">
        <v>0</v>
      </c>
      <c r="E1091" s="13"/>
      <c r="F1091" s="30">
        <f>3600*(B1091*$B$15/1000-H1091-I1090)/C1091</f>
        <v>589.4505845634339</v>
      </c>
      <c r="G1091" s="30">
        <f>IF(F1091&gt;B$21,$B$21,IF(F1091&lt;0,0,F1091))</f>
        <v>589.4505845634339</v>
      </c>
      <c r="H1091" s="30">
        <f>(J1091*$B$16+K1091*OFFSET($B$17,0,D1091)-I1090*(OFFSET($B$18,0,D1091)+$B$19+OFFSET($B$20,0,D1091)))*$C1091/60</f>
        <v>-0.818681367449229</v>
      </c>
      <c r="I1091" s="30">
        <f>$E1091+(G1091/60)*$C1091/60+H1091+I1090</f>
        <v>22.9087323943552</v>
      </c>
      <c r="J1091" s="30">
        <f>J1090+($B$19*I1090-$B$16*J1090)*$C1091/60</f>
        <v>94.16723924878001</v>
      </c>
      <c r="K1091" s="30">
        <f>K1090+(OFFSET($B$20,0,D1091)*I1090-OFFSET($B$17,0,D1091)*K1090)*$C1091/60</f>
        <v>307.669418645410</v>
      </c>
      <c r="L1091" s="34">
        <f>$A1091/60</f>
        <v>88.8333333333333</v>
      </c>
      <c r="M1091" s="41">
        <v>49.9861845807844</v>
      </c>
      <c r="N1091" s="41">
        <v>49.6380129821441</v>
      </c>
      <c r="O1091" s="41">
        <v>49.1626302990934</v>
      </c>
      <c r="P1091" s="41">
        <f>G1091/$B$22</f>
        <v>58.9450584563434</v>
      </c>
      <c r="Q1091" s="41">
        <f>I1091/$B$15*1000</f>
        <v>3.5</v>
      </c>
      <c r="R1091" s="30">
        <f>G1091/3600*C1091</f>
        <v>0.818681367449214</v>
      </c>
    </row>
    <row r="1092" ht="20.05" customHeight="1">
      <c r="A1092" s="31">
        <f>$A1091+C1091</f>
        <v>5335</v>
      </c>
      <c r="B1092" s="32">
        <v>3.5</v>
      </c>
      <c r="C1092" s="33">
        <v>5</v>
      </c>
      <c r="D1092" t="b" s="30">
        <v>0</v>
      </c>
      <c r="E1092" s="13"/>
      <c r="F1092" s="30">
        <f>3600*(B1092*$B$15/1000-H1092-I1091)/C1092</f>
        <v>589.388265833840</v>
      </c>
      <c r="G1092" s="30">
        <f>IF(F1092&gt;B$21,$B$21,IF(F1092&lt;0,0,F1092))</f>
        <v>589.388265833840</v>
      </c>
      <c r="H1092" s="30">
        <f>(J1092*$B$16+K1092*OFFSET($B$17,0,D1092)-I1091*(OFFSET($B$18,0,D1092)+$B$19+OFFSET($B$20,0,D1092)))*$C1092/60</f>
        <v>-0.818594813658126</v>
      </c>
      <c r="I1092" s="30">
        <f>$E1092+(G1092/60)*$C1092/60+H1092+I1091</f>
        <v>22.9087323943552</v>
      </c>
      <c r="J1092" s="30">
        <f>J1091+($B$19*I1091-$B$16*J1091)*$C1092/60</f>
        <v>94.1682904609109</v>
      </c>
      <c r="K1092" s="30">
        <f>K1091+(OFFSET($B$20,0,D1092)*I1091-OFFSET($B$17,0,D1092)*K1091)*$C1092/60</f>
        <v>307.909971768682</v>
      </c>
      <c r="L1092" s="34">
        <f>$A1092/60</f>
        <v>88.9166666666667</v>
      </c>
      <c r="M1092" s="41">
        <v>49.9861845807844</v>
      </c>
      <c r="N1092" s="41">
        <v>49.6380129821441</v>
      </c>
      <c r="O1092" s="41">
        <v>49.1626302990934</v>
      </c>
      <c r="P1092" s="41">
        <f>G1092/$B$22</f>
        <v>58.938826583384</v>
      </c>
      <c r="Q1092" s="41">
        <f>I1092/$B$15*1000</f>
        <v>3.5</v>
      </c>
      <c r="R1092" s="30">
        <f>G1092/3600*C1092</f>
        <v>0.818594813658111</v>
      </c>
    </row>
    <row r="1093" ht="20.05" customHeight="1">
      <c r="A1093" s="31">
        <f>$A1092+C1092</f>
        <v>5340</v>
      </c>
      <c r="B1093" s="32">
        <v>3.5</v>
      </c>
      <c r="C1093" s="33">
        <v>5</v>
      </c>
      <c r="D1093" t="b" s="30">
        <v>0</v>
      </c>
      <c r="E1093" s="13"/>
      <c r="F1093" s="30">
        <f>3600*(B1093*$B$15/1000-H1093-I1092)/C1093</f>
        <v>589.325992509765</v>
      </c>
      <c r="G1093" s="30">
        <f>IF(F1093&gt;B$21,$B$21,IF(F1093&lt;0,0,F1093))</f>
        <v>589.325992509765</v>
      </c>
      <c r="H1093" s="30">
        <f>(J1093*$B$16+K1093*OFFSET($B$17,0,D1093)-I1092*(OFFSET($B$18,0,D1093)+$B$19+OFFSET($B$20,0,D1093)))*$C1093/60</f>
        <v>-0.818508322930244</v>
      </c>
      <c r="I1093" s="30">
        <f>$E1093+(G1093/60)*$C1093/60+H1093+I1092</f>
        <v>22.9087323943552</v>
      </c>
      <c r="J1093" s="30">
        <f>J1092+($B$19*I1092-$B$16*J1092)*$C1093/60</f>
        <v>94.1693355041532</v>
      </c>
      <c r="K1093" s="30">
        <f>K1092+(OFFSET($B$20,0,D1093)*I1092-OFFSET($B$17,0,D1093)*K1092)*$C1093/60</f>
        <v>308.150444507051</v>
      </c>
      <c r="L1093" s="34">
        <f>$A1093/60</f>
        <v>89</v>
      </c>
      <c r="M1093" s="41">
        <v>49.9861845807844</v>
      </c>
      <c r="N1093" s="41">
        <v>49.6380129821441</v>
      </c>
      <c r="O1093" s="41">
        <v>49.1626302990934</v>
      </c>
      <c r="P1093" s="41">
        <f>G1093/$B$22</f>
        <v>58.9325992509765</v>
      </c>
      <c r="Q1093" s="41">
        <f>I1093/$B$15*1000</f>
        <v>3.5</v>
      </c>
      <c r="R1093" s="30">
        <f>G1093/3600*C1093</f>
        <v>0.818508322930229</v>
      </c>
    </row>
    <row r="1094" ht="20.05" customHeight="1">
      <c r="A1094" s="31">
        <f>$A1093+C1093</f>
        <v>5345</v>
      </c>
      <c r="B1094" s="32">
        <v>3.5</v>
      </c>
      <c r="C1094" s="33">
        <v>5</v>
      </c>
      <c r="D1094" t="b" s="30">
        <v>0</v>
      </c>
      <c r="E1094" s="13"/>
      <c r="F1094" s="30">
        <f>3600*(B1094*$B$15/1000-H1094-I1093)/C1094</f>
        <v>589.263764431788</v>
      </c>
      <c r="G1094" s="30">
        <f>IF(F1094&gt;B$21,$B$21,IF(F1094&lt;0,0,F1094))</f>
        <v>589.263764431788</v>
      </c>
      <c r="H1094" s="30">
        <f>(J1094*$B$16+K1094*OFFSET($B$17,0,D1094)-I1093*(OFFSET($B$18,0,D1094)+$B$19+OFFSET($B$20,0,D1094)))*$C1094/60</f>
        <v>-0.818421895044165</v>
      </c>
      <c r="I1094" s="30">
        <f>$E1094+(G1094/60)*$C1094/60+H1094+I1093</f>
        <v>22.9087323943552</v>
      </c>
      <c r="J1094" s="30">
        <f>J1093+($B$19*I1093-$B$16*J1093)*$C1094/60</f>
        <v>94.17037441470821</v>
      </c>
      <c r="K1094" s="30">
        <f>K1093+(OFFSET($B$20,0,D1094)*I1093-OFFSET($B$17,0,D1094)*K1093)*$C1094/60</f>
        <v>308.390836887380</v>
      </c>
      <c r="L1094" s="34">
        <f>$A1094/60</f>
        <v>89.0833333333333</v>
      </c>
      <c r="M1094" s="41">
        <v>49.9861845807844</v>
      </c>
      <c r="N1094" s="41">
        <v>49.6380129821441</v>
      </c>
      <c r="O1094" s="41">
        <v>49.1626302990934</v>
      </c>
      <c r="P1094" s="41">
        <f>G1094/$B$22</f>
        <v>58.9263764431788</v>
      </c>
      <c r="Q1094" s="41">
        <f>I1094/$B$15*1000</f>
        <v>3.5</v>
      </c>
      <c r="R1094" s="30">
        <f>G1094/3600*C1094</f>
        <v>0.81842189504415</v>
      </c>
    </row>
    <row r="1095" ht="20.05" customHeight="1">
      <c r="A1095" s="31">
        <f>$A1094+C1094</f>
        <v>5350</v>
      </c>
      <c r="B1095" s="32">
        <v>3.5</v>
      </c>
      <c r="C1095" s="33">
        <v>5</v>
      </c>
      <c r="D1095" t="b" s="30">
        <v>0</v>
      </c>
      <c r="E1095" s="13"/>
      <c r="F1095" s="30">
        <f>3600*(B1095*$B$15/1000-H1095-I1094)/C1095</f>
        <v>589.201581441388</v>
      </c>
      <c r="G1095" s="30">
        <f>IF(F1095&gt;B$21,$B$21,IF(F1095&lt;0,0,F1095))</f>
        <v>589.201581441388</v>
      </c>
      <c r="H1095" s="30">
        <f>(J1095*$B$16+K1095*OFFSET($B$17,0,D1095)-I1094*(OFFSET($B$18,0,D1095)+$B$19+OFFSET($B$20,0,D1095)))*$C1095/60</f>
        <v>-0.81833552977972</v>
      </c>
      <c r="I1095" s="30">
        <f>$E1095+(G1095/60)*$C1095/60+H1095+I1094</f>
        <v>22.9087323943552</v>
      </c>
      <c r="J1095" s="30">
        <f>J1094+($B$19*I1094-$B$16*J1094)*$C1095/60</f>
        <v>94.1714072285646</v>
      </c>
      <c r="K1095" s="30">
        <f>K1094+(OFFSET($B$20,0,D1095)*I1094-OFFSET($B$17,0,D1095)*K1094)*$C1095/60</f>
        <v>308.631148936521</v>
      </c>
      <c r="L1095" s="34">
        <f>$A1095/60</f>
        <v>89.1666666666667</v>
      </c>
      <c r="M1095" s="41">
        <v>49.9861845807844</v>
      </c>
      <c r="N1095" s="41">
        <v>49.6380129821441</v>
      </c>
      <c r="O1095" s="41">
        <v>49.1626302990934</v>
      </c>
      <c r="P1095" s="41">
        <f>G1095/$B$22</f>
        <v>58.9201581441388</v>
      </c>
      <c r="Q1095" s="41">
        <f>I1095/$B$15*1000</f>
        <v>3.5</v>
      </c>
      <c r="R1095" s="30">
        <f>G1095/3600*C1095</f>
        <v>0.818335529779706</v>
      </c>
    </row>
    <row r="1096" ht="20.05" customHeight="1">
      <c r="A1096" s="31">
        <f>$A1095+C1095</f>
        <v>5355</v>
      </c>
      <c r="B1096" s="32">
        <v>3.5</v>
      </c>
      <c r="C1096" s="33">
        <v>5</v>
      </c>
      <c r="D1096" t="b" s="30">
        <v>0</v>
      </c>
      <c r="E1096" s="13"/>
      <c r="F1096" s="30">
        <f>3600*(B1096*$B$15/1000-H1096-I1095)/C1096</f>
        <v>589.139443380937</v>
      </c>
      <c r="G1096" s="30">
        <f>IF(F1096&gt;B$21,$B$21,IF(F1096&lt;0,0,F1096))</f>
        <v>589.139443380937</v>
      </c>
      <c r="H1096" s="30">
        <f>(J1096*$B$16+K1096*OFFSET($B$17,0,D1096)-I1095*(OFFSET($B$18,0,D1096)+$B$19+OFFSET($B$20,0,D1096)))*$C1096/60</f>
        <v>-0.818249226917983</v>
      </c>
      <c r="I1096" s="30">
        <f>$E1096+(G1096/60)*$C1096/60+H1096+I1095</f>
        <v>22.9087323943552</v>
      </c>
      <c r="J1096" s="30">
        <f>J1095+($B$19*I1095-$B$16*J1095)*$C1096/60</f>
        <v>94.17243398150011</v>
      </c>
      <c r="K1096" s="30">
        <f>K1095+(OFFSET($B$20,0,D1096)*I1095-OFFSET($B$17,0,D1096)*K1095)*$C1096/60</f>
        <v>308.871380681319</v>
      </c>
      <c r="L1096" s="34">
        <f>$A1096/60</f>
        <v>89.25</v>
      </c>
      <c r="M1096" s="41">
        <v>49.9861845807844</v>
      </c>
      <c r="N1096" s="41">
        <v>49.6380129821441</v>
      </c>
      <c r="O1096" s="41">
        <v>49.1626302990934</v>
      </c>
      <c r="P1096" s="41">
        <f>G1096/$B$22</f>
        <v>58.9139443380937</v>
      </c>
      <c r="Q1096" s="41">
        <f>I1096/$B$15*1000</f>
        <v>3.5</v>
      </c>
      <c r="R1096" s="30">
        <f>G1096/3600*C1096</f>
        <v>0.818249226917968</v>
      </c>
    </row>
    <row r="1097" ht="20.05" customHeight="1">
      <c r="A1097" s="31">
        <f>$A1096+C1096</f>
        <v>5360</v>
      </c>
      <c r="B1097" s="32">
        <v>3.5</v>
      </c>
      <c r="C1097" s="33">
        <v>5</v>
      </c>
      <c r="D1097" t="b" s="30">
        <v>0</v>
      </c>
      <c r="E1097" s="13"/>
      <c r="F1097" s="30">
        <f>3600*(B1097*$B$15/1000-H1097-I1096)/C1097</f>
        <v>589.077350093698</v>
      </c>
      <c r="G1097" s="30">
        <f>IF(F1097&gt;B$21,$B$21,IF(F1097&lt;0,0,F1097))</f>
        <v>589.077350093698</v>
      </c>
      <c r="H1097" s="30">
        <f>(J1097*$B$16+K1097*OFFSET($B$17,0,D1097)-I1096*(OFFSET($B$18,0,D1097)+$B$19+OFFSET($B$20,0,D1097)))*$C1097/60</f>
        <v>-0.818162986241262</v>
      </c>
      <c r="I1097" s="30">
        <f>$E1097+(G1097/60)*$C1097/60+H1097+I1096</f>
        <v>22.9087323943552</v>
      </c>
      <c r="J1097" s="30">
        <f>J1096+($B$19*I1096-$B$16*J1096)*$C1097/60</f>
        <v>94.17345470908231</v>
      </c>
      <c r="K1097" s="30">
        <f>K1096+(OFFSET($B$20,0,D1097)*I1096-OFFSET($B$17,0,D1097)*K1096)*$C1097/60</f>
        <v>309.111532148608</v>
      </c>
      <c r="L1097" s="34">
        <f>$A1097/60</f>
        <v>89.3333333333333</v>
      </c>
      <c r="M1097" s="41">
        <v>49.9861845807844</v>
      </c>
      <c r="N1097" s="41">
        <v>49.6380129821441</v>
      </c>
      <c r="O1097" s="41">
        <v>49.1626302990934</v>
      </c>
      <c r="P1097" s="41">
        <f>G1097/$B$22</f>
        <v>58.9077350093698</v>
      </c>
      <c r="Q1097" s="41">
        <f>I1097/$B$15*1000</f>
        <v>3.5</v>
      </c>
      <c r="R1097" s="30">
        <f>G1097/3600*C1097</f>
        <v>0.8181629862412469</v>
      </c>
    </row>
    <row r="1098" ht="20.05" customHeight="1">
      <c r="A1098" s="31">
        <f>$A1097+C1097</f>
        <v>5365</v>
      </c>
      <c r="B1098" s="32">
        <v>3.5</v>
      </c>
      <c r="C1098" s="33">
        <v>5</v>
      </c>
      <c r="D1098" t="b" s="30">
        <v>0</v>
      </c>
      <c r="E1098" s="13"/>
      <c r="F1098" s="30">
        <f>3600*(B1098*$B$15/1000-H1098-I1097)/C1098</f>
        <v>589.015301423818</v>
      </c>
      <c r="G1098" s="30">
        <f>IF(F1098&gt;B$21,$B$21,IF(F1098&lt;0,0,F1098))</f>
        <v>589.015301423818</v>
      </c>
      <c r="H1098" s="30">
        <f>(J1098*$B$16+K1098*OFFSET($B$17,0,D1098)-I1097*(OFFSET($B$18,0,D1098)+$B$19+OFFSET($B$20,0,D1098)))*$C1098/60</f>
        <v>-0.818076807533095</v>
      </c>
      <c r="I1098" s="30">
        <f>$E1098+(G1098/60)*$C1098/60+H1098+I1097</f>
        <v>22.9087323943552</v>
      </c>
      <c r="J1098" s="30">
        <f>J1097+($B$19*I1097-$B$16*J1097)*$C1098/60</f>
        <v>94.1744694466702</v>
      </c>
      <c r="K1098" s="30">
        <f>K1097+(OFFSET($B$20,0,D1098)*I1097-OFFSET($B$17,0,D1098)*K1097)*$C1098/60</f>
        <v>309.351603365215</v>
      </c>
      <c r="L1098" s="34">
        <f>$A1098/60</f>
        <v>89.4166666666667</v>
      </c>
      <c r="M1098" s="41">
        <v>49.9861845807844</v>
      </c>
      <c r="N1098" s="41">
        <v>49.6380129821441</v>
      </c>
      <c r="O1098" s="41">
        <v>49.1626302990934</v>
      </c>
      <c r="P1098" s="41">
        <f>G1098/$B$22</f>
        <v>58.9015301423818</v>
      </c>
      <c r="Q1098" s="41">
        <f>I1098/$B$15*1000</f>
        <v>3.5</v>
      </c>
      <c r="R1098" s="30">
        <f>G1098/3600*C1098</f>
        <v>0.818076807533081</v>
      </c>
    </row>
    <row r="1099" ht="20.05" customHeight="1">
      <c r="A1099" s="31">
        <f>$A1098+C1098</f>
        <v>5370</v>
      </c>
      <c r="B1099" s="32">
        <v>3.5</v>
      </c>
      <c r="C1099" s="33">
        <v>5</v>
      </c>
      <c r="D1099" t="b" s="30">
        <v>0</v>
      </c>
      <c r="E1099" s="13"/>
      <c r="F1099" s="30">
        <f>3600*(B1099*$B$15/1000-H1099-I1098)/C1099</f>
        <v>588.9532972163209</v>
      </c>
      <c r="G1099" s="30">
        <f>IF(F1099&gt;B$21,$B$21,IF(F1099&lt;0,0,F1099))</f>
        <v>588.9532972163209</v>
      </c>
      <c r="H1099" s="30">
        <f>(J1099*$B$16+K1099*OFFSET($B$17,0,D1099)-I1098*(OFFSET($B$18,0,D1099)+$B$19+OFFSET($B$20,0,D1099)))*$C1099/60</f>
        <v>-0.817990690578239</v>
      </c>
      <c r="I1099" s="30">
        <f>$E1099+(G1099/60)*$C1099/60+H1099+I1098</f>
        <v>22.9087323943552</v>
      </c>
      <c r="J1099" s="30">
        <f>J1098+($B$19*I1098-$B$16*J1098)*$C1099/60</f>
        <v>94.17547822941521</v>
      </c>
      <c r="K1099" s="30">
        <f>K1098+(OFFSET($B$20,0,D1099)*I1098-OFFSET($B$17,0,D1099)*K1098)*$C1099/60</f>
        <v>309.591594357957</v>
      </c>
      <c r="L1099" s="34">
        <f>$A1099/60</f>
        <v>89.5</v>
      </c>
      <c r="M1099" s="41">
        <v>49.9861845807844</v>
      </c>
      <c r="N1099" s="41">
        <v>49.6380129821441</v>
      </c>
      <c r="O1099" s="41">
        <v>49.1626302990934</v>
      </c>
      <c r="P1099" s="41">
        <f>G1099/$B$22</f>
        <v>58.8953297216321</v>
      </c>
      <c r="Q1099" s="41">
        <f>I1099/$B$15*1000</f>
        <v>3.5</v>
      </c>
      <c r="R1099" s="30">
        <f>G1099/3600*C1099</f>
        <v>0.817990690578224</v>
      </c>
    </row>
    <row r="1100" ht="20.05" customHeight="1">
      <c r="A1100" s="31">
        <f>$A1099+C1099</f>
        <v>5375</v>
      </c>
      <c r="B1100" s="32">
        <v>3.5</v>
      </c>
      <c r="C1100" s="33">
        <v>5</v>
      </c>
      <c r="D1100" t="b" s="30">
        <v>0</v>
      </c>
      <c r="E1100" s="13"/>
      <c r="F1100" s="30">
        <f>3600*(B1100*$B$15/1000-H1100-I1099)/C1100</f>
        <v>588.891337317108</v>
      </c>
      <c r="G1100" s="30">
        <f>IF(F1100&gt;B$21,$B$21,IF(F1100&lt;0,0,F1100))</f>
        <v>588.891337317108</v>
      </c>
      <c r="H1100" s="30">
        <f>(J1100*$B$16+K1100*OFFSET($B$17,0,D1100)-I1099*(OFFSET($B$18,0,D1100)+$B$19+OFFSET($B$20,0,D1100)))*$C1100/60</f>
        <v>-0.817904635162665</v>
      </c>
      <c r="I1100" s="30">
        <f>$E1100+(G1100/60)*$C1100/60+H1100+I1099</f>
        <v>22.9087323943552</v>
      </c>
      <c r="J1100" s="30">
        <f>J1099+($B$19*I1099-$B$16*J1099)*$C1100/60</f>
        <v>94.17648109226241</v>
      </c>
      <c r="K1100" s="30">
        <f>K1099+(OFFSET($B$20,0,D1100)*I1099-OFFSET($B$17,0,D1100)*K1099)*$C1100/60</f>
        <v>309.831505153642</v>
      </c>
      <c r="L1100" s="34">
        <f>$A1100/60</f>
        <v>89.5833333333333</v>
      </c>
      <c r="M1100" s="41">
        <v>49.9861845807844</v>
      </c>
      <c r="N1100" s="41">
        <v>49.6380129821441</v>
      </c>
      <c r="O1100" s="41">
        <v>49.1626302990934</v>
      </c>
      <c r="P1100" s="41">
        <f>G1100/$B$22</f>
        <v>58.8891337317108</v>
      </c>
      <c r="Q1100" s="41">
        <f>I1100/$B$15*1000</f>
        <v>3.5</v>
      </c>
      <c r="R1100" s="30">
        <f>G1100/3600*C1100</f>
        <v>0.81790463516265</v>
      </c>
    </row>
    <row r="1101" ht="20.05" customHeight="1">
      <c r="A1101" s="31">
        <f>$A1100+C1100</f>
        <v>5380</v>
      </c>
      <c r="B1101" s="32">
        <v>3.5</v>
      </c>
      <c r="C1101" s="33">
        <v>5</v>
      </c>
      <c r="D1101" t="b" s="30">
        <v>0</v>
      </c>
      <c r="E1101" s="13"/>
      <c r="F1101" s="30">
        <f>3600*(B1101*$B$15/1000-H1101-I1100)/C1101</f>
        <v>588.829421572946</v>
      </c>
      <c r="G1101" s="30">
        <f>IF(F1101&gt;B$21,$B$21,IF(F1101&lt;0,0,F1101))</f>
        <v>588.829421572946</v>
      </c>
      <c r="H1101" s="30">
        <f>(J1101*$B$16+K1101*OFFSET($B$17,0,D1101)-I1100*(OFFSET($B$18,0,D1101)+$B$19+OFFSET($B$20,0,D1101)))*$C1101/60</f>
        <v>-0.817818641073551</v>
      </c>
      <c r="I1101" s="30">
        <f>$E1101+(G1101/60)*$C1101/60+H1101+I1100</f>
        <v>22.9087323943552</v>
      </c>
      <c r="J1101" s="30">
        <f>J1100+($B$19*I1100-$B$16*J1100)*$C1101/60</f>
        <v>94.1774780699519</v>
      </c>
      <c r="K1101" s="30">
        <f>K1100+(OFFSET($B$20,0,D1101)*I1100-OFFSET($B$17,0,D1101)*K1100)*$C1101/60</f>
        <v>310.071335779069</v>
      </c>
      <c r="L1101" s="34">
        <f>$A1101/60</f>
        <v>89.6666666666667</v>
      </c>
      <c r="M1101" s="41">
        <v>49.9861845807844</v>
      </c>
      <c r="N1101" s="41">
        <v>49.6380129821441</v>
      </c>
      <c r="O1101" s="41">
        <v>49.1626302990934</v>
      </c>
      <c r="P1101" s="41">
        <f>G1101/$B$22</f>
        <v>58.8829421572946</v>
      </c>
      <c r="Q1101" s="41">
        <f>I1101/$B$15*1000</f>
        <v>3.5</v>
      </c>
      <c r="R1101" s="30">
        <f>G1101/3600*C1101</f>
        <v>0.817818641073536</v>
      </c>
    </row>
    <row r="1102" ht="20.05" customHeight="1">
      <c r="A1102" s="31">
        <f>$A1101+C1101</f>
        <v>5385</v>
      </c>
      <c r="B1102" s="32">
        <v>3.5</v>
      </c>
      <c r="C1102" s="33">
        <v>5</v>
      </c>
      <c r="D1102" t="b" s="30">
        <v>0</v>
      </c>
      <c r="E1102" s="13"/>
      <c r="F1102" s="30">
        <f>3600*(B1102*$B$15/1000-H1102-I1101)/C1102</f>
        <v>588.767549831466</v>
      </c>
      <c r="G1102" s="30">
        <f>IF(F1102&gt;B$21,$B$21,IF(F1102&lt;0,0,F1102))</f>
        <v>588.767549831466</v>
      </c>
      <c r="H1102" s="30">
        <f>(J1102*$B$16+K1102*OFFSET($B$17,0,D1102)-I1101*(OFFSET($B$18,0,D1102)+$B$19+OFFSET($B$20,0,D1102)))*$C1102/60</f>
        <v>-0.817732708099273</v>
      </c>
      <c r="I1102" s="30">
        <f>$E1102+(G1102/60)*$C1102/60+H1102+I1101</f>
        <v>22.9087323943552</v>
      </c>
      <c r="J1102" s="30">
        <f>J1101+($B$19*I1101-$B$16*J1101)*$C1102/60</f>
        <v>94.17846919701989</v>
      </c>
      <c r="K1102" s="30">
        <f>K1101+(OFFSET($B$20,0,D1102)*I1101-OFFSET($B$17,0,D1102)*K1101)*$C1102/60</f>
        <v>310.311086261028</v>
      </c>
      <c r="L1102" s="34">
        <f>$A1102/60</f>
        <v>89.75</v>
      </c>
      <c r="M1102" s="41">
        <v>49.9861845807844</v>
      </c>
      <c r="N1102" s="41">
        <v>49.6380129821441</v>
      </c>
      <c r="O1102" s="41">
        <v>49.1626302990934</v>
      </c>
      <c r="P1102" s="41">
        <f>G1102/$B$22</f>
        <v>58.8767549831466</v>
      </c>
      <c r="Q1102" s="41">
        <f>I1102/$B$15*1000</f>
        <v>3.5</v>
      </c>
      <c r="R1102" s="30">
        <f>G1102/3600*C1102</f>
        <v>0.817732708099258</v>
      </c>
    </row>
    <row r="1103" ht="20.05" customHeight="1">
      <c r="A1103" s="31">
        <f>$A1102+C1102</f>
        <v>5390</v>
      </c>
      <c r="B1103" s="32">
        <v>3.5</v>
      </c>
      <c r="C1103" s="33">
        <v>5</v>
      </c>
      <c r="D1103" t="b" s="30">
        <v>0</v>
      </c>
      <c r="E1103" s="13"/>
      <c r="F1103" s="30">
        <f>3600*(B1103*$B$15/1000-H1103-I1102)/C1103</f>
        <v>588.705721941157</v>
      </c>
      <c r="G1103" s="30">
        <f>IF(F1103&gt;B$21,$B$21,IF(F1103&lt;0,0,F1103))</f>
        <v>588.705721941157</v>
      </c>
      <c r="H1103" s="30">
        <f>(J1103*$B$16+K1103*OFFSET($B$17,0,D1103)-I1102*(OFFSET($B$18,0,D1103)+$B$19+OFFSET($B$20,0,D1103)))*$C1103/60</f>
        <v>-0.8176468360294</v>
      </c>
      <c r="I1103" s="30">
        <f>$E1103+(G1103/60)*$C1103/60+H1103+I1102</f>
        <v>22.9087323943552</v>
      </c>
      <c r="J1103" s="30">
        <f>J1102+($B$19*I1102-$B$16*J1102)*$C1103/60</f>
        <v>94.1794545078</v>
      </c>
      <c r="K1103" s="30">
        <f>K1102+(OFFSET($B$20,0,D1103)*I1102-OFFSET($B$17,0,D1103)*K1102)*$C1103/60</f>
        <v>310.550756626301</v>
      </c>
      <c r="L1103" s="34">
        <f>$A1103/60</f>
        <v>89.8333333333333</v>
      </c>
      <c r="M1103" s="41">
        <v>49.9861845807844</v>
      </c>
      <c r="N1103" s="41">
        <v>49.6380129821441</v>
      </c>
      <c r="O1103" s="41">
        <v>49.1626302990934</v>
      </c>
      <c r="P1103" s="41">
        <f>G1103/$B$22</f>
        <v>58.8705721941157</v>
      </c>
      <c r="Q1103" s="41">
        <f>I1103/$B$15*1000</f>
        <v>3.5</v>
      </c>
      <c r="R1103" s="30">
        <f>G1103/3600*C1103</f>
        <v>0.817646836029385</v>
      </c>
    </row>
    <row r="1104" ht="20.05" customHeight="1">
      <c r="A1104" s="31">
        <f>$A1103+C1103</f>
        <v>5395</v>
      </c>
      <c r="B1104" s="32">
        <v>3.5</v>
      </c>
      <c r="C1104" s="33">
        <v>5</v>
      </c>
      <c r="D1104" t="b" s="30">
        <v>0</v>
      </c>
      <c r="E1104" s="13"/>
      <c r="F1104" s="30">
        <f>3600*(B1104*$B$15/1000-H1104-I1103)/C1104</f>
        <v>588.643937751364</v>
      </c>
      <c r="G1104" s="30">
        <f>IF(F1104&gt;B$21,$B$21,IF(F1104&lt;0,0,F1104))</f>
        <v>588.643937751364</v>
      </c>
      <c r="H1104" s="30">
        <f>(J1104*$B$16+K1104*OFFSET($B$17,0,D1104)-I1103*(OFFSET($B$18,0,D1104)+$B$19+OFFSET($B$20,0,D1104)))*$C1104/60</f>
        <v>-0.8175610246546871</v>
      </c>
      <c r="I1104" s="30">
        <f>$E1104+(G1104/60)*$C1104/60+H1104+I1103</f>
        <v>22.9087323943552</v>
      </c>
      <c r="J1104" s="30">
        <f>J1103+($B$19*I1103-$B$16*J1103)*$C1104/60</f>
        <v>94.1804340364242</v>
      </c>
      <c r="K1104" s="30">
        <f>K1103+(OFFSET($B$20,0,D1104)*I1103-OFFSET($B$17,0,D1104)*K1103)*$C1104/60</f>
        <v>310.790346901660</v>
      </c>
      <c r="L1104" s="34">
        <f>$A1104/60</f>
        <v>89.9166666666667</v>
      </c>
      <c r="M1104" s="41">
        <v>49.9861845807844</v>
      </c>
      <c r="N1104" s="41">
        <v>49.6380129821441</v>
      </c>
      <c r="O1104" s="41">
        <v>49.1626302990934</v>
      </c>
      <c r="P1104" s="41">
        <f>G1104/$B$22</f>
        <v>58.8643937751364</v>
      </c>
      <c r="Q1104" s="41">
        <f>I1104/$B$15*1000</f>
        <v>3.5</v>
      </c>
      <c r="R1104" s="30">
        <f>G1104/3600*C1104</f>
        <v>0.817561024654672</v>
      </c>
    </row>
    <row r="1105" ht="20.05" customHeight="1">
      <c r="A1105" s="31">
        <f>$A1104+C1104</f>
        <v>5400</v>
      </c>
      <c r="B1105" s="32">
        <v>3.5</v>
      </c>
      <c r="C1105" s="33">
        <v>5</v>
      </c>
      <c r="D1105" t="b" s="30">
        <v>0</v>
      </c>
      <c r="E1105" s="13"/>
      <c r="F1105" s="30">
        <f>3600*(B1105*$B$15/1000-H1105-I1104)/C1105</f>
        <v>588.582197112277</v>
      </c>
      <c r="G1105" s="30">
        <f>IF(F1105&gt;B$21,$B$21,IF(F1105&lt;0,0,F1105))</f>
        <v>588.582197112277</v>
      </c>
      <c r="H1105" s="30">
        <f>(J1105*$B$16+K1105*OFFSET($B$17,0,D1105)-I1104*(OFFSET($B$18,0,D1105)+$B$19+OFFSET($B$20,0,D1105)))*$C1105/60</f>
        <v>-0.817475273767067</v>
      </c>
      <c r="I1105" s="30">
        <f>$E1105+(G1105/60)*$C1105/60+H1105+I1104</f>
        <v>22.9087323943552</v>
      </c>
      <c r="J1105" s="30">
        <f>J1104+($B$19*I1104-$B$16*J1104)*$C1105/60</f>
        <v>94.1814078168242</v>
      </c>
      <c r="K1105" s="30">
        <f>K1104+(OFFSET($B$20,0,D1105)*I1104-OFFSET($B$17,0,D1105)*K1104)*$C1105/60</f>
        <v>311.029857113868</v>
      </c>
      <c r="L1105" s="34">
        <f>$A1105/60</f>
        <v>90</v>
      </c>
      <c r="M1105" s="41">
        <v>49.9861845807844</v>
      </c>
      <c r="N1105" s="41">
        <v>49.6380129821441</v>
      </c>
      <c r="O1105" s="41">
        <v>49.1626302990934</v>
      </c>
      <c r="P1105" s="41">
        <f>G1105/$B$22</f>
        <v>58.8582197112277</v>
      </c>
      <c r="Q1105" s="41">
        <f>I1105/$B$15*1000</f>
        <v>3.5</v>
      </c>
      <c r="R1105" s="30">
        <f>G1105/3600*C1105</f>
        <v>0.817475273767051</v>
      </c>
    </row>
    <row r="1106" ht="20.05" customHeight="1">
      <c r="A1106" s="31">
        <f>$A1105+C1105</f>
        <v>5405</v>
      </c>
      <c r="B1106" s="32">
        <v>3.5</v>
      </c>
      <c r="C1106" s="33">
        <v>5</v>
      </c>
      <c r="D1106" t="b" s="30">
        <v>0</v>
      </c>
      <c r="E1106" s="13"/>
      <c r="F1106" s="30">
        <f>3600*(B1106*$B$15/1000-H1106-I1105)/C1106</f>
        <v>588.5204998749321</v>
      </c>
      <c r="G1106" s="30">
        <f>IF(F1106&gt;B$21,$B$21,IF(F1106&lt;0,0,F1106))</f>
        <v>588.5204998749321</v>
      </c>
      <c r="H1106" s="30">
        <f>(J1106*$B$16+K1106*OFFSET($B$17,0,D1106)-I1105*(OFFSET($B$18,0,D1106)+$B$19+OFFSET($B$20,0,D1106)))*$C1106/60</f>
        <v>-0.8173895831596431</v>
      </c>
      <c r="I1106" s="30">
        <f>$E1106+(G1106/60)*$C1106/60+H1106+I1105</f>
        <v>22.9087323943552</v>
      </c>
      <c r="J1106" s="30">
        <f>J1105+($B$19*I1105-$B$16*J1105)*$C1106/60</f>
        <v>94.1823758827327</v>
      </c>
      <c r="K1106" s="30">
        <f>K1105+(OFFSET($B$20,0,D1106)*I1105-OFFSET($B$17,0,D1106)*K1105)*$C1106/60</f>
        <v>311.269287289680</v>
      </c>
      <c r="L1106" s="34">
        <f>$A1106/60</f>
        <v>90.0833333333333</v>
      </c>
      <c r="M1106" s="41">
        <v>49.9861845807844</v>
      </c>
      <c r="N1106" s="41">
        <v>49.6380129821441</v>
      </c>
      <c r="O1106" s="41">
        <v>49.1626302990934</v>
      </c>
      <c r="P1106" s="41">
        <f>G1106/$B$22</f>
        <v>58.8520499874932</v>
      </c>
      <c r="Q1106" s="41">
        <f>I1106/$B$15*1000</f>
        <v>3.5</v>
      </c>
      <c r="R1106" s="30">
        <f>G1106/3600*C1106</f>
        <v>0.817389583159628</v>
      </c>
    </row>
    <row r="1107" ht="20.05" customHeight="1">
      <c r="A1107" s="31">
        <f>$A1106+C1106</f>
        <v>5410</v>
      </c>
      <c r="B1107" s="32">
        <v>3.5</v>
      </c>
      <c r="C1107" s="33">
        <v>5</v>
      </c>
      <c r="D1107" t="b" s="30">
        <v>0</v>
      </c>
      <c r="E1107" s="13"/>
      <c r="F1107" s="30">
        <f>3600*(B1107*$B$15/1000-H1107-I1106)/C1107</f>
        <v>588.4588458912031</v>
      </c>
      <c r="G1107" s="30">
        <f>IF(F1107&gt;B$21,$B$21,IF(F1107&lt;0,0,F1107))</f>
        <v>588.4588458912031</v>
      </c>
      <c r="H1107" s="30">
        <f>(J1107*$B$16+K1107*OFFSET($B$17,0,D1107)-I1106*(OFFSET($B$18,0,D1107)+$B$19+OFFSET($B$20,0,D1107)))*$C1107/60</f>
        <v>-0.817303952626686</v>
      </c>
      <c r="I1107" s="30">
        <f>$E1107+(G1107/60)*$C1107/60+H1107+I1106</f>
        <v>22.9087323943552</v>
      </c>
      <c r="J1107" s="30">
        <f>J1106+($B$19*I1106-$B$16*J1106)*$C1107/60</f>
        <v>94.18333826768441</v>
      </c>
      <c r="K1107" s="30">
        <f>K1106+(OFFSET($B$20,0,D1107)*I1106-OFFSET($B$17,0,D1107)*K1106)*$C1107/60</f>
        <v>311.508637455841</v>
      </c>
      <c r="L1107" s="34">
        <f>$A1107/60</f>
        <v>90.1666666666667</v>
      </c>
      <c r="M1107" s="41">
        <v>49.9861845807844</v>
      </c>
      <c r="N1107" s="41">
        <v>49.6380129821441</v>
      </c>
      <c r="O1107" s="41">
        <v>49.1626302990934</v>
      </c>
      <c r="P1107" s="41">
        <f>G1107/$B$22</f>
        <v>58.8458845891203</v>
      </c>
      <c r="Q1107" s="41">
        <f>I1107/$B$15*1000</f>
        <v>3.5</v>
      </c>
      <c r="R1107" s="30">
        <f>G1107/3600*C1107</f>
        <v>0.817303952626671</v>
      </c>
    </row>
    <row r="1108" ht="20.05" customHeight="1">
      <c r="A1108" s="31">
        <f>$A1107+C1107</f>
        <v>5415</v>
      </c>
      <c r="B1108" s="32">
        <v>3.5</v>
      </c>
      <c r="C1108" s="33">
        <v>5</v>
      </c>
      <c r="D1108" t="b" s="30">
        <v>0</v>
      </c>
      <c r="E1108" s="13"/>
      <c r="F1108" s="30">
        <f>3600*(B1108*$B$15/1000-H1108-I1107)/C1108</f>
        <v>588.3972350137969</v>
      </c>
      <c r="G1108" s="30">
        <f>IF(F1108&gt;B$21,$B$21,IF(F1108&lt;0,0,F1108))</f>
        <v>588.3972350137969</v>
      </c>
      <c r="H1108" s="30">
        <f>(J1108*$B$16+K1108*OFFSET($B$17,0,D1108)-I1107*(OFFSET($B$18,0,D1108)+$B$19+OFFSET($B$20,0,D1108)))*$C1108/60</f>
        <v>-0.817218381963622</v>
      </c>
      <c r="I1108" s="30">
        <f>$E1108+(G1108/60)*$C1108/60+H1108+I1107</f>
        <v>22.9087323943552</v>
      </c>
      <c r="J1108" s="30">
        <f>J1107+($B$19*I1107-$B$16*J1107)*$C1108/60</f>
        <v>94.1842950050172</v>
      </c>
      <c r="K1108" s="30">
        <f>K1107+(OFFSET($B$20,0,D1108)*I1107-OFFSET($B$17,0,D1108)*K1107)*$C1108/60</f>
        <v>311.747907639088</v>
      </c>
      <c r="L1108" s="34">
        <f>$A1108/60</f>
        <v>90.25</v>
      </c>
      <c r="M1108" s="41">
        <v>49.9861845807844</v>
      </c>
      <c r="N1108" s="41">
        <v>49.6380129821441</v>
      </c>
      <c r="O1108" s="41">
        <v>49.1626302990934</v>
      </c>
      <c r="P1108" s="41">
        <f>G1108/$B$22</f>
        <v>58.8397235013797</v>
      </c>
      <c r="Q1108" s="41">
        <f>I1108/$B$15*1000</f>
        <v>3.5</v>
      </c>
      <c r="R1108" s="30">
        <f>G1108/3600*C1108</f>
        <v>0.817218381963607</v>
      </c>
    </row>
    <row r="1109" ht="20.05" customHeight="1">
      <c r="A1109" s="31">
        <f>$A1108+C1108</f>
        <v>5420</v>
      </c>
      <c r="B1109" s="32">
        <v>3.5</v>
      </c>
      <c r="C1109" s="33">
        <v>5</v>
      </c>
      <c r="D1109" t="b" s="30">
        <v>0</v>
      </c>
      <c r="E1109" s="13"/>
      <c r="F1109" s="30">
        <f>3600*(B1109*$B$15/1000-H1109-I1108)/C1109</f>
        <v>588.3356670962499</v>
      </c>
      <c r="G1109" s="30">
        <f>IF(F1109&gt;B$21,$B$21,IF(F1109&lt;0,0,F1109))</f>
        <v>588.3356670962499</v>
      </c>
      <c r="H1109" s="30">
        <f>(J1109*$B$16+K1109*OFFSET($B$17,0,D1109)-I1108*(OFFSET($B$18,0,D1109)+$B$19+OFFSET($B$20,0,D1109)))*$C1109/60</f>
        <v>-0.817132870967029</v>
      </c>
      <c r="I1109" s="30">
        <f>$E1109+(G1109/60)*$C1109/60+H1109+I1108</f>
        <v>22.9087323943552</v>
      </c>
      <c r="J1109" s="30">
        <f>J1108+($B$19*I1108-$B$16*J1108)*$C1109/60</f>
        <v>94.1852461278733</v>
      </c>
      <c r="K1109" s="30">
        <f>K1108+(OFFSET($B$20,0,D1109)*I1108-OFFSET($B$17,0,D1109)*K1108)*$C1109/60</f>
        <v>311.987097866149</v>
      </c>
      <c r="L1109" s="34">
        <f>$A1109/60</f>
        <v>90.3333333333333</v>
      </c>
      <c r="M1109" s="41">
        <v>49.9861845807844</v>
      </c>
      <c r="N1109" s="41">
        <v>49.6380129821441</v>
      </c>
      <c r="O1109" s="41">
        <v>49.1626302990934</v>
      </c>
      <c r="P1109" s="41">
        <f>G1109/$B$22</f>
        <v>58.833566709625</v>
      </c>
      <c r="Q1109" s="41">
        <f>I1109/$B$15*1000</f>
        <v>3.5</v>
      </c>
      <c r="R1109" s="30">
        <f>G1109/3600*C1109</f>
        <v>0.817132870967014</v>
      </c>
    </row>
    <row r="1110" ht="20.05" customHeight="1">
      <c r="A1110" s="31">
        <f>$A1109+C1109</f>
        <v>5425</v>
      </c>
      <c r="B1110" s="32">
        <v>3.5</v>
      </c>
      <c r="C1110" s="33">
        <v>5</v>
      </c>
      <c r="D1110" t="b" s="30">
        <v>0</v>
      </c>
      <c r="E1110" s="13"/>
      <c r="F1110" s="30">
        <f>3600*(B1110*$B$15/1000-H1110-I1109)/C1110</f>
        <v>588.274141992921</v>
      </c>
      <c r="G1110" s="30">
        <f>IF(F1110&gt;B$21,$B$21,IF(F1110&lt;0,0,F1110))</f>
        <v>588.274141992921</v>
      </c>
      <c r="H1110" s="30">
        <f>(J1110*$B$16+K1110*OFFSET($B$17,0,D1110)-I1109*(OFFSET($B$18,0,D1110)+$B$19+OFFSET($B$20,0,D1110)))*$C1110/60</f>
        <v>-0.817047419434628</v>
      </c>
      <c r="I1110" s="30">
        <f>$E1110+(G1110/60)*$C1110/60+H1110+I1109</f>
        <v>22.9087323943552</v>
      </c>
      <c r="J1110" s="30">
        <f>J1109+($B$19*I1109-$B$16*J1109)*$C1110/60</f>
        <v>94.1861916692005</v>
      </c>
      <c r="K1110" s="30">
        <f>K1109+(OFFSET($B$20,0,D1110)*I1109-OFFSET($B$17,0,D1110)*K1109)*$C1110/60</f>
        <v>312.226208163742</v>
      </c>
      <c r="L1110" s="34">
        <f>$A1110/60</f>
        <v>90.4166666666667</v>
      </c>
      <c r="M1110" s="41">
        <v>49.9861845807844</v>
      </c>
      <c r="N1110" s="41">
        <v>49.6380129821441</v>
      </c>
      <c r="O1110" s="41">
        <v>49.1626302990934</v>
      </c>
      <c r="P1110" s="41">
        <f>G1110/$B$22</f>
        <v>58.8274141992921</v>
      </c>
      <c r="Q1110" s="41">
        <f>I1110/$B$15*1000</f>
        <v>3.5</v>
      </c>
      <c r="R1110" s="30">
        <f>G1110/3600*C1110</f>
        <v>0.817047419434613</v>
      </c>
    </row>
    <row r="1111" ht="20.05" customHeight="1">
      <c r="A1111" s="31">
        <f>$A1110+C1110</f>
        <v>5430</v>
      </c>
      <c r="B1111" s="32">
        <v>3.5</v>
      </c>
      <c r="C1111" s="33">
        <v>5</v>
      </c>
      <c r="D1111" t="b" s="30">
        <v>0</v>
      </c>
      <c r="E1111" s="13"/>
      <c r="F1111" s="30">
        <f>3600*(B1111*$B$15/1000-H1111-I1110)/C1111</f>
        <v>588.212659558992</v>
      </c>
      <c r="G1111" s="30">
        <f>IF(F1111&gt;B$21,$B$21,IF(F1111&lt;0,0,F1111))</f>
        <v>588.212659558992</v>
      </c>
      <c r="H1111" s="30">
        <f>(J1111*$B$16+K1111*OFFSET($B$17,0,D1111)-I1110*(OFFSET($B$18,0,D1111)+$B$19+OFFSET($B$20,0,D1111)))*$C1111/60</f>
        <v>-0.816962027165281</v>
      </c>
      <c r="I1111" s="30">
        <f>$E1111+(G1111/60)*$C1111/60+H1111+I1110</f>
        <v>22.9087323943552</v>
      </c>
      <c r="J1111" s="30">
        <f>J1110+($B$19*I1110-$B$16*J1110)*$C1111/60</f>
        <v>94.1871316617531</v>
      </c>
      <c r="K1111" s="30">
        <f>K1110+(OFFSET($B$20,0,D1111)*I1110-OFFSET($B$17,0,D1111)*K1110)*$C1111/60</f>
        <v>312.465238558577</v>
      </c>
      <c r="L1111" s="34">
        <f>$A1111/60</f>
        <v>90.5</v>
      </c>
      <c r="M1111" s="41">
        <v>49.9861845807844</v>
      </c>
      <c r="N1111" s="41">
        <v>49.6380129821441</v>
      </c>
      <c r="O1111" s="41">
        <v>49.1626302990934</v>
      </c>
      <c r="P1111" s="41">
        <f>G1111/$B$22</f>
        <v>58.8212659558992</v>
      </c>
      <c r="Q1111" s="41">
        <f>I1111/$B$15*1000</f>
        <v>3.5</v>
      </c>
      <c r="R1111" s="30">
        <f>G1111/3600*C1111</f>
        <v>0.816962027165267</v>
      </c>
    </row>
    <row r="1112" ht="20.05" customHeight="1">
      <c r="A1112" s="31">
        <f>$A1111+C1111</f>
        <v>5435</v>
      </c>
      <c r="B1112" s="32">
        <v>3.5</v>
      </c>
      <c r="C1112" s="33">
        <v>5</v>
      </c>
      <c r="D1112" t="b" s="30">
        <v>0</v>
      </c>
      <c r="E1112" s="13"/>
      <c r="F1112" s="30">
        <f>3600*(B1112*$B$15/1000-H1112-I1111)/C1112</f>
        <v>588.151219650453</v>
      </c>
      <c r="G1112" s="30">
        <f>IF(F1112&gt;B$21,$B$21,IF(F1112&lt;0,0,F1112))</f>
        <v>588.151219650453</v>
      </c>
      <c r="H1112" s="30">
        <f>(J1112*$B$16+K1112*OFFSET($B$17,0,D1112)-I1111*(OFFSET($B$18,0,D1112)+$B$19+OFFSET($B$20,0,D1112)))*$C1112/60</f>
        <v>-0.816876693958978</v>
      </c>
      <c r="I1112" s="30">
        <f>$E1112+(G1112/60)*$C1112/60+H1112+I1111</f>
        <v>22.9087323943552</v>
      </c>
      <c r="J1112" s="30">
        <f>J1111+($B$19*I1111-$B$16*J1111)*$C1112/60</f>
        <v>94.1880661380934</v>
      </c>
      <c r="K1112" s="30">
        <f>K1111+(OFFSET($B$20,0,D1112)*I1111-OFFSET($B$17,0,D1112)*K1111)*$C1112/60</f>
        <v>312.704189077355</v>
      </c>
      <c r="L1112" s="34">
        <f>$A1112/60</f>
        <v>90.5833333333333</v>
      </c>
      <c r="M1112" s="41">
        <v>49.9861845807844</v>
      </c>
      <c r="N1112" s="41">
        <v>49.6380129821441</v>
      </c>
      <c r="O1112" s="41">
        <v>49.1626302990934</v>
      </c>
      <c r="P1112" s="41">
        <f>G1112/$B$22</f>
        <v>58.8151219650453</v>
      </c>
      <c r="Q1112" s="41">
        <f>I1112/$B$15*1000</f>
        <v>3.5</v>
      </c>
      <c r="R1112" s="30">
        <f>G1112/3600*C1112</f>
        <v>0.816876693958963</v>
      </c>
    </row>
    <row r="1113" ht="20.05" customHeight="1">
      <c r="A1113" s="31">
        <f>$A1112+C1112</f>
        <v>5440</v>
      </c>
      <c r="B1113" s="32">
        <v>3.5</v>
      </c>
      <c r="C1113" s="33">
        <v>5</v>
      </c>
      <c r="D1113" t="b" s="30">
        <v>0</v>
      </c>
      <c r="E1113" s="13"/>
      <c r="F1113" s="30">
        <f>3600*(B1113*$B$15/1000-H1113-I1112)/C1113</f>
        <v>588.089822124110</v>
      </c>
      <c r="G1113" s="30">
        <f>IF(F1113&gt;B$21,$B$21,IF(F1113&lt;0,0,F1113))</f>
        <v>588.089822124110</v>
      </c>
      <c r="H1113" s="30">
        <f>(J1113*$B$16+K1113*OFFSET($B$17,0,D1113)-I1112*(OFFSET($B$18,0,D1113)+$B$19+OFFSET($B$20,0,D1113)))*$C1113/60</f>
        <v>-0.816791419616834</v>
      </c>
      <c r="I1113" s="30">
        <f>$E1113+(G1113/60)*$C1113/60+H1113+I1112</f>
        <v>22.9087323943552</v>
      </c>
      <c r="J1113" s="30">
        <f>J1112+($B$19*I1112-$B$16*J1112)*$C1113/60</f>
        <v>94.1889951305925</v>
      </c>
      <c r="K1113" s="30">
        <f>K1112+(OFFSET($B$20,0,D1113)*I1112-OFFSET($B$17,0,D1113)*K1112)*$C1113/60</f>
        <v>312.943059746768</v>
      </c>
      <c r="L1113" s="34">
        <f>$A1113/60</f>
        <v>90.6666666666667</v>
      </c>
      <c r="M1113" s="41">
        <v>49.9861845807844</v>
      </c>
      <c r="N1113" s="41">
        <v>49.6380129821441</v>
      </c>
      <c r="O1113" s="41">
        <v>49.1626302990934</v>
      </c>
      <c r="P1113" s="41">
        <f>G1113/$B$22</f>
        <v>58.808982212411</v>
      </c>
      <c r="Q1113" s="41">
        <f>I1113/$B$15*1000</f>
        <v>3.5</v>
      </c>
      <c r="R1113" s="30">
        <f>G1113/3600*C1113</f>
        <v>0.816791419616819</v>
      </c>
    </row>
    <row r="1114" ht="20.05" customHeight="1">
      <c r="A1114" s="31">
        <f>$A1113+C1113</f>
        <v>5445</v>
      </c>
      <c r="B1114" s="32">
        <v>3.5</v>
      </c>
      <c r="C1114" s="33">
        <v>5</v>
      </c>
      <c r="D1114" t="b" s="30">
        <v>0</v>
      </c>
      <c r="E1114" s="13"/>
      <c r="F1114" s="30">
        <f>3600*(B1114*$B$15/1000-H1114-I1113)/C1114</f>
        <v>588.028466837568</v>
      </c>
      <c r="G1114" s="30">
        <f>IF(F1114&gt;B$21,$B$21,IF(F1114&lt;0,0,F1114))</f>
        <v>588.028466837568</v>
      </c>
      <c r="H1114" s="30">
        <f>(J1114*$B$16+K1114*OFFSET($B$17,0,D1114)-I1113*(OFFSET($B$18,0,D1114)+$B$19+OFFSET($B$20,0,D1114)))*$C1114/60</f>
        <v>-0.816706203941082</v>
      </c>
      <c r="I1114" s="30">
        <f>$E1114+(G1114/60)*$C1114/60+H1114+I1113</f>
        <v>22.9087323943552</v>
      </c>
      <c r="J1114" s="30">
        <f>J1113+($B$19*I1113-$B$16*J1113)*$C1114/60</f>
        <v>94.1899186714315</v>
      </c>
      <c r="K1114" s="30">
        <f>K1113+(OFFSET($B$20,0,D1114)*I1113-OFFSET($B$17,0,D1114)*K1113)*$C1114/60</f>
        <v>313.181850593499</v>
      </c>
      <c r="L1114" s="34">
        <f>$A1114/60</f>
        <v>90.75</v>
      </c>
      <c r="M1114" s="41">
        <v>49.9861845807844</v>
      </c>
      <c r="N1114" s="41">
        <v>49.6380129821441</v>
      </c>
      <c r="O1114" s="41">
        <v>49.1626302990934</v>
      </c>
      <c r="P1114" s="41">
        <f>G1114/$B$22</f>
        <v>58.8028466837568</v>
      </c>
      <c r="Q1114" s="41">
        <f>I1114/$B$15*1000</f>
        <v>3.5</v>
      </c>
      <c r="R1114" s="30">
        <f>G1114/3600*C1114</f>
        <v>0.816706203941067</v>
      </c>
    </row>
    <row r="1115" ht="20.05" customHeight="1">
      <c r="A1115" s="31">
        <f>$A1114+C1114</f>
        <v>5450</v>
      </c>
      <c r="B1115" s="32">
        <v>3.5</v>
      </c>
      <c r="C1115" s="33">
        <v>5</v>
      </c>
      <c r="D1115" t="b" s="30">
        <v>0</v>
      </c>
      <c r="E1115" s="13"/>
      <c r="F1115" s="30">
        <f>3600*(B1115*$B$15/1000-H1115-I1114)/C1115</f>
        <v>587.967153649237</v>
      </c>
      <c r="G1115" s="30">
        <f>IF(F1115&gt;B$21,$B$21,IF(F1115&lt;0,0,F1115))</f>
        <v>587.967153649237</v>
      </c>
      <c r="H1115" s="30">
        <f>(J1115*$B$16+K1115*OFFSET($B$17,0,D1115)-I1114*(OFFSET($B$18,0,D1115)+$B$19+OFFSET($B$20,0,D1115)))*$C1115/60</f>
        <v>-0.816621046735067</v>
      </c>
      <c r="I1115" s="30">
        <f>$E1115+(G1115/60)*$C1115/60+H1115+I1114</f>
        <v>22.9087323943552</v>
      </c>
      <c r="J1115" s="30">
        <f>J1114+($B$19*I1114-$B$16*J1114)*$C1115/60</f>
        <v>94.1908367926027</v>
      </c>
      <c r="K1115" s="30">
        <f>K1114+(OFFSET($B$20,0,D1115)*I1114-OFFSET($B$17,0,D1115)*K1114)*$C1115/60</f>
        <v>313.420561644222</v>
      </c>
      <c r="L1115" s="34">
        <f>$A1115/60</f>
        <v>90.8333333333333</v>
      </c>
      <c r="M1115" s="41">
        <v>49.9861845807844</v>
      </c>
      <c r="N1115" s="41">
        <v>49.6380129821441</v>
      </c>
      <c r="O1115" s="41">
        <v>49.1626302990934</v>
      </c>
      <c r="P1115" s="41">
        <f>G1115/$B$22</f>
        <v>58.7967153649237</v>
      </c>
      <c r="Q1115" s="41">
        <f>I1115/$B$15*1000</f>
        <v>3.5</v>
      </c>
      <c r="R1115" s="30">
        <f>G1115/3600*C1115</f>
        <v>0.816621046735051</v>
      </c>
    </row>
    <row r="1116" ht="20.05" customHeight="1">
      <c r="A1116" s="31">
        <f>$A1115+C1115</f>
        <v>5455</v>
      </c>
      <c r="B1116" s="32">
        <v>3.5</v>
      </c>
      <c r="C1116" s="33">
        <v>5</v>
      </c>
      <c r="D1116" t="b" s="30">
        <v>0</v>
      </c>
      <c r="E1116" s="13"/>
      <c r="F1116" s="30">
        <f>3600*(B1116*$B$15/1000-H1116-I1115)/C1116</f>
        <v>587.905882418319</v>
      </c>
      <c r="G1116" s="30">
        <f>IF(F1116&gt;B$21,$B$21,IF(F1116&lt;0,0,F1116))</f>
        <v>587.905882418319</v>
      </c>
      <c r="H1116" s="30">
        <f>(J1116*$B$16+K1116*OFFSET($B$17,0,D1116)-I1115*(OFFSET($B$18,0,D1116)+$B$19+OFFSET($B$20,0,D1116)))*$C1116/60</f>
        <v>-0.816535947803236</v>
      </c>
      <c r="I1116" s="30">
        <f>$E1116+(G1116/60)*$C1116/60+H1116+I1115</f>
        <v>22.9087323943552</v>
      </c>
      <c r="J1116" s="30">
        <f>J1115+($B$19*I1115-$B$16*J1115)*$C1116/60</f>
        <v>94.19174952591069</v>
      </c>
      <c r="K1116" s="30">
        <f>K1115+(OFFSET($B$20,0,D1116)*I1115-OFFSET($B$17,0,D1116)*K1115)*$C1116/60</f>
        <v>313.659192925603</v>
      </c>
      <c r="L1116" s="34">
        <f>$A1116/60</f>
        <v>90.9166666666667</v>
      </c>
      <c r="M1116" s="41">
        <v>49.9861845807844</v>
      </c>
      <c r="N1116" s="41">
        <v>49.6380129821441</v>
      </c>
      <c r="O1116" s="41">
        <v>49.1626302990934</v>
      </c>
      <c r="P1116" s="41">
        <f>G1116/$B$22</f>
        <v>58.7905882418319</v>
      </c>
      <c r="Q1116" s="41">
        <f>I1116/$B$15*1000</f>
        <v>3.5</v>
      </c>
      <c r="R1116" s="30">
        <f>G1116/3600*C1116</f>
        <v>0.816535947803221</v>
      </c>
    </row>
    <row r="1117" ht="20.05" customHeight="1">
      <c r="A1117" s="31">
        <f>$A1116+C1116</f>
        <v>5460</v>
      </c>
      <c r="B1117" s="32">
        <v>3.5</v>
      </c>
      <c r="C1117" s="33">
        <v>5</v>
      </c>
      <c r="D1117" t="b" s="30">
        <v>0</v>
      </c>
      <c r="E1117" s="13"/>
      <c r="F1117" s="30">
        <f>3600*(B1117*$B$15/1000-H1117-I1116)/C1117</f>
        <v>587.8446530048089</v>
      </c>
      <c r="G1117" s="30">
        <f>IF(F1117&gt;B$21,$B$21,IF(F1117&lt;0,0,F1117))</f>
        <v>587.8446530048089</v>
      </c>
      <c r="H1117" s="30">
        <f>(J1117*$B$16+K1117*OFFSET($B$17,0,D1117)-I1116*(OFFSET($B$18,0,D1117)+$B$19+OFFSET($B$20,0,D1117)))*$C1117/60</f>
        <v>-0.816450906951138</v>
      </c>
      <c r="I1117" s="30">
        <f>$E1117+(G1117/60)*$C1117/60+H1117+I1116</f>
        <v>22.9087323943552</v>
      </c>
      <c r="J1117" s="30">
        <f>J1116+($B$19*I1116-$B$16*J1116)*$C1117/60</f>
        <v>94.1926569029733</v>
      </c>
      <c r="K1117" s="30">
        <f>K1116+(OFFSET($B$20,0,D1117)*I1116-OFFSET($B$17,0,D1117)*K1116)*$C1117/60</f>
        <v>313.897744464297</v>
      </c>
      <c r="L1117" s="34">
        <f>$A1117/60</f>
        <v>91</v>
      </c>
      <c r="M1117" s="41">
        <v>49.9861845807844</v>
      </c>
      <c r="N1117" s="41">
        <v>49.6380129821441</v>
      </c>
      <c r="O1117" s="41">
        <v>49.1626302990934</v>
      </c>
      <c r="P1117" s="41">
        <f>G1117/$B$22</f>
        <v>58.7844653004809</v>
      </c>
      <c r="Q1117" s="41">
        <f>I1117/$B$15*1000</f>
        <v>3.5</v>
      </c>
      <c r="R1117" s="30">
        <f>G1117/3600*C1117</f>
        <v>0.816450906951124</v>
      </c>
    </row>
    <row r="1118" ht="20.05" customHeight="1">
      <c r="A1118" s="31">
        <f>$A1117+C1117</f>
        <v>5465</v>
      </c>
      <c r="B1118" s="32">
        <v>3.5</v>
      </c>
      <c r="C1118" s="33">
        <v>5</v>
      </c>
      <c r="D1118" t="b" s="30">
        <v>0</v>
      </c>
      <c r="E1118" s="13"/>
      <c r="F1118" s="30">
        <f>3600*(B1118*$B$15/1000-H1118-I1117)/C1118</f>
        <v>587.783465269486</v>
      </c>
      <c r="G1118" s="30">
        <f>IF(F1118&gt;B$21,$B$21,IF(F1118&lt;0,0,F1118))</f>
        <v>587.783465269486</v>
      </c>
      <c r="H1118" s="30">
        <f>(J1118*$B$16+K1118*OFFSET($B$17,0,D1118)-I1117*(OFFSET($B$18,0,D1118)+$B$19+OFFSET($B$20,0,D1118)))*$C1118/60</f>
        <v>-0.816365923985412</v>
      </c>
      <c r="I1118" s="30">
        <f>$E1118+(G1118/60)*$C1118/60+H1118+I1117</f>
        <v>22.9087323943552</v>
      </c>
      <c r="J1118" s="30">
        <f>J1117+($B$19*I1117-$B$16*J1117)*$C1118/60</f>
        <v>94.1935589552229</v>
      </c>
      <c r="K1118" s="30">
        <f>K1117+(OFFSET($B$20,0,D1118)*I1117-OFFSET($B$17,0,D1118)*K1117)*$C1118/60</f>
        <v>314.136216286952</v>
      </c>
      <c r="L1118" s="34">
        <f>$A1118/60</f>
        <v>91.0833333333333</v>
      </c>
      <c r="M1118" s="41">
        <v>49.9861845807844</v>
      </c>
      <c r="N1118" s="41">
        <v>49.6380129821441</v>
      </c>
      <c r="O1118" s="41">
        <v>49.1626302990934</v>
      </c>
      <c r="P1118" s="41">
        <f>G1118/$B$22</f>
        <v>58.7783465269486</v>
      </c>
      <c r="Q1118" s="41">
        <f>I1118/$B$15*1000</f>
        <v>3.5</v>
      </c>
      <c r="R1118" s="30">
        <f>G1118/3600*C1118</f>
        <v>0.816365923985397</v>
      </c>
    </row>
    <row r="1119" ht="20.05" customHeight="1">
      <c r="A1119" s="31">
        <f>$A1118+C1118</f>
        <v>5470</v>
      </c>
      <c r="B1119" s="32">
        <v>3.5</v>
      </c>
      <c r="C1119" s="33">
        <v>5</v>
      </c>
      <c r="D1119" t="b" s="30">
        <v>0</v>
      </c>
      <c r="E1119" s="13"/>
      <c r="F1119" s="30">
        <f>3600*(B1119*$B$15/1000-H1119-I1118)/C1119</f>
        <v>587.722319073912</v>
      </c>
      <c r="G1119" s="30">
        <f>IF(F1119&gt;B$21,$B$21,IF(F1119&lt;0,0,F1119))</f>
        <v>587.722319073912</v>
      </c>
      <c r="H1119" s="30">
        <f>(J1119*$B$16+K1119*OFFSET($B$17,0,D1119)-I1118*(OFFSET($B$18,0,D1119)+$B$19+OFFSET($B$20,0,D1119)))*$C1119/60</f>
        <v>-0.816280998713781</v>
      </c>
      <c r="I1119" s="30">
        <f>$E1119+(G1119/60)*$C1119/60+H1119+I1118</f>
        <v>22.9087323943552</v>
      </c>
      <c r="J1119" s="30">
        <f>J1118+($B$19*I1118-$B$16*J1118)*$C1119/60</f>
        <v>94.1944557139075</v>
      </c>
      <c r="K1119" s="30">
        <f>K1118+(OFFSET($B$20,0,D1119)*I1118-OFFSET($B$17,0,D1119)*K1118)*$C1119/60</f>
        <v>314.374608420206</v>
      </c>
      <c r="L1119" s="34">
        <f>$A1119/60</f>
        <v>91.1666666666667</v>
      </c>
      <c r="M1119" s="41">
        <v>49.9861845807844</v>
      </c>
      <c r="N1119" s="41">
        <v>49.6380129821441</v>
      </c>
      <c r="O1119" s="41">
        <v>49.1626302990934</v>
      </c>
      <c r="P1119" s="41">
        <f>G1119/$B$22</f>
        <v>58.7722319073912</v>
      </c>
      <c r="Q1119" s="41">
        <f>I1119/$B$15*1000</f>
        <v>3.5</v>
      </c>
      <c r="R1119" s="30">
        <f>G1119/3600*C1119</f>
        <v>0.816280998713767</v>
      </c>
    </row>
    <row r="1120" ht="20.05" customHeight="1">
      <c r="A1120" s="31">
        <f>$A1119+C1119</f>
        <v>5475</v>
      </c>
      <c r="B1120" s="32">
        <v>3.5</v>
      </c>
      <c r="C1120" s="33">
        <v>5</v>
      </c>
      <c r="D1120" t="b" s="30">
        <v>0</v>
      </c>
      <c r="E1120" s="13"/>
      <c r="F1120" s="30">
        <f>3600*(B1120*$B$15/1000-H1120-I1119)/C1120</f>
        <v>587.661214280425</v>
      </c>
      <c r="G1120" s="30">
        <f>IF(F1120&gt;B$21,$B$21,IF(F1120&lt;0,0,F1120))</f>
        <v>587.661214280425</v>
      </c>
      <c r="H1120" s="30">
        <f>(J1120*$B$16+K1120*OFFSET($B$17,0,D1120)-I1119*(OFFSET($B$18,0,D1120)+$B$19+OFFSET($B$20,0,D1120)))*$C1120/60</f>
        <v>-0.8161961309450499</v>
      </c>
      <c r="I1120" s="30">
        <f>$E1120+(G1120/60)*$C1120/60+H1120+I1119</f>
        <v>22.9087323943552</v>
      </c>
      <c r="J1120" s="30">
        <f>J1119+($B$19*I1119-$B$16*J1119)*$C1120/60</f>
        <v>94.1953472100915</v>
      </c>
      <c r="K1120" s="30">
        <f>K1119+(OFFSET($B$20,0,D1120)*I1119-OFFSET($B$17,0,D1120)*K1119)*$C1120/60</f>
        <v>314.612920890689</v>
      </c>
      <c r="L1120" s="34">
        <f>$A1120/60</f>
        <v>91.25</v>
      </c>
      <c r="M1120" s="41">
        <v>49.9861845807844</v>
      </c>
      <c r="N1120" s="41">
        <v>49.6380129821441</v>
      </c>
      <c r="O1120" s="41">
        <v>49.1626302990934</v>
      </c>
      <c r="P1120" s="41">
        <f>G1120/$B$22</f>
        <v>58.7661214280425</v>
      </c>
      <c r="Q1120" s="41">
        <f>I1120/$B$15*1000</f>
        <v>3.5</v>
      </c>
      <c r="R1120" s="30">
        <f>G1120/3600*C1120</f>
        <v>0.816196130945035</v>
      </c>
    </row>
    <row r="1121" ht="20.05" customHeight="1">
      <c r="A1121" s="31">
        <f>$A1120+C1120</f>
        <v>5480</v>
      </c>
      <c r="B1121" s="32">
        <v>3.5</v>
      </c>
      <c r="C1121" s="33">
        <v>5</v>
      </c>
      <c r="D1121" t="b" s="30">
        <v>0</v>
      </c>
      <c r="E1121" s="13"/>
      <c r="F1121" s="30">
        <f>3600*(B1121*$B$15/1000-H1121-I1120)/C1121</f>
        <v>587.600150752137</v>
      </c>
      <c r="G1121" s="30">
        <f>IF(F1121&gt;B$21,$B$21,IF(F1121&lt;0,0,F1121))</f>
        <v>587.600150752137</v>
      </c>
      <c r="H1121" s="30">
        <f>(J1121*$B$16+K1121*OFFSET($B$17,0,D1121)-I1120*(OFFSET($B$18,0,D1121)+$B$19+OFFSET($B$20,0,D1121)))*$C1121/60</f>
        <v>-0.816111320489094</v>
      </c>
      <c r="I1121" s="30">
        <f>$E1121+(G1121/60)*$C1121/60+H1121+I1120</f>
        <v>22.9087323943552</v>
      </c>
      <c r="J1121" s="30">
        <f>J1120+($B$19*I1120-$B$16*J1120)*$C1121/60</f>
        <v>94.19623347465721</v>
      </c>
      <c r="K1121" s="30">
        <f>K1120+(OFFSET($B$20,0,D1121)*I1120-OFFSET($B$17,0,D1121)*K1120)*$C1121/60</f>
        <v>314.851153725022</v>
      </c>
      <c r="L1121" s="34">
        <f>$A1121/60</f>
        <v>91.3333333333333</v>
      </c>
      <c r="M1121" s="41">
        <v>49.9861845807844</v>
      </c>
      <c r="N1121" s="41">
        <v>49.6380129821441</v>
      </c>
      <c r="O1121" s="41">
        <v>49.1626302990934</v>
      </c>
      <c r="P1121" s="41">
        <f>G1121/$B$22</f>
        <v>58.7600150752137</v>
      </c>
      <c r="Q1121" s="41">
        <f>I1121/$B$15*1000</f>
        <v>3.5</v>
      </c>
      <c r="R1121" s="30">
        <f>G1121/3600*C1121</f>
        <v>0.816111320489079</v>
      </c>
    </row>
    <row r="1122" ht="20.05" customHeight="1">
      <c r="A1122" s="31">
        <f>$A1121+C1121</f>
        <v>5485</v>
      </c>
      <c r="B1122" s="32">
        <v>3.5</v>
      </c>
      <c r="C1122" s="33">
        <v>5</v>
      </c>
      <c r="D1122" t="b" s="30">
        <v>0</v>
      </c>
      <c r="E1122" s="13"/>
      <c r="F1122" s="30">
        <f>3600*(B1122*$B$15/1000-H1122-I1121)/C1122</f>
        <v>587.539128352926</v>
      </c>
      <c r="G1122" s="30">
        <f>IF(F1122&gt;B$21,$B$21,IF(F1122&lt;0,0,F1122))</f>
        <v>587.539128352926</v>
      </c>
      <c r="H1122" s="30">
        <f>(J1122*$B$16+K1122*OFFSET($B$17,0,D1122)-I1121*(OFFSET($B$18,0,D1122)+$B$19+OFFSET($B$20,0,D1122)))*$C1122/60</f>
        <v>-0.816026567156857</v>
      </c>
      <c r="I1122" s="30">
        <f>$E1122+(G1122/60)*$C1122/60+H1122+I1121</f>
        <v>22.9087323943552</v>
      </c>
      <c r="J1122" s="30">
        <f>J1121+($B$19*I1121-$B$16*J1121)*$C1122/60</f>
        <v>94.1971145383056</v>
      </c>
      <c r="K1122" s="30">
        <f>K1121+(OFFSET($B$20,0,D1122)*I1121-OFFSET($B$17,0,D1122)*K1121)*$C1122/60</f>
        <v>315.089306949816</v>
      </c>
      <c r="L1122" s="34">
        <f>$A1122/60</f>
        <v>91.4166666666667</v>
      </c>
      <c r="M1122" s="41">
        <v>49.9861845807844</v>
      </c>
      <c r="N1122" s="41">
        <v>49.6380129821441</v>
      </c>
      <c r="O1122" s="41">
        <v>49.1626302990934</v>
      </c>
      <c r="P1122" s="41">
        <f>G1122/$B$22</f>
        <v>58.7539128352926</v>
      </c>
      <c r="Q1122" s="41">
        <f>I1122/$B$15*1000</f>
        <v>3.5</v>
      </c>
      <c r="R1122" s="30">
        <f>G1122/3600*C1122</f>
        <v>0.816026567156842</v>
      </c>
    </row>
    <row r="1123" ht="20.05" customHeight="1">
      <c r="A1123" s="31">
        <f>$A1122+C1122</f>
        <v>5490</v>
      </c>
      <c r="B1123" s="32">
        <v>3.5</v>
      </c>
      <c r="C1123" s="33">
        <v>5</v>
      </c>
      <c r="D1123" t="b" s="30">
        <v>0</v>
      </c>
      <c r="E1123" s="13"/>
      <c r="F1123" s="30">
        <f>3600*(B1123*$B$15/1000-H1123-I1122)/C1123</f>
        <v>587.478146947435</v>
      </c>
      <c r="G1123" s="30">
        <f>IF(F1123&gt;B$21,$B$21,IF(F1123&lt;0,0,F1123))</f>
        <v>587.478146947435</v>
      </c>
      <c r="H1123" s="30">
        <f>(J1123*$B$16+K1123*OFFSET($B$17,0,D1123)-I1122*(OFFSET($B$18,0,D1123)+$B$19+OFFSET($B$20,0,D1123)))*$C1123/60</f>
        <v>-0.815941870760341</v>
      </c>
      <c r="I1123" s="30">
        <f>$E1123+(G1123/60)*$C1123/60+H1123+I1122</f>
        <v>22.9087323943552</v>
      </c>
      <c r="J1123" s="30">
        <f>J1122+($B$19*I1122-$B$16*J1122)*$C1123/60</f>
        <v>94.1979904315576</v>
      </c>
      <c r="K1123" s="30">
        <f>K1122+(OFFSET($B$20,0,D1123)*I1122-OFFSET($B$17,0,D1123)*K1122)*$C1123/60</f>
        <v>315.327380591674</v>
      </c>
      <c r="L1123" s="34">
        <f>$A1123/60</f>
        <v>91.5</v>
      </c>
      <c r="M1123" s="41">
        <v>49.9861845807844</v>
      </c>
      <c r="N1123" s="41">
        <v>49.6380129821441</v>
      </c>
      <c r="O1123" s="41">
        <v>49.1626302990934</v>
      </c>
      <c r="P1123" s="41">
        <f>G1123/$B$22</f>
        <v>58.7478146947435</v>
      </c>
      <c r="Q1123" s="41">
        <f>I1123/$B$15*1000</f>
        <v>3.5</v>
      </c>
      <c r="R1123" s="30">
        <f>G1123/3600*C1123</f>
        <v>0.815941870760326</v>
      </c>
    </row>
    <row r="1124" ht="20.05" customHeight="1">
      <c r="A1124" s="31">
        <f>$A1123+C1123</f>
        <v>5495</v>
      </c>
      <c r="B1124" s="32">
        <v>3.5</v>
      </c>
      <c r="C1124" s="33">
        <v>5</v>
      </c>
      <c r="D1124" t="b" s="30">
        <v>0</v>
      </c>
      <c r="E1124" s="13"/>
      <c r="F1124" s="30">
        <f>3600*(B1124*$B$15/1000-H1124-I1123)/C1124</f>
        <v>587.417206401063</v>
      </c>
      <c r="G1124" s="30">
        <f>IF(F1124&gt;B$21,$B$21,IF(F1124&lt;0,0,F1124))</f>
        <v>587.417206401063</v>
      </c>
      <c r="H1124" s="30">
        <f>(J1124*$B$16+K1124*OFFSET($B$17,0,D1124)-I1123*(OFFSET($B$18,0,D1124)+$B$19+OFFSET($B$20,0,D1124)))*$C1124/60</f>
        <v>-0.815857231112603</v>
      </c>
      <c r="I1124" s="30">
        <f>$E1124+(G1124/60)*$C1124/60+H1124+I1123</f>
        <v>22.9087323943552</v>
      </c>
      <c r="J1124" s="30">
        <f>J1123+($B$19*I1123-$B$16*J1123)*$C1124/60</f>
        <v>94.1988611847549</v>
      </c>
      <c r="K1124" s="30">
        <f>K1123+(OFFSET($B$20,0,D1124)*I1123-OFFSET($B$17,0,D1124)*K1123)*$C1124/60</f>
        <v>315.565374677191</v>
      </c>
      <c r="L1124" s="34">
        <f>$A1124/60</f>
        <v>91.5833333333333</v>
      </c>
      <c r="M1124" s="41">
        <v>49.9861845807844</v>
      </c>
      <c r="N1124" s="41">
        <v>49.6380129821441</v>
      </c>
      <c r="O1124" s="41">
        <v>49.1626302990934</v>
      </c>
      <c r="P1124" s="41">
        <f>G1124/$B$22</f>
        <v>58.7417206401063</v>
      </c>
      <c r="Q1124" s="41">
        <f>I1124/$B$15*1000</f>
        <v>3.5</v>
      </c>
      <c r="R1124" s="30">
        <f>G1124/3600*C1124</f>
        <v>0.815857231112588</v>
      </c>
    </row>
    <row r="1125" ht="20.05" customHeight="1">
      <c r="A1125" s="35">
        <f>$A1124+C1124</f>
        <v>5500</v>
      </c>
      <c r="B1125" s="32">
        <v>3.5</v>
      </c>
      <c r="C1125" s="33">
        <v>5</v>
      </c>
      <c r="D1125" t="b" s="30">
        <v>0</v>
      </c>
      <c r="E1125" s="13"/>
      <c r="F1125" s="30">
        <f>3600*(B1125*$B$15/1000-H1125-I1124)/C1125</f>
        <v>587.356306579968</v>
      </c>
      <c r="G1125" s="30">
        <f>IF(F1125&gt;B$21,$B$21,IF(F1125&lt;0,0,F1125))</f>
        <v>587.356306579968</v>
      </c>
      <c r="H1125" s="30">
        <f>(J1125*$B$16+K1125*OFFSET($B$17,0,D1125)-I1124*(OFFSET($B$18,0,D1125)+$B$19+OFFSET($B$20,0,D1125)))*$C1125/60</f>
        <v>-0.815772648027749</v>
      </c>
      <c r="I1125" s="30">
        <f>$E1125+(G1125/60)*$C1125/60+H1125+I1124</f>
        <v>22.9087323943552</v>
      </c>
      <c r="J1125" s="30">
        <f>J1124+($B$19*I1124-$B$16*J1124)*$C1125/60</f>
        <v>94.1997268280611</v>
      </c>
      <c r="K1125" s="30">
        <f>K1124+(OFFSET($B$20,0,D1125)*I1124-OFFSET($B$17,0,D1125)*K1124)*$C1125/60</f>
        <v>315.803289232951</v>
      </c>
      <c r="L1125" s="34">
        <f>$A1125/60</f>
        <v>91.6666666666667</v>
      </c>
      <c r="M1125" s="41">
        <v>49.9861845807844</v>
      </c>
      <c r="N1125" s="41">
        <v>49.6380129821441</v>
      </c>
      <c r="O1125" s="41">
        <v>49.1626302990934</v>
      </c>
      <c r="P1125" s="41">
        <f>G1125/$B$22</f>
        <v>58.7356306579968</v>
      </c>
      <c r="Q1125" s="41">
        <f>I1125/$B$15*1000</f>
        <v>3.5</v>
      </c>
      <c r="R1125" s="30">
        <f>G1125/3600*C1125</f>
        <v>0.815772648027733</v>
      </c>
    </row>
  </sheetData>
  <mergeCells count="1">
    <mergeCell ref="A1:R1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